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60" activeTab="0"/>
  </bookViews>
  <sheets>
    <sheet name="各年度統計情形-依時間序列" sheetId="1" r:id="rId1"/>
    <sheet name="111年" sheetId="2" r:id="rId2"/>
    <sheet name="110年" sheetId="3" r:id="rId3"/>
    <sheet name="109年" sheetId="4" r:id="rId4"/>
    <sheet name="108年" sheetId="5" r:id="rId5"/>
    <sheet name="107年" sheetId="6" r:id="rId6"/>
    <sheet name="106年" sheetId="7" r:id="rId7"/>
    <sheet name="105年" sheetId="8" r:id="rId8"/>
    <sheet name="104年" sheetId="9" r:id="rId9"/>
  </sheets>
  <definedNames/>
  <calcPr fullCalcOnLoad="1"/>
</workbook>
</file>

<file path=xl/sharedStrings.xml><?xml version="1.0" encoding="utf-8"?>
<sst xmlns="http://schemas.openxmlformats.org/spreadsheetml/2006/main" count="120" uniqueCount="37">
  <si>
    <t>人數</t>
  </si>
  <si>
    <t>男</t>
  </si>
  <si>
    <t>女</t>
  </si>
  <si>
    <t>中、小企業</t>
  </si>
  <si>
    <t>大企業</t>
  </si>
  <si>
    <t>年度</t>
  </si>
  <si>
    <t>資料來源：經濟部工業局</t>
  </si>
  <si>
    <t>小計</t>
  </si>
  <si>
    <t>104年</t>
  </si>
  <si>
    <t>企業別</t>
  </si>
  <si>
    <t>年度</t>
  </si>
  <si>
    <t>中華民國104年</t>
  </si>
  <si>
    <t>%</t>
  </si>
  <si>
    <t>中華民國105年</t>
  </si>
  <si>
    <t>總計</t>
  </si>
  <si>
    <t>%</t>
  </si>
  <si>
    <t>中華民國106年</t>
  </si>
  <si>
    <t>中華民國107年</t>
  </si>
  <si>
    <t>工業局科技計畫輔導廠商企業主性別統計</t>
  </si>
  <si>
    <t>地區</t>
  </si>
  <si>
    <t>廠商家數</t>
  </si>
  <si>
    <t>企業主人數</t>
  </si>
  <si>
    <r>
      <t>百分比</t>
    </r>
    <r>
      <rPr>
        <sz val="12"/>
        <color indexed="8"/>
        <rFont val="Times New Roman"/>
        <family val="1"/>
      </rPr>
      <t>(%)</t>
    </r>
  </si>
  <si>
    <t>總計</t>
  </si>
  <si>
    <t>工業局科技計畫輔導廠商企業主性別統計</t>
  </si>
  <si>
    <t>年度</t>
  </si>
  <si>
    <t>總計</t>
  </si>
  <si>
    <t>%</t>
  </si>
  <si>
    <t>資料來源：經濟部工業局</t>
  </si>
  <si>
    <r>
      <t>百分比</t>
    </r>
    <r>
      <rPr>
        <sz val="12"/>
        <color indexed="8"/>
        <rFont val="Times New Roman"/>
        <family val="1"/>
      </rPr>
      <t>(%)</t>
    </r>
  </si>
  <si>
    <r>
      <t>表</t>
    </r>
    <r>
      <rPr>
        <sz val="14"/>
        <color indexed="8"/>
        <rFont val="Times New Roman"/>
        <family val="1"/>
      </rPr>
      <t xml:space="preserve">  109</t>
    </r>
    <r>
      <rPr>
        <sz val="14"/>
        <color indexed="8"/>
        <rFont val="標楷體"/>
        <family val="4"/>
      </rPr>
      <t>年輔導廠商企業主性別與企業規模之分析</t>
    </r>
  </si>
  <si>
    <t>百分比</t>
  </si>
  <si>
    <t>中小企業</t>
  </si>
  <si>
    <r>
      <rPr>
        <sz val="12"/>
        <color indexed="8"/>
        <rFont val="標楷體"/>
        <family val="4"/>
      </rPr>
      <t>表</t>
    </r>
  </si>
  <si>
    <r>
      <t>110</t>
    </r>
    <r>
      <rPr>
        <sz val="12"/>
        <color indexed="8"/>
        <rFont val="標楷體"/>
        <family val="4"/>
      </rPr>
      <t>年度輔導廠商企業主與企業規模之性別分析</t>
    </r>
  </si>
  <si>
    <r>
      <t>111</t>
    </r>
    <r>
      <rPr>
        <sz val="12"/>
        <color indexed="8"/>
        <rFont val="標楷體"/>
        <family val="4"/>
      </rPr>
      <t>年度輔導廠商企業主與企業規模之性別分析</t>
    </r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</si>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</sst>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0.0%"/>
    <numFmt numFmtId="183" formatCode="#,##0.0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b/>
      <sz val="14"/>
      <color theme="1"/>
      <name val="標楷體"/>
      <family val="4"/>
    </font>
    <font>
      <b/>
      <sz val="12"/>
      <color theme="1"/>
      <name val="Times New Roman"/>
      <family val="1"/>
    </font>
    <font>
      <sz val="14"/>
      <color theme="1"/>
      <name val="標楷體"/>
      <family val="4"/>
    </font>
    <font>
      <sz val="12"/>
      <color rgb="FF000000"/>
      <name val="標楷體"/>
      <family val="4"/>
    </font>
    <font>
      <b/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9" fontId="47" fillId="0" borderId="10" xfId="39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81" fontId="50" fillId="0" borderId="10" xfId="33" applyNumberFormat="1" applyFont="1" applyBorder="1" applyAlignment="1">
      <alignment horizontal="center" vertical="center" wrapText="1"/>
    </xf>
    <xf numFmtId="181" fontId="50" fillId="0" borderId="10" xfId="33" applyNumberFormat="1" applyFont="1" applyBorder="1" applyAlignment="1">
      <alignment horizontal="right" vertical="center" wrapText="1"/>
    </xf>
    <xf numFmtId="9" fontId="50" fillId="0" borderId="10" xfId="39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/>
    </xf>
    <xf numFmtId="3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vertical="center"/>
    </xf>
    <xf numFmtId="3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3" fontId="48" fillId="0" borderId="20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10" fontId="48" fillId="0" borderId="12" xfId="0" applyNumberFormat="1" applyFont="1" applyBorder="1" applyAlignment="1">
      <alignment horizontal="center" vertical="center"/>
    </xf>
    <xf numFmtId="10" fontId="48" fillId="0" borderId="17" xfId="0" applyNumberFormat="1" applyFont="1" applyBorder="1" applyAlignment="1">
      <alignment horizontal="center" vertical="center"/>
    </xf>
    <xf numFmtId="10" fontId="48" fillId="0" borderId="14" xfId="0" applyNumberFormat="1" applyFont="1" applyBorder="1" applyAlignment="1">
      <alignment horizontal="center" vertical="center"/>
    </xf>
    <xf numFmtId="10" fontId="48" fillId="0" borderId="15" xfId="0" applyNumberFormat="1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3" fontId="50" fillId="0" borderId="20" xfId="0" applyNumberFormat="1" applyFont="1" applyBorder="1" applyAlignment="1">
      <alignment horizontal="center" vertical="center" wrapText="1"/>
    </xf>
    <xf numFmtId="10" fontId="50" fillId="0" borderId="20" xfId="0" applyNumberFormat="1" applyFont="1" applyBorder="1" applyAlignment="1">
      <alignment horizontal="center" vertical="center"/>
    </xf>
    <xf numFmtId="10" fontId="50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183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tabSelected="1" zoomScale="110" zoomScaleNormal="110" zoomScalePageLayoutView="0" workbookViewId="0" topLeftCell="A1">
      <selection activeCell="D12" sqref="D12"/>
    </sheetView>
  </sheetViews>
  <sheetFormatPr defaultColWidth="9.00390625" defaultRowHeight="15.75"/>
  <cols>
    <col min="1" max="1" width="11.625" style="0" customWidth="1"/>
    <col min="3" max="3" width="11.00390625" style="0" customWidth="1"/>
    <col min="4" max="4" width="8.125" style="0" customWidth="1"/>
  </cols>
  <sheetData>
    <row r="1" spans="1:6" ht="24" customHeight="1">
      <c r="A1" s="68" t="s">
        <v>24</v>
      </c>
      <c r="B1" s="68"/>
      <c r="C1" s="68"/>
      <c r="D1" s="68"/>
      <c r="E1" s="68"/>
      <c r="F1" s="68"/>
    </row>
    <row r="2" spans="1:6" ht="16.5">
      <c r="A2" s="69" t="s">
        <v>25</v>
      </c>
      <c r="B2" s="23"/>
      <c r="C2" s="70" t="s">
        <v>0</v>
      </c>
      <c r="D2" s="70"/>
      <c r="E2" s="70"/>
      <c r="F2" s="24"/>
    </row>
    <row r="3" spans="1:6" ht="16.5">
      <c r="A3" s="69"/>
      <c r="B3" s="23" t="s">
        <v>26</v>
      </c>
      <c r="C3" s="24" t="s">
        <v>1</v>
      </c>
      <c r="D3" s="24" t="s">
        <v>27</v>
      </c>
      <c r="E3" s="24" t="s">
        <v>2</v>
      </c>
      <c r="F3" s="24" t="s">
        <v>27</v>
      </c>
    </row>
    <row r="4" spans="1:6" ht="16.5">
      <c r="A4" s="22">
        <v>104</v>
      </c>
      <c r="B4" s="14">
        <v>7636</v>
      </c>
      <c r="C4" s="14">
        <v>5618</v>
      </c>
      <c r="D4" s="67">
        <f aca="true" t="shared" si="0" ref="D4:D12">C4/$B4*100</f>
        <v>73.57255107386067</v>
      </c>
      <c r="E4" s="14">
        <v>2018</v>
      </c>
      <c r="F4" s="67">
        <f aca="true" t="shared" si="1" ref="F4:F12">E4/$B4*100</f>
        <v>26.42744892613934</v>
      </c>
    </row>
    <row r="5" spans="1:6" ht="16.5">
      <c r="A5" s="66">
        <v>105</v>
      </c>
      <c r="B5" s="14">
        <v>7372</v>
      </c>
      <c r="C5" s="14">
        <v>5738</v>
      </c>
      <c r="D5" s="67">
        <f t="shared" si="0"/>
        <v>77.83505154639175</v>
      </c>
      <c r="E5" s="14">
        <v>1634</v>
      </c>
      <c r="F5" s="67">
        <f t="shared" si="1"/>
        <v>22.164948453608247</v>
      </c>
    </row>
    <row r="6" spans="1:6" ht="16.5">
      <c r="A6" s="27">
        <v>106</v>
      </c>
      <c r="B6" s="14">
        <v>6031</v>
      </c>
      <c r="C6" s="14">
        <v>4799</v>
      </c>
      <c r="D6" s="67">
        <f t="shared" si="0"/>
        <v>79.57221024705687</v>
      </c>
      <c r="E6" s="14">
        <v>1232</v>
      </c>
      <c r="F6" s="67">
        <f t="shared" si="1"/>
        <v>20.427789752943127</v>
      </c>
    </row>
    <row r="7" spans="1:6" ht="16.5">
      <c r="A7" s="38">
        <v>107</v>
      </c>
      <c r="B7" s="14">
        <v>5292</v>
      </c>
      <c r="C7" s="14">
        <v>4289</v>
      </c>
      <c r="D7" s="67">
        <f t="shared" si="0"/>
        <v>81.04686318972033</v>
      </c>
      <c r="E7" s="14">
        <v>1003</v>
      </c>
      <c r="F7" s="67">
        <f t="shared" si="1"/>
        <v>18.953136810279666</v>
      </c>
    </row>
    <row r="8" spans="1:6" s="31" customFormat="1" ht="16.5">
      <c r="A8" s="66">
        <v>108</v>
      </c>
      <c r="B8" s="14">
        <v>5328</v>
      </c>
      <c r="C8" s="14">
        <v>4083</v>
      </c>
      <c r="D8" s="67">
        <f t="shared" si="0"/>
        <v>76.63288288288288</v>
      </c>
      <c r="E8" s="14">
        <v>1245</v>
      </c>
      <c r="F8" s="67">
        <f t="shared" si="1"/>
        <v>23.367117117117118</v>
      </c>
    </row>
    <row r="9" spans="1:6" ht="16.5">
      <c r="A9" s="23">
        <v>109</v>
      </c>
      <c r="B9" s="14">
        <v>5787</v>
      </c>
      <c r="C9" s="14">
        <v>4707</v>
      </c>
      <c r="D9" s="67">
        <f t="shared" si="0"/>
        <v>81.33748055987559</v>
      </c>
      <c r="E9" s="14">
        <v>1080</v>
      </c>
      <c r="F9" s="67">
        <f t="shared" si="1"/>
        <v>18.662519440124417</v>
      </c>
    </row>
    <row r="10" spans="1:6" ht="16.5">
      <c r="A10" s="23">
        <v>110</v>
      </c>
      <c r="B10" s="14">
        <v>5719</v>
      </c>
      <c r="C10" s="14">
        <v>4576</v>
      </c>
      <c r="D10" s="67">
        <f t="shared" si="0"/>
        <v>80.01398845952089</v>
      </c>
      <c r="E10" s="14">
        <v>1143</v>
      </c>
      <c r="F10" s="67">
        <f t="shared" si="1"/>
        <v>19.986011540479105</v>
      </c>
    </row>
    <row r="11" spans="1:6" ht="16.5">
      <c r="A11" s="66">
        <v>111</v>
      </c>
      <c r="B11" s="14">
        <v>4679</v>
      </c>
      <c r="C11" s="14">
        <v>3901</v>
      </c>
      <c r="D11" s="67">
        <f t="shared" si="0"/>
        <v>83.37251549476385</v>
      </c>
      <c r="E11" s="14">
        <v>778</v>
      </c>
      <c r="F11" s="67">
        <f t="shared" si="1"/>
        <v>16.62748450523616</v>
      </c>
    </row>
    <row r="12" spans="1:6" ht="16.5">
      <c r="A12" t="s">
        <v>36</v>
      </c>
      <c r="B12" s="14">
        <f>SUM(B4:B11)</f>
        <v>47844</v>
      </c>
      <c r="C12" s="14">
        <f>SUM(C4:C11)</f>
        <v>37711</v>
      </c>
      <c r="D12" s="67">
        <f t="shared" si="0"/>
        <v>78.82075077334672</v>
      </c>
      <c r="E12" s="14">
        <f>SUM(E4:E11)</f>
        <v>10133</v>
      </c>
      <c r="F12" s="67">
        <f t="shared" si="1"/>
        <v>21.17924922665329</v>
      </c>
    </row>
    <row r="13" spans="1:2" ht="16.5">
      <c r="A13" s="2" t="s">
        <v>28</v>
      </c>
      <c r="B13" s="2"/>
    </row>
  </sheetData>
  <sheetProtection/>
  <mergeCells count="3">
    <mergeCell ref="A1:F1"/>
    <mergeCell ref="A2:A3"/>
    <mergeCell ref="C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G8"/>
  <sheetViews>
    <sheetView zoomScalePageLayoutView="0" workbookViewId="0" topLeftCell="A1">
      <selection activeCell="G13" sqref="G13"/>
    </sheetView>
  </sheetViews>
  <sheetFormatPr defaultColWidth="9.00390625" defaultRowHeight="15.75"/>
  <cols>
    <col min="2" max="2" width="11.25390625" style="0" customWidth="1"/>
  </cols>
  <sheetData>
    <row r="3" spans="2:7" ht="17.25" thickBot="1">
      <c r="B3" s="64" t="s">
        <v>33</v>
      </c>
      <c r="C3" s="65" t="s">
        <v>35</v>
      </c>
      <c r="D3" s="65"/>
      <c r="E3" s="65"/>
      <c r="F3" s="65"/>
      <c r="G3" s="65"/>
    </row>
    <row r="4" spans="2:7" ht="18" thickBot="1" thickTop="1">
      <c r="B4" s="71" t="s">
        <v>19</v>
      </c>
      <c r="C4" s="73" t="s">
        <v>20</v>
      </c>
      <c r="D4" s="75" t="s">
        <v>21</v>
      </c>
      <c r="E4" s="76"/>
      <c r="F4" s="77" t="s">
        <v>31</v>
      </c>
      <c r="G4" s="78"/>
    </row>
    <row r="5" spans="2:7" ht="17.25" thickBot="1">
      <c r="B5" s="72"/>
      <c r="C5" s="74"/>
      <c r="D5" s="54" t="s">
        <v>1</v>
      </c>
      <c r="E5" s="54" t="s">
        <v>2</v>
      </c>
      <c r="F5" s="54" t="s">
        <v>1</v>
      </c>
      <c r="G5" s="55" t="s">
        <v>2</v>
      </c>
    </row>
    <row r="6" spans="2:7" ht="18" thickBot="1" thickTop="1">
      <c r="B6" s="41" t="s">
        <v>4</v>
      </c>
      <c r="C6" s="34">
        <v>1123</v>
      </c>
      <c r="D6" s="34">
        <v>1048</v>
      </c>
      <c r="E6" s="37">
        <v>75</v>
      </c>
      <c r="F6" s="56">
        <v>0.933</v>
      </c>
      <c r="G6" s="57">
        <v>0.067</v>
      </c>
    </row>
    <row r="7" spans="2:7" ht="17.25" thickBot="1">
      <c r="B7" s="43" t="s">
        <v>32</v>
      </c>
      <c r="C7" s="44">
        <v>3556</v>
      </c>
      <c r="D7" s="44">
        <v>2853</v>
      </c>
      <c r="E7" s="46">
        <v>703</v>
      </c>
      <c r="F7" s="58">
        <v>0.802</v>
      </c>
      <c r="G7" s="59">
        <v>0.198</v>
      </c>
    </row>
    <row r="8" spans="2:7" ht="18" thickBot="1" thickTop="1">
      <c r="B8" s="60" t="s">
        <v>23</v>
      </c>
      <c r="C8" s="61">
        <v>4679</v>
      </c>
      <c r="D8" s="61">
        <v>3901</v>
      </c>
      <c r="E8" s="61">
        <v>778</v>
      </c>
      <c r="F8" s="62">
        <v>0.834</v>
      </c>
      <c r="G8" s="63">
        <v>0.166</v>
      </c>
    </row>
    <row r="9" ht="17.25" thickTop="1"/>
  </sheetData>
  <sheetProtection/>
  <mergeCells count="4">
    <mergeCell ref="B4:B5"/>
    <mergeCell ref="C4:C5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3:G8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2" max="2" width="11.25390625" style="0" customWidth="1"/>
  </cols>
  <sheetData>
    <row r="3" spans="2:7" ht="17.25" thickBot="1">
      <c r="B3" s="64" t="s">
        <v>33</v>
      </c>
      <c r="C3" s="65" t="s">
        <v>34</v>
      </c>
      <c r="D3" s="65"/>
      <c r="E3" s="65"/>
      <c r="F3" s="65"/>
      <c r="G3" s="65"/>
    </row>
    <row r="4" spans="2:7" ht="18" thickBot="1" thickTop="1">
      <c r="B4" s="71" t="s">
        <v>19</v>
      </c>
      <c r="C4" s="73" t="s">
        <v>20</v>
      </c>
      <c r="D4" s="75" t="s">
        <v>21</v>
      </c>
      <c r="E4" s="76"/>
      <c r="F4" s="77" t="s">
        <v>31</v>
      </c>
      <c r="G4" s="78"/>
    </row>
    <row r="5" spans="2:7" ht="17.25" thickBot="1">
      <c r="B5" s="72"/>
      <c r="C5" s="74"/>
      <c r="D5" s="54" t="s">
        <v>1</v>
      </c>
      <c r="E5" s="54" t="s">
        <v>2</v>
      </c>
      <c r="F5" s="54" t="s">
        <v>1</v>
      </c>
      <c r="G5" s="55" t="s">
        <v>2</v>
      </c>
    </row>
    <row r="6" spans="2:7" ht="18" thickBot="1" thickTop="1">
      <c r="B6" s="41" t="s">
        <v>4</v>
      </c>
      <c r="C6" s="34">
        <v>1146</v>
      </c>
      <c r="D6" s="34">
        <v>1057</v>
      </c>
      <c r="E6" s="37">
        <v>89</v>
      </c>
      <c r="F6" s="56">
        <v>0.922</v>
      </c>
      <c r="G6" s="57">
        <v>0.078</v>
      </c>
    </row>
    <row r="7" spans="2:7" ht="17.25" thickBot="1">
      <c r="B7" s="43" t="s">
        <v>32</v>
      </c>
      <c r="C7" s="44">
        <v>4573</v>
      </c>
      <c r="D7" s="44">
        <v>3519</v>
      </c>
      <c r="E7" s="46">
        <v>1054</v>
      </c>
      <c r="F7" s="58">
        <v>0.77</v>
      </c>
      <c r="G7" s="59">
        <v>0.23</v>
      </c>
    </row>
    <row r="8" spans="2:7" ht="18" thickBot="1" thickTop="1">
      <c r="B8" s="60" t="s">
        <v>23</v>
      </c>
      <c r="C8" s="61">
        <v>5719</v>
      </c>
      <c r="D8" s="61">
        <v>4576</v>
      </c>
      <c r="E8" s="61">
        <v>1143</v>
      </c>
      <c r="F8" s="62">
        <v>0.8</v>
      </c>
      <c r="G8" s="63">
        <v>0.2</v>
      </c>
    </row>
    <row r="9" ht="17.25" thickTop="1"/>
  </sheetData>
  <sheetProtection/>
  <mergeCells count="4"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9"/>
  <sheetViews>
    <sheetView zoomScalePageLayoutView="0" workbookViewId="0" topLeftCell="A1">
      <selection activeCell="B10" sqref="B10"/>
    </sheetView>
  </sheetViews>
  <sheetFormatPr defaultColWidth="9.00390625" defaultRowHeight="15.75"/>
  <cols>
    <col min="2" max="2" width="11.25390625" style="0" customWidth="1"/>
  </cols>
  <sheetData>
    <row r="3" ht="19.5" thickBot="1">
      <c r="B3" s="53" t="s">
        <v>30</v>
      </c>
    </row>
    <row r="4" spans="2:7" ht="18" thickBot="1" thickTop="1">
      <c r="B4" s="71" t="s">
        <v>19</v>
      </c>
      <c r="C4" s="73" t="s">
        <v>20</v>
      </c>
      <c r="D4" s="75" t="s">
        <v>21</v>
      </c>
      <c r="E4" s="76"/>
      <c r="F4" s="77" t="s">
        <v>29</v>
      </c>
      <c r="G4" s="78"/>
    </row>
    <row r="5" spans="2:7" ht="17.25" thickBot="1">
      <c r="B5" s="72"/>
      <c r="C5" s="74"/>
      <c r="D5" s="39" t="s">
        <v>2</v>
      </c>
      <c r="E5" s="39" t="s">
        <v>1</v>
      </c>
      <c r="F5" s="39" t="s">
        <v>2</v>
      </c>
      <c r="G5" s="40" t="s">
        <v>1</v>
      </c>
    </row>
    <row r="6" spans="2:7" ht="18" thickBot="1" thickTop="1">
      <c r="B6" s="41" t="s">
        <v>4</v>
      </c>
      <c r="C6" s="34">
        <v>1115</v>
      </c>
      <c r="D6" s="35">
        <v>114</v>
      </c>
      <c r="E6" s="36">
        <v>1001</v>
      </c>
      <c r="F6" s="37">
        <v>10.2</v>
      </c>
      <c r="G6" s="42">
        <v>89.8</v>
      </c>
    </row>
    <row r="7" spans="2:7" ht="17.25" thickBot="1">
      <c r="B7" s="43" t="s">
        <v>3</v>
      </c>
      <c r="C7" s="44">
        <v>4672</v>
      </c>
      <c r="D7" s="45">
        <v>966</v>
      </c>
      <c r="E7" s="46">
        <v>3706</v>
      </c>
      <c r="F7" s="47">
        <v>20.7</v>
      </c>
      <c r="G7" s="48">
        <v>79.3</v>
      </c>
    </row>
    <row r="8" spans="2:7" ht="18" thickBot="1" thickTop="1">
      <c r="B8" s="49" t="s">
        <v>23</v>
      </c>
      <c r="C8" s="50">
        <v>5787</v>
      </c>
      <c r="D8" s="50">
        <v>1080</v>
      </c>
      <c r="E8" s="50">
        <v>4707</v>
      </c>
      <c r="F8" s="51">
        <v>18.7</v>
      </c>
      <c r="G8" s="52">
        <v>81.3</v>
      </c>
    </row>
    <row r="9" ht="17.25" thickTop="1">
      <c r="B9" s="2" t="s">
        <v>6</v>
      </c>
    </row>
  </sheetData>
  <sheetProtection/>
  <mergeCells count="4"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G8"/>
  <sheetViews>
    <sheetView zoomScalePageLayoutView="0" workbookViewId="0" topLeftCell="A1">
      <selection activeCell="C9" sqref="C9"/>
    </sheetView>
  </sheetViews>
  <sheetFormatPr defaultColWidth="9.00390625" defaultRowHeight="15.75"/>
  <sheetData>
    <row r="3" ht="17.25" thickBot="1"/>
    <row r="4" spans="2:7" ht="17.25" thickBot="1">
      <c r="B4" s="79" t="s">
        <v>19</v>
      </c>
      <c r="C4" s="81" t="s">
        <v>20</v>
      </c>
      <c r="D4" s="83" t="s">
        <v>21</v>
      </c>
      <c r="E4" s="84"/>
      <c r="F4" s="85" t="s">
        <v>22</v>
      </c>
      <c r="G4" s="86"/>
    </row>
    <row r="5" spans="2:7" ht="17.25" thickBot="1">
      <c r="B5" s="80"/>
      <c r="C5" s="82"/>
      <c r="D5" s="32" t="s">
        <v>2</v>
      </c>
      <c r="E5" s="32" t="s">
        <v>1</v>
      </c>
      <c r="F5" s="32" t="s">
        <v>2</v>
      </c>
      <c r="G5" s="32" t="s">
        <v>1</v>
      </c>
    </row>
    <row r="6" spans="2:7" ht="17.25" thickBot="1">
      <c r="B6" s="33" t="s">
        <v>4</v>
      </c>
      <c r="C6" s="34">
        <v>3569</v>
      </c>
      <c r="D6" s="35">
        <v>829</v>
      </c>
      <c r="E6" s="36">
        <v>2740</v>
      </c>
      <c r="F6" s="37">
        <v>23.2</v>
      </c>
      <c r="G6" s="37">
        <v>76.8</v>
      </c>
    </row>
    <row r="7" spans="2:7" ht="17.25" thickBot="1">
      <c r="B7" s="33" t="s">
        <v>3</v>
      </c>
      <c r="C7" s="34">
        <v>1759</v>
      </c>
      <c r="D7" s="35">
        <v>416</v>
      </c>
      <c r="E7" s="36">
        <v>1343</v>
      </c>
      <c r="F7" s="37">
        <v>23.6</v>
      </c>
      <c r="G7" s="37">
        <v>76.4</v>
      </c>
    </row>
    <row r="8" spans="2:7" ht="17.25" thickBot="1">
      <c r="B8" s="33" t="s">
        <v>23</v>
      </c>
      <c r="C8" s="34">
        <v>5328</v>
      </c>
      <c r="D8" s="34">
        <v>1245</v>
      </c>
      <c r="E8" s="34">
        <v>4083</v>
      </c>
      <c r="F8" s="37">
        <v>23.4</v>
      </c>
      <c r="G8" s="35">
        <v>76.6</v>
      </c>
    </row>
  </sheetData>
  <sheetProtection/>
  <mergeCells count="4">
    <mergeCell ref="B4:B5"/>
    <mergeCell ref="C4:C5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B1">
      <selection activeCell="B9" sqref="B9"/>
    </sheetView>
  </sheetViews>
  <sheetFormatPr defaultColWidth="9.00390625" defaultRowHeight="15.75"/>
  <cols>
    <col min="1" max="1" width="0" style="0" hidden="1" customWidth="1"/>
    <col min="2" max="2" width="14.50390625" style="0" customWidth="1"/>
    <col min="3" max="3" width="12.875" style="0" bestFit="1" customWidth="1"/>
    <col min="4" max="4" width="11.25390625" style="0" customWidth="1"/>
    <col min="5" max="5" width="8.625" style="0" customWidth="1"/>
    <col min="6" max="6" width="9.375" style="0" bestFit="1" customWidth="1"/>
    <col min="7" max="7" width="7.75390625" style="0" customWidth="1"/>
  </cols>
  <sheetData>
    <row r="1" spans="1:7" ht="37.5" customHeight="1">
      <c r="A1" s="87" t="s">
        <v>18</v>
      </c>
      <c r="B1" s="87"/>
      <c r="C1" s="87"/>
      <c r="D1" s="87"/>
      <c r="E1" s="87"/>
      <c r="F1" s="87"/>
      <c r="G1" s="87"/>
    </row>
    <row r="2" spans="1:7" ht="25.5" customHeight="1">
      <c r="A2" s="12"/>
      <c r="B2" s="88" t="s">
        <v>17</v>
      </c>
      <c r="C2" s="89"/>
      <c r="D2" s="89"/>
      <c r="E2" s="89"/>
      <c r="F2" s="89"/>
      <c r="G2" s="90"/>
    </row>
    <row r="3" spans="1:7" ht="16.5">
      <c r="A3" s="91" t="s">
        <v>5</v>
      </c>
      <c r="B3" s="69" t="s">
        <v>9</v>
      </c>
      <c r="C3" s="20"/>
      <c r="D3" s="70" t="s">
        <v>0</v>
      </c>
      <c r="E3" s="70"/>
      <c r="F3" s="70"/>
      <c r="G3" s="21"/>
    </row>
    <row r="4" spans="1:7" ht="16.5">
      <c r="A4" s="92"/>
      <c r="B4" s="69"/>
      <c r="C4" s="25" t="s">
        <v>14</v>
      </c>
      <c r="D4" s="26" t="s">
        <v>1</v>
      </c>
      <c r="E4" s="26" t="s">
        <v>12</v>
      </c>
      <c r="F4" s="26" t="s">
        <v>2</v>
      </c>
      <c r="G4" s="26" t="s">
        <v>12</v>
      </c>
    </row>
    <row r="5" spans="1:7" ht="16.5">
      <c r="A5" s="93" t="s">
        <v>8</v>
      </c>
      <c r="B5" s="20" t="s">
        <v>14</v>
      </c>
      <c r="C5" s="28">
        <f>SUM(D5+F5)</f>
        <v>5292</v>
      </c>
      <c r="D5" s="29">
        <f>SUM(D6:D7)</f>
        <v>4289</v>
      </c>
      <c r="E5" s="30">
        <f>D5/C5</f>
        <v>0.8104686318972033</v>
      </c>
      <c r="F5" s="29">
        <f>SUM(F6:F7)</f>
        <v>1003</v>
      </c>
      <c r="G5" s="30">
        <f>F5/$C$5</f>
        <v>0.18953136810279667</v>
      </c>
    </row>
    <row r="6" spans="1:7" ht="16.5">
      <c r="A6" s="94"/>
      <c r="B6" s="21" t="s">
        <v>3</v>
      </c>
      <c r="C6" s="28">
        <f>SUM(D6+F6)</f>
        <v>4249</v>
      </c>
      <c r="D6" s="29">
        <v>3327</v>
      </c>
      <c r="E6" s="30">
        <f>D6/$C$5</f>
        <v>0.6286848072562359</v>
      </c>
      <c r="F6" s="29">
        <v>922</v>
      </c>
      <c r="G6" s="30">
        <f>F6/$C$5</f>
        <v>0.17422524565381708</v>
      </c>
    </row>
    <row r="7" spans="1:7" ht="16.5">
      <c r="A7" s="95"/>
      <c r="B7" s="21" t="s">
        <v>4</v>
      </c>
      <c r="C7" s="28">
        <f>SUM(D7+F7)</f>
        <v>1043</v>
      </c>
      <c r="D7" s="29">
        <v>962</v>
      </c>
      <c r="E7" s="30">
        <f>D7/$C$5</f>
        <v>0.1817838246409675</v>
      </c>
      <c r="F7" s="29">
        <v>81</v>
      </c>
      <c r="G7" s="30">
        <f>F7/$C$5</f>
        <v>0.015306122448979591</v>
      </c>
    </row>
    <row r="8" spans="3:7" ht="16.5">
      <c r="C8" s="31"/>
      <c r="D8" s="31"/>
      <c r="E8" s="31"/>
      <c r="F8" s="31"/>
      <c r="G8" s="31"/>
    </row>
    <row r="9" spans="2:3" ht="16.5">
      <c r="B9" s="2" t="s">
        <v>6</v>
      </c>
      <c r="C9" s="2"/>
    </row>
  </sheetData>
  <sheetProtection/>
  <mergeCells count="6">
    <mergeCell ref="A1:G1"/>
    <mergeCell ref="B2:G2"/>
    <mergeCell ref="A3:A4"/>
    <mergeCell ref="B3:B4"/>
    <mergeCell ref="D3:F3"/>
    <mergeCell ref="A5:A7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B1">
      <selection activeCell="A1" sqref="A1:G1"/>
    </sheetView>
  </sheetViews>
  <sheetFormatPr defaultColWidth="9.00390625" defaultRowHeight="15.75"/>
  <cols>
    <col min="1" max="1" width="0" style="0" hidden="1" customWidth="1"/>
    <col min="2" max="2" width="14.50390625" style="0" customWidth="1"/>
    <col min="3" max="3" width="12.875" style="0" bestFit="1" customWidth="1"/>
    <col min="4" max="4" width="11.25390625" style="0" customWidth="1"/>
    <col min="5" max="5" width="8.625" style="0" customWidth="1"/>
    <col min="6" max="6" width="9.375" style="0" bestFit="1" customWidth="1"/>
    <col min="7" max="7" width="7.75390625" style="0" customWidth="1"/>
  </cols>
  <sheetData>
    <row r="1" spans="1:7" ht="37.5" customHeight="1">
      <c r="A1" s="87" t="s">
        <v>18</v>
      </c>
      <c r="B1" s="87"/>
      <c r="C1" s="87"/>
      <c r="D1" s="87"/>
      <c r="E1" s="87"/>
      <c r="F1" s="87"/>
      <c r="G1" s="87"/>
    </row>
    <row r="2" spans="1:7" ht="25.5" customHeight="1">
      <c r="A2" s="12"/>
      <c r="B2" s="88" t="s">
        <v>16</v>
      </c>
      <c r="C2" s="89"/>
      <c r="D2" s="89"/>
      <c r="E2" s="89"/>
      <c r="F2" s="89"/>
      <c r="G2" s="90"/>
    </row>
    <row r="3" spans="1:7" ht="16.5">
      <c r="A3" s="91" t="s">
        <v>5</v>
      </c>
      <c r="B3" s="69" t="s">
        <v>9</v>
      </c>
      <c r="C3" s="15"/>
      <c r="D3" s="70" t="s">
        <v>0</v>
      </c>
      <c r="E3" s="70"/>
      <c r="F3" s="70"/>
      <c r="G3" s="16"/>
    </row>
    <row r="4" spans="1:7" ht="16.5">
      <c r="A4" s="92"/>
      <c r="B4" s="69"/>
      <c r="C4" s="18" t="s">
        <v>14</v>
      </c>
      <c r="D4" s="17" t="s">
        <v>1</v>
      </c>
      <c r="E4" s="17" t="s">
        <v>12</v>
      </c>
      <c r="F4" s="17" t="s">
        <v>2</v>
      </c>
      <c r="G4" s="17" t="s">
        <v>12</v>
      </c>
    </row>
    <row r="5" spans="1:7" ht="16.5">
      <c r="A5" s="93" t="s">
        <v>8</v>
      </c>
      <c r="B5" s="15" t="s">
        <v>14</v>
      </c>
      <c r="C5" s="15">
        <f>SUM(D5+F5)</f>
        <v>6031</v>
      </c>
      <c r="D5" s="15">
        <f>SUM(D6:D7)</f>
        <v>4799</v>
      </c>
      <c r="E5" s="19">
        <f>$D$5/C5</f>
        <v>0.7957221024705687</v>
      </c>
      <c r="F5" s="15">
        <f>SUM(F6:F7)</f>
        <v>1232</v>
      </c>
      <c r="G5" s="19">
        <f>F5/$C$5</f>
        <v>0.20427789752943126</v>
      </c>
    </row>
    <row r="6" spans="1:7" ht="16.5">
      <c r="A6" s="94"/>
      <c r="B6" s="16" t="s">
        <v>3</v>
      </c>
      <c r="C6" s="15">
        <f>SUM(D6+F6)</f>
        <v>4834</v>
      </c>
      <c r="D6" s="15">
        <v>3677</v>
      </c>
      <c r="E6" s="19">
        <f>D6/$C$5</f>
        <v>0.6096833029348366</v>
      </c>
      <c r="F6" s="15">
        <v>1157</v>
      </c>
      <c r="G6" s="19">
        <f>F6/$C$5</f>
        <v>0.19184214889736362</v>
      </c>
    </row>
    <row r="7" spans="1:7" ht="16.5">
      <c r="A7" s="95"/>
      <c r="B7" s="16" t="s">
        <v>4</v>
      </c>
      <c r="C7" s="15">
        <f>SUM(D7+F7)</f>
        <v>1197</v>
      </c>
      <c r="D7" s="15">
        <v>1122</v>
      </c>
      <c r="E7" s="19">
        <f>D7/$C$5</f>
        <v>0.18603879953573205</v>
      </c>
      <c r="F7" s="15">
        <v>75</v>
      </c>
      <c r="G7" s="19">
        <f>F7/$C$5</f>
        <v>0.01243574863206765</v>
      </c>
    </row>
    <row r="9" spans="2:3" ht="16.5">
      <c r="B9" s="2" t="s">
        <v>6</v>
      </c>
      <c r="C9" s="2"/>
    </row>
  </sheetData>
  <sheetProtection/>
  <mergeCells count="6">
    <mergeCell ref="A5:A7"/>
    <mergeCell ref="A1:G1"/>
    <mergeCell ref="B2:G2"/>
    <mergeCell ref="A3:A4"/>
    <mergeCell ref="B3:B4"/>
    <mergeCell ref="D3:F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B1">
      <selection activeCell="A1" sqref="A1:G1"/>
    </sheetView>
  </sheetViews>
  <sheetFormatPr defaultColWidth="9.00390625" defaultRowHeight="15.75"/>
  <cols>
    <col min="1" max="1" width="0" style="0" hidden="1" customWidth="1"/>
    <col min="2" max="2" width="14.50390625" style="0" customWidth="1"/>
    <col min="4" max="4" width="11.25390625" style="0" customWidth="1"/>
    <col min="5" max="5" width="8.00390625" style="0" customWidth="1"/>
    <col min="7" max="7" width="7.75390625" style="0" customWidth="1"/>
  </cols>
  <sheetData>
    <row r="1" spans="1:7" ht="37.5" customHeight="1">
      <c r="A1" s="87" t="s">
        <v>18</v>
      </c>
      <c r="B1" s="87"/>
      <c r="C1" s="87"/>
      <c r="D1" s="87"/>
      <c r="E1" s="87"/>
      <c r="F1" s="87"/>
      <c r="G1" s="87"/>
    </row>
    <row r="2" spans="1:7" ht="25.5" customHeight="1">
      <c r="A2" s="12"/>
      <c r="B2" s="88" t="s">
        <v>13</v>
      </c>
      <c r="C2" s="89"/>
      <c r="D2" s="89"/>
      <c r="E2" s="89"/>
      <c r="F2" s="89"/>
      <c r="G2" s="90"/>
    </row>
    <row r="3" spans="1:7" ht="16.5">
      <c r="A3" s="91" t="s">
        <v>5</v>
      </c>
      <c r="B3" s="69" t="s">
        <v>9</v>
      </c>
      <c r="C3" s="8"/>
      <c r="D3" s="70" t="s">
        <v>0</v>
      </c>
      <c r="E3" s="70"/>
      <c r="F3" s="70"/>
      <c r="G3" s="9"/>
    </row>
    <row r="4" spans="1:7" ht="16.5">
      <c r="A4" s="92"/>
      <c r="B4" s="69"/>
      <c r="C4" s="11" t="s">
        <v>14</v>
      </c>
      <c r="D4" s="10" t="s">
        <v>1</v>
      </c>
      <c r="E4" s="10" t="s">
        <v>12</v>
      </c>
      <c r="F4" s="10" t="s">
        <v>2</v>
      </c>
      <c r="G4" s="10" t="s">
        <v>12</v>
      </c>
    </row>
    <row r="5" spans="1:7" ht="16.5">
      <c r="A5" s="93" t="s">
        <v>8</v>
      </c>
      <c r="B5" s="8" t="s">
        <v>14</v>
      </c>
      <c r="C5" s="13">
        <v>7372</v>
      </c>
      <c r="D5" s="4">
        <v>5738</v>
      </c>
      <c r="E5" s="5">
        <v>77.8</v>
      </c>
      <c r="F5" s="4">
        <v>1634</v>
      </c>
      <c r="G5" s="6">
        <v>22.2</v>
      </c>
    </row>
    <row r="6" spans="1:7" ht="16.5">
      <c r="A6" s="94"/>
      <c r="B6" s="9" t="s">
        <v>3</v>
      </c>
      <c r="C6" s="6">
        <v>1871</v>
      </c>
      <c r="D6" s="4">
        <v>1410</v>
      </c>
      <c r="E6" s="5">
        <v>75.4</v>
      </c>
      <c r="F6" s="5">
        <v>461</v>
      </c>
      <c r="G6" s="5">
        <v>24.6</v>
      </c>
    </row>
    <row r="7" spans="1:7" ht="16.5">
      <c r="A7" s="95"/>
      <c r="B7" s="9" t="s">
        <v>4</v>
      </c>
      <c r="C7" s="6">
        <v>5501</v>
      </c>
      <c r="D7" s="4">
        <v>4328</v>
      </c>
      <c r="E7" s="5">
        <v>78.7</v>
      </c>
      <c r="F7" s="7">
        <v>1173</v>
      </c>
      <c r="G7" s="5">
        <v>21.3</v>
      </c>
    </row>
    <row r="9" spans="2:3" ht="16.5">
      <c r="B9" s="2" t="s">
        <v>6</v>
      </c>
      <c r="C9" s="2"/>
    </row>
  </sheetData>
  <sheetProtection/>
  <mergeCells count="6">
    <mergeCell ref="A5:A7"/>
    <mergeCell ref="A1:G1"/>
    <mergeCell ref="B2:G2"/>
    <mergeCell ref="A3:A4"/>
    <mergeCell ref="B3:B4"/>
    <mergeCell ref="D3:F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B1">
      <selection activeCell="D16" sqref="D16"/>
    </sheetView>
  </sheetViews>
  <sheetFormatPr defaultColWidth="9.00390625" defaultRowHeight="15.75"/>
  <cols>
    <col min="1" max="1" width="0" style="0" hidden="1" customWidth="1"/>
    <col min="2" max="2" width="14.50390625" style="0" customWidth="1"/>
    <col min="4" max="4" width="12.875" style="0" bestFit="1" customWidth="1"/>
    <col min="5" max="5" width="8.50390625" style="0" customWidth="1"/>
  </cols>
  <sheetData>
    <row r="1" spans="1:7" ht="37.5" customHeight="1">
      <c r="A1" s="87" t="s">
        <v>18</v>
      </c>
      <c r="B1" s="87"/>
      <c r="C1" s="87"/>
      <c r="D1" s="87"/>
      <c r="E1" s="87"/>
      <c r="F1" s="87"/>
      <c r="G1" s="87"/>
    </row>
    <row r="2" spans="1:7" ht="25.5" customHeight="1">
      <c r="A2" s="12"/>
      <c r="B2" s="88" t="s">
        <v>11</v>
      </c>
      <c r="C2" s="89"/>
      <c r="D2" s="89"/>
      <c r="E2" s="89"/>
      <c r="F2" s="89"/>
      <c r="G2" s="90"/>
    </row>
    <row r="3" spans="1:7" ht="16.5">
      <c r="A3" s="91" t="s">
        <v>10</v>
      </c>
      <c r="B3" s="69" t="s">
        <v>9</v>
      </c>
      <c r="C3" s="3"/>
      <c r="D3" s="70" t="s">
        <v>0</v>
      </c>
      <c r="E3" s="70"/>
      <c r="F3" s="70"/>
      <c r="G3" s="9"/>
    </row>
    <row r="4" spans="1:7" ht="16.5">
      <c r="A4" s="92"/>
      <c r="B4" s="69"/>
      <c r="C4" s="3" t="s">
        <v>7</v>
      </c>
      <c r="D4" s="1" t="s">
        <v>1</v>
      </c>
      <c r="E4" s="1" t="s">
        <v>15</v>
      </c>
      <c r="F4" s="1" t="s">
        <v>2</v>
      </c>
      <c r="G4" s="1" t="s">
        <v>15</v>
      </c>
    </row>
    <row r="5" spans="1:7" ht="16.5">
      <c r="A5" s="93" t="s">
        <v>8</v>
      </c>
      <c r="B5" s="3" t="s">
        <v>14</v>
      </c>
      <c r="C5" s="4">
        <v>7636</v>
      </c>
      <c r="D5" s="4">
        <v>5618</v>
      </c>
      <c r="E5" s="5">
        <v>73.6</v>
      </c>
      <c r="F5" s="4">
        <v>2018</v>
      </c>
      <c r="G5" s="6">
        <v>26.4</v>
      </c>
    </row>
    <row r="6" spans="1:7" ht="16.5">
      <c r="A6" s="94"/>
      <c r="B6" s="1" t="s">
        <v>3</v>
      </c>
      <c r="C6" s="4">
        <v>6650</v>
      </c>
      <c r="D6" s="4">
        <v>4720</v>
      </c>
      <c r="E6" s="5">
        <v>71</v>
      </c>
      <c r="F6" s="7">
        <v>1930</v>
      </c>
      <c r="G6" s="5">
        <v>29</v>
      </c>
    </row>
    <row r="7" spans="1:7" ht="16.5">
      <c r="A7" s="95"/>
      <c r="B7" s="1" t="s">
        <v>4</v>
      </c>
      <c r="C7" s="6">
        <v>986</v>
      </c>
      <c r="D7" s="6">
        <v>898</v>
      </c>
      <c r="E7" s="5">
        <v>91.1</v>
      </c>
      <c r="F7" s="5">
        <v>88</v>
      </c>
      <c r="G7" s="5">
        <v>8.9</v>
      </c>
    </row>
    <row r="9" spans="2:3" ht="16.5">
      <c r="B9" s="2" t="s">
        <v>6</v>
      </c>
      <c r="C9" s="2"/>
    </row>
    <row r="14" ht="15" customHeight="1"/>
  </sheetData>
  <sheetProtection/>
  <mergeCells count="6">
    <mergeCell ref="A1:G1"/>
    <mergeCell ref="A5:A7"/>
    <mergeCell ref="A3:A4"/>
    <mergeCell ref="B2:G2"/>
    <mergeCell ref="B3:B4"/>
    <mergeCell ref="D3:F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經濟部工業局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sytarng</dc:creator>
  <cp:keywords/>
  <dc:description/>
  <cp:lastModifiedBy>劉集中</cp:lastModifiedBy>
  <cp:lastPrinted>2017-06-29T09:52:45Z</cp:lastPrinted>
  <dcterms:created xsi:type="dcterms:W3CDTF">2016-06-16T07:54:10Z</dcterms:created>
  <dcterms:modified xsi:type="dcterms:W3CDTF">2023-06-02T00:22:11Z</dcterms:modified>
  <cp:category/>
  <cp:version/>
  <cp:contentType/>
  <cp:contentStatus/>
</cp:coreProperties>
</file>