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9台灣中油公司-陪產假要問\"/>
    </mc:Choice>
  </mc:AlternateContent>
  <xr:revisionPtr revIDLastSave="0" documentId="13_ncr:1_{B5385366-5B34-4F84-A704-A86B3B9064B8}" xr6:coauthVersionLast="47" xr6:coauthVersionMax="47" xr10:uidLastSave="{00000000-0000-0000-0000-000000000000}"/>
  <bookViews>
    <workbookView xWindow="1605" yWindow="435" windowWidth="20145" windowHeight="14640" tabRatio="766" xr2:uid="{00000000-000D-0000-FFFF-FFFF00000000}"/>
  </bookViews>
  <sheets>
    <sheet name="中油__假" sheetId="16" r:id="rId1"/>
  </sheets>
  <externalReferences>
    <externalReference r:id="rId2"/>
    <externalReference r:id="rId3"/>
  </externalReferences>
  <definedNames>
    <definedName name="\p">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_xlnm.Print_Area" localSheetId="0">中油__假!$A$1:$L$21</definedName>
    <definedName name="年齡">'[2]146'!#REF!</definedName>
    <definedName name="性別">'[2]146'!#REF!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6" l="1"/>
  <c r="J17" i="16"/>
  <c r="G11" i="16" l="1"/>
  <c r="J11" i="16"/>
  <c r="H11" i="16"/>
  <c r="C11" i="16"/>
  <c r="E11" i="16"/>
  <c r="L11" i="16"/>
  <c r="C17" i="16"/>
  <c r="E17" i="16" s="1"/>
  <c r="G17" i="16"/>
  <c r="G14" i="16" l="1"/>
  <c r="E14" i="16"/>
  <c r="G13" i="16" l="1"/>
  <c r="G12" i="16"/>
  <c r="G7" i="16"/>
  <c r="E13" i="16"/>
  <c r="E12" i="16"/>
  <c r="E7" i="16"/>
  <c r="G6" i="16"/>
  <c r="E6" i="16"/>
</calcChain>
</file>

<file path=xl/sharedStrings.xml><?xml version="1.0" encoding="utf-8"?>
<sst xmlns="http://schemas.openxmlformats.org/spreadsheetml/2006/main" count="18" uniqueCount="15">
  <si>
    <t>申請假別</t>
    <phoneticPr fontId="8" type="noConversion"/>
  </si>
  <si>
    <r>
      <rPr>
        <sz val="14"/>
        <color rgb="FF000000"/>
        <rFont val="標楷體"/>
        <family val="4"/>
        <charset val="136"/>
      </rPr>
      <t>年度</t>
    </r>
    <phoneticPr fontId="8" type="noConversion"/>
  </si>
  <si>
    <t>中油公司申請家庭照顧及(陪)產假性別統計</t>
    <phoneticPr fontId="8" type="noConversion"/>
  </si>
  <si>
    <t>單位：人；％</t>
    <phoneticPr fontId="1" type="noConversion"/>
  </si>
  <si>
    <t>1.男性請假比：男性請假人數/年底男性總人數*100%</t>
    <phoneticPr fontId="1" type="noConversion"/>
  </si>
  <si>
    <t>2.女性請假比：女性請假人數/年底女性總人數*100%</t>
    <phoneticPr fontId="1" type="noConversion"/>
  </si>
  <si>
    <t>年  底
總人數</t>
    <phoneticPr fontId="1" type="noConversion"/>
  </si>
  <si>
    <t>百分比</t>
    <phoneticPr fontId="1" type="noConversion"/>
  </si>
  <si>
    <t>請 假
人 數</t>
    <phoneticPr fontId="1" type="noConversion"/>
  </si>
  <si>
    <t xml:space="preserve">女 性
</t>
    <phoneticPr fontId="1" type="noConversion"/>
  </si>
  <si>
    <t xml:space="preserve">男 性
</t>
    <phoneticPr fontId="1" type="noConversion"/>
  </si>
  <si>
    <t>家庭照顧假
人 數</t>
    <phoneticPr fontId="8" type="noConversion"/>
  </si>
  <si>
    <t>產檢及陪產假
人 數</t>
    <phoneticPr fontId="8" type="noConversion"/>
  </si>
  <si>
    <r>
      <t>男 性
請假比</t>
    </r>
    <r>
      <rPr>
        <vertAlign val="superscript"/>
        <sz val="14"/>
        <color rgb="FF000000"/>
        <rFont val="標楷體"/>
        <family val="4"/>
        <charset val="136"/>
      </rPr>
      <t>1</t>
    </r>
    <phoneticPr fontId="1" type="noConversion"/>
  </si>
  <si>
    <r>
      <t>女  性
請假比</t>
    </r>
    <r>
      <rPr>
        <vertAlign val="superscript"/>
        <sz val="14"/>
        <color rgb="FF000000"/>
        <rFont val="標楷體"/>
        <family val="4"/>
        <charset val="136"/>
      </rPr>
      <t>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</si>
</sst>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_(* #,##0.00_);_(* \(#,##0.00\);_(* &quot;-&quot;??_);_(@_)"/>
    <numFmt numFmtId="178" formatCode="0.0_);[Red]\(0.0\)"/>
    <numFmt numFmtId="179" formatCode="0.0_ "/>
  </numFmts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Times New Roman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vertAlign val="superscript"/>
      <sz val="14"/>
      <color rgb="FF000000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9" fontId="14" fillId="0" borderId="0"/>
    <xf numFmtId="0" fontId="15" fillId="0" borderId="0">
      <alignment vertical="center"/>
    </xf>
    <xf numFmtId="0" fontId="4" fillId="0" borderId="0"/>
    <xf numFmtId="177" fontId="1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4" fillId="0" borderId="0"/>
  </cellStyleXfs>
  <cellXfs count="58">
    <xf numFmtId="0" fontId="0" fillId="0" borderId="0" xfId="0">
      <alignment vertical="center"/>
    </xf>
    <xf numFmtId="0" fontId="6" fillId="0" borderId="0" xfId="2" applyFont="1" applyAlignment="1"/>
    <xf numFmtId="0" fontId="12" fillId="0" borderId="0" xfId="2" applyFont="1" applyAlignment="1">
      <alignment vertical="center"/>
    </xf>
    <xf numFmtId="0" fontId="6" fillId="0" borderId="0" xfId="2"/>
    <xf numFmtId="0" fontId="5" fillId="0" borderId="0" xfId="2" applyFont="1" applyAlignment="1"/>
    <xf numFmtId="0" fontId="13" fillId="0" borderId="0" xfId="2" applyFont="1" applyAlignment="1">
      <alignment vertical="center"/>
    </xf>
    <xf numFmtId="179" fontId="10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9" fontId="6" fillId="0" borderId="0" xfId="2" applyNumberFormat="1" applyFont="1" applyAlignment="1"/>
    <xf numFmtId="0" fontId="6" fillId="0" borderId="0" xfId="2" applyFont="1" applyAlignment="1"/>
    <xf numFmtId="0" fontId="10" fillId="0" borderId="12" xfId="2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176" fontId="10" fillId="0" borderId="0" xfId="2" applyNumberFormat="1" applyFont="1" applyFill="1" applyBorder="1" applyAlignment="1">
      <alignment horizontal="center" vertical="center"/>
    </xf>
    <xf numFmtId="176" fontId="11" fillId="0" borderId="1" xfId="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10" fillId="0" borderId="1" xfId="2" applyNumberFormat="1" applyFont="1" applyFill="1" applyBorder="1" applyAlignment="1">
      <alignment horizontal="center" vertical="center" wrapText="1"/>
    </xf>
    <xf numFmtId="0" fontId="6" fillId="0" borderId="0" xfId="2" applyFont="1" applyAlignment="1"/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0" xfId="2" applyFont="1" applyAlignment="1"/>
    <xf numFmtId="0" fontId="2" fillId="0" borderId="4" xfId="0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8" fontId="10" fillId="0" borderId="0" xfId="2" applyNumberFormat="1" applyFont="1" applyFill="1" applyBorder="1" applyAlignment="1">
      <alignment horizontal="center" vertical="center"/>
    </xf>
    <xf numFmtId="178" fontId="11" fillId="0" borderId="1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0" xfId="2" applyFont="1" applyAlignment="1"/>
    <xf numFmtId="0" fontId="6" fillId="0" borderId="0" xfId="2" applyFont="1" applyAlignment="1"/>
    <xf numFmtId="176" fontId="11" fillId="0" borderId="1" xfId="2" applyNumberFormat="1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/>
    </xf>
    <xf numFmtId="176" fontId="11" fillId="0" borderId="0" xfId="2" applyNumberFormat="1" applyFont="1" applyBorder="1" applyAlignment="1">
      <alignment horizontal="center" vertical="center"/>
    </xf>
    <xf numFmtId="178" fontId="11" fillId="0" borderId="0" xfId="2" applyNumberFormat="1" applyFont="1" applyBorder="1" applyAlignment="1">
      <alignment horizontal="center" vertical="center"/>
    </xf>
    <xf numFmtId="0" fontId="6" fillId="0" borderId="0" xfId="2" applyFont="1" applyAlignment="1"/>
    <xf numFmtId="0" fontId="5" fillId="2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2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2" applyFont="1" applyAlignment="1"/>
    <xf numFmtId="0" fontId="0" fillId="0" borderId="0" xfId="0" applyAlignment="1">
      <alignment vertical="center"/>
    </xf>
    <xf numFmtId="0" fontId="9" fillId="0" borderId="5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/>
    </xf>
    <xf numFmtId="179" fontId="18" fillId="0" borderId="0" xfId="2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179" fontId="18" fillId="0" borderId="1" xfId="2" applyNumberFormat="1" applyFont="1" applyBorder="1" applyAlignment="1">
      <alignment horizontal="center" vertical="center" wrapText="1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wwu/Desktop/112&#24615;&#21029;/19&#21488;&#28771;&#20013;&#27833;&#20844;&#21496;/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Z27"/>
  <sheetViews>
    <sheetView tabSelected="1" view="pageBreakPreview" topLeftCell="A4" zoomScale="85" zoomScaleNormal="100" zoomScaleSheetLayoutView="85" workbookViewId="0">
      <selection activeCell="R15" sqref="R15"/>
    </sheetView>
  </sheetViews>
  <sheetFormatPr defaultRowHeight="16.5"/>
  <cols>
    <col min="1" max="1" width="13.75" style="1" customWidth="1"/>
    <col min="2" max="2" width="10.5" style="1" customWidth="1"/>
    <col min="3" max="3" width="10.625" style="12" customWidth="1"/>
    <col min="4" max="8" width="10.625" style="22" customWidth="1"/>
    <col min="9" max="9" width="10.625" style="12" customWidth="1"/>
    <col min="10" max="10" width="10.625" style="19" customWidth="1"/>
    <col min="11" max="11" width="10.625" style="1" customWidth="1"/>
    <col min="12" max="12" width="12.125" style="1" customWidth="1"/>
    <col min="13" max="16384" width="9" style="1"/>
  </cols>
  <sheetData>
    <row r="1" spans="1:15" ht="23.25" customHeight="1">
      <c r="A1" s="46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</row>
    <row r="2" spans="1:15" ht="16.5" customHeight="1">
      <c r="K2" s="44" t="s">
        <v>3</v>
      </c>
      <c r="L2" s="45"/>
    </row>
    <row r="3" spans="1:15" ht="11.25" customHeight="1">
      <c r="A3" s="49" t="s">
        <v>0</v>
      </c>
      <c r="B3" s="50" t="s">
        <v>1</v>
      </c>
      <c r="C3" s="41" t="s">
        <v>6</v>
      </c>
      <c r="D3" s="24"/>
      <c r="E3" s="24"/>
      <c r="F3" s="24"/>
      <c r="G3" s="24"/>
      <c r="H3" s="52" t="s">
        <v>8</v>
      </c>
      <c r="I3" s="20"/>
      <c r="J3" s="21"/>
      <c r="K3" s="17"/>
      <c r="L3" s="17"/>
    </row>
    <row r="4" spans="1:15" s="19" customFormat="1" ht="27" customHeight="1">
      <c r="A4" s="49"/>
      <c r="B4" s="50"/>
      <c r="C4" s="42"/>
      <c r="D4" s="41" t="s">
        <v>10</v>
      </c>
      <c r="E4" s="29"/>
      <c r="F4" s="41" t="s">
        <v>9</v>
      </c>
      <c r="G4" s="25"/>
      <c r="H4" s="53"/>
      <c r="I4" s="41" t="s">
        <v>10</v>
      </c>
      <c r="J4" s="20"/>
      <c r="K4" s="41" t="s">
        <v>9</v>
      </c>
      <c r="L4" s="17"/>
    </row>
    <row r="5" spans="1:15" ht="45" customHeight="1">
      <c r="A5" s="49"/>
      <c r="B5" s="50"/>
      <c r="C5" s="43"/>
      <c r="D5" s="43"/>
      <c r="E5" s="26" t="s">
        <v>7</v>
      </c>
      <c r="F5" s="51"/>
      <c r="G5" s="23" t="s">
        <v>7</v>
      </c>
      <c r="H5" s="43"/>
      <c r="I5" s="43"/>
      <c r="J5" s="14" t="s">
        <v>13</v>
      </c>
      <c r="K5" s="51"/>
      <c r="L5" s="14" t="s">
        <v>14</v>
      </c>
    </row>
    <row r="6" spans="1:15" ht="45" hidden="1" customHeight="1">
      <c r="A6" s="37" t="s">
        <v>11</v>
      </c>
      <c r="B6" s="13">
        <v>106</v>
      </c>
      <c r="C6" s="15">
        <v>14806</v>
      </c>
      <c r="D6" s="15">
        <v>12873</v>
      </c>
      <c r="E6" s="27">
        <f>D6/C6*100</f>
        <v>86.944481966770226</v>
      </c>
      <c r="F6" s="15">
        <v>1933</v>
      </c>
      <c r="G6" s="27">
        <f>F6/C6*100</f>
        <v>13.05551803322977</v>
      </c>
      <c r="H6" s="7">
        <v>278</v>
      </c>
      <c r="I6" s="7">
        <v>177</v>
      </c>
      <c r="J6" s="6">
        <v>1.3749708692612443</v>
      </c>
      <c r="K6" s="7">
        <v>101</v>
      </c>
      <c r="L6" s="6">
        <v>5.2250387997930678</v>
      </c>
      <c r="N6" s="11"/>
      <c r="O6" s="11"/>
    </row>
    <row r="7" spans="1:15" ht="45" customHeight="1">
      <c r="A7" s="38"/>
      <c r="B7" s="13">
        <v>107</v>
      </c>
      <c r="C7" s="15">
        <v>15704</v>
      </c>
      <c r="D7" s="15">
        <v>13546</v>
      </c>
      <c r="E7" s="27">
        <f t="shared" ref="E7:E13" si="0">D7/C7*100</f>
        <v>86.258278145695371</v>
      </c>
      <c r="F7" s="15">
        <v>2158</v>
      </c>
      <c r="G7" s="27">
        <f t="shared" ref="G7:G13" si="1">F7/C7*100</f>
        <v>13.741721854304636</v>
      </c>
      <c r="H7" s="7">
        <v>339</v>
      </c>
      <c r="I7" s="7">
        <v>226</v>
      </c>
      <c r="J7" s="6">
        <v>1.6683891923815148</v>
      </c>
      <c r="K7" s="7">
        <v>113</v>
      </c>
      <c r="L7" s="6">
        <v>5.2363299351251156</v>
      </c>
      <c r="N7" s="11"/>
      <c r="O7" s="11"/>
    </row>
    <row r="8" spans="1:15" s="30" customFormat="1" ht="45" customHeight="1">
      <c r="A8" s="38"/>
      <c r="B8" s="13">
        <v>108</v>
      </c>
      <c r="C8" s="15">
        <v>15836</v>
      </c>
      <c r="D8" s="15">
        <v>13578</v>
      </c>
      <c r="E8" s="27">
        <v>85.741348825460975</v>
      </c>
      <c r="F8" s="15">
        <v>2258</v>
      </c>
      <c r="G8" s="27">
        <v>14.258651174539025</v>
      </c>
      <c r="H8" s="7">
        <v>493</v>
      </c>
      <c r="I8" s="7">
        <v>326</v>
      </c>
      <c r="J8" s="6">
        <v>2.4009427014287819</v>
      </c>
      <c r="K8" s="7">
        <v>167</v>
      </c>
      <c r="L8" s="6">
        <v>7.3959255978742258</v>
      </c>
      <c r="N8" s="11"/>
      <c r="O8" s="11"/>
    </row>
    <row r="9" spans="1:15" s="31" customFormat="1" ht="45" customHeight="1">
      <c r="A9" s="38"/>
      <c r="B9" s="13">
        <v>109</v>
      </c>
      <c r="C9" s="15">
        <v>16123</v>
      </c>
      <c r="D9" s="15">
        <v>13712</v>
      </c>
      <c r="E9" s="27">
        <v>85.046207281523294</v>
      </c>
      <c r="F9" s="15">
        <v>2411</v>
      </c>
      <c r="G9" s="27">
        <v>14.953792718476711</v>
      </c>
      <c r="H9" s="7">
        <v>617</v>
      </c>
      <c r="I9" s="7">
        <v>417</v>
      </c>
      <c r="J9" s="6">
        <v>3.0411318553092199</v>
      </c>
      <c r="K9" s="7">
        <v>200</v>
      </c>
      <c r="L9" s="6">
        <v>8.2953131480713402</v>
      </c>
      <c r="N9" s="11"/>
      <c r="O9" s="11"/>
    </row>
    <row r="10" spans="1:15" s="36" customFormat="1" ht="45" customHeight="1">
      <c r="A10" s="38"/>
      <c r="B10" s="13">
        <v>110</v>
      </c>
      <c r="C10" s="15">
        <v>16293</v>
      </c>
      <c r="D10" s="15">
        <v>13798</v>
      </c>
      <c r="E10" s="27">
        <v>84.686675259313816</v>
      </c>
      <c r="F10" s="15">
        <v>2495</v>
      </c>
      <c r="G10" s="27">
        <v>15.313324740686184</v>
      </c>
      <c r="H10" s="7">
        <v>936</v>
      </c>
      <c r="I10" s="7">
        <v>635</v>
      </c>
      <c r="J10" s="6">
        <v>4.6021162487317007</v>
      </c>
      <c r="K10" s="7">
        <v>301</v>
      </c>
      <c r="L10" s="6">
        <v>12.064128256513026</v>
      </c>
      <c r="N10" s="11"/>
      <c r="O10" s="11"/>
    </row>
    <row r="11" spans="1:15" ht="45" customHeight="1">
      <c r="A11" s="39"/>
      <c r="B11" s="10">
        <v>111</v>
      </c>
      <c r="C11" s="16">
        <f>D11+F11</f>
        <v>16682</v>
      </c>
      <c r="D11" s="32">
        <v>14096</v>
      </c>
      <c r="E11" s="28">
        <f>D11/C11*100</f>
        <v>84.498261599328615</v>
      </c>
      <c r="F11" s="16">
        <v>2586</v>
      </c>
      <c r="G11" s="28">
        <f>F11/C11*100</f>
        <v>15.501738400671384</v>
      </c>
      <c r="H11" s="32">
        <f>I11+K11</f>
        <v>1117</v>
      </c>
      <c r="I11" s="8">
        <v>775</v>
      </c>
      <c r="J11" s="18">
        <f>I11/D11*100</f>
        <v>5.4980136208853576</v>
      </c>
      <c r="K11" s="8">
        <v>342</v>
      </c>
      <c r="L11" s="18">
        <f>K11/F11*100</f>
        <v>13.225058004640372</v>
      </c>
      <c r="N11" s="11"/>
      <c r="O11" s="11"/>
    </row>
    <row r="12" spans="1:15" ht="45" hidden="1" customHeight="1">
      <c r="A12" s="40" t="s">
        <v>12</v>
      </c>
      <c r="B12" s="13">
        <v>106</v>
      </c>
      <c r="C12" s="15">
        <v>14806</v>
      </c>
      <c r="D12" s="15">
        <v>12873</v>
      </c>
      <c r="E12" s="27">
        <f t="shared" si="0"/>
        <v>86.944481966770226</v>
      </c>
      <c r="F12" s="15">
        <v>1933</v>
      </c>
      <c r="G12" s="27">
        <f t="shared" si="1"/>
        <v>13.05551803322977</v>
      </c>
      <c r="H12" s="9">
        <v>356</v>
      </c>
      <c r="I12" s="9">
        <v>296</v>
      </c>
      <c r="J12" s="6">
        <v>2.2993863124368836</v>
      </c>
      <c r="K12" s="9">
        <v>60</v>
      </c>
      <c r="L12" s="6">
        <v>3.1039834454216244</v>
      </c>
      <c r="N12" s="11"/>
      <c r="O12" s="11"/>
    </row>
    <row r="13" spans="1:15" s="2" customFormat="1" ht="45" customHeight="1">
      <c r="A13" s="38"/>
      <c r="B13" s="13">
        <v>107</v>
      </c>
      <c r="C13" s="15">
        <v>15704</v>
      </c>
      <c r="D13" s="15">
        <v>13546</v>
      </c>
      <c r="E13" s="27">
        <f t="shared" si="0"/>
        <v>86.258278145695371</v>
      </c>
      <c r="F13" s="15">
        <v>2158</v>
      </c>
      <c r="G13" s="27">
        <f t="shared" si="1"/>
        <v>13.741721854304636</v>
      </c>
      <c r="H13" s="54">
        <v>354</v>
      </c>
      <c r="I13" s="54">
        <v>284</v>
      </c>
      <c r="J13" s="55">
        <v>2.0965598700723462</v>
      </c>
      <c r="K13" s="54">
        <v>70</v>
      </c>
      <c r="L13" s="55">
        <v>3.243744207599629</v>
      </c>
      <c r="N13" s="11"/>
      <c r="O13" s="11"/>
    </row>
    <row r="14" spans="1:15" s="2" customFormat="1" ht="45" customHeight="1">
      <c r="A14" s="38"/>
      <c r="B14" s="33">
        <v>108</v>
      </c>
      <c r="C14" s="34">
        <v>15836</v>
      </c>
      <c r="D14" s="34">
        <v>13578</v>
      </c>
      <c r="E14" s="35">
        <f t="shared" ref="E14" si="2">D14/C14*100</f>
        <v>85.741348825460975</v>
      </c>
      <c r="F14" s="34">
        <v>2258</v>
      </c>
      <c r="G14" s="35">
        <f t="shared" ref="G14" si="3">F14/C14*100</f>
        <v>14.258651174539025</v>
      </c>
      <c r="H14" s="54">
        <v>402</v>
      </c>
      <c r="I14" s="54">
        <v>321</v>
      </c>
      <c r="J14" s="55">
        <v>2.3641184268669901</v>
      </c>
      <c r="K14" s="54">
        <v>81</v>
      </c>
      <c r="L14" s="55">
        <v>3.5872453498671386</v>
      </c>
      <c r="N14" s="11"/>
      <c r="O14" s="11"/>
    </row>
    <row r="15" spans="1:15" s="2" customFormat="1" ht="45" customHeight="1">
      <c r="A15" s="38"/>
      <c r="B15" s="33">
        <v>109</v>
      </c>
      <c r="C15" s="34">
        <v>16123</v>
      </c>
      <c r="D15" s="34">
        <v>13712</v>
      </c>
      <c r="E15" s="35">
        <v>85.046207281523294</v>
      </c>
      <c r="F15" s="34">
        <v>2411</v>
      </c>
      <c r="G15" s="35">
        <v>14.953792718476711</v>
      </c>
      <c r="H15" s="54">
        <v>406</v>
      </c>
      <c r="I15" s="54">
        <v>301</v>
      </c>
      <c r="J15" s="55">
        <v>2.1951575262543801</v>
      </c>
      <c r="K15" s="54">
        <v>105</v>
      </c>
      <c r="L15" s="55">
        <v>4.3550394027374502</v>
      </c>
      <c r="N15" s="11"/>
      <c r="O15" s="11"/>
    </row>
    <row r="16" spans="1:15" s="2" customFormat="1" ht="45" customHeight="1">
      <c r="A16" s="38"/>
      <c r="B16" s="33">
        <v>110</v>
      </c>
      <c r="C16" s="34">
        <v>16293</v>
      </c>
      <c r="D16" s="34">
        <v>13798</v>
      </c>
      <c r="E16" s="35">
        <v>84.686675259313816</v>
      </c>
      <c r="F16" s="34">
        <v>2495</v>
      </c>
      <c r="G16" s="35">
        <v>15.313324740686184</v>
      </c>
      <c r="H16" s="54">
        <v>462</v>
      </c>
      <c r="I16" s="54">
        <v>342</v>
      </c>
      <c r="J16" s="55">
        <v>2.4786200898680968</v>
      </c>
      <c r="K16" s="54">
        <v>120</v>
      </c>
      <c r="L16" s="55">
        <v>4.8096192384769543</v>
      </c>
      <c r="N16" s="11"/>
      <c r="O16" s="11"/>
    </row>
    <row r="17" spans="1:1014" s="2" customFormat="1" ht="45" customHeight="1">
      <c r="A17" s="39"/>
      <c r="B17" s="10">
        <v>111</v>
      </c>
      <c r="C17" s="16">
        <f>D17+F17</f>
        <v>16682</v>
      </c>
      <c r="D17" s="32">
        <v>14096</v>
      </c>
      <c r="E17" s="28">
        <f>D17/C17*100</f>
        <v>84.498261599328615</v>
      </c>
      <c r="F17" s="16">
        <v>2586</v>
      </c>
      <c r="G17" s="28">
        <f>F17/C17*100</f>
        <v>15.501738400671384</v>
      </c>
      <c r="H17" s="56">
        <v>462</v>
      </c>
      <c r="I17" s="56">
        <v>352</v>
      </c>
      <c r="J17" s="57">
        <f>I17/D17*100</f>
        <v>2.4971623155505105</v>
      </c>
      <c r="K17" s="56">
        <v>110</v>
      </c>
      <c r="L17" s="57">
        <f>K17/F17*100</f>
        <v>4.2536736272235114</v>
      </c>
      <c r="N17" s="11"/>
      <c r="O17" s="11"/>
    </row>
    <row r="18" spans="1:1014" s="2" customFormat="1" ht="7.5" customHeight="1">
      <c r="A18" s="1"/>
    </row>
    <row r="19" spans="1:1014" s="3" customFormat="1">
      <c r="A19" s="4" t="s">
        <v>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14" s="3" customFormat="1">
      <c r="A20" s="4" t="s">
        <v>5</v>
      </c>
      <c r="B20" s="1"/>
      <c r="C20" s="12"/>
      <c r="D20" s="22"/>
      <c r="E20" s="22"/>
      <c r="F20" s="22"/>
      <c r="G20" s="22"/>
      <c r="H20" s="22"/>
      <c r="I20" s="12"/>
      <c r="J20" s="19"/>
    </row>
    <row r="21" spans="1:1014" s="3" customFormat="1">
      <c r="A21" s="1"/>
      <c r="B21" s="1"/>
      <c r="C21" s="12"/>
      <c r="D21" s="22"/>
      <c r="E21" s="22"/>
      <c r="F21" s="22"/>
      <c r="G21" s="22"/>
      <c r="H21" s="22"/>
      <c r="I21" s="12"/>
      <c r="J21" s="1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</row>
    <row r="22" spans="1:1014" ht="18.75" customHeight="1"/>
    <row r="27" spans="1:1014" ht="18.75" customHeight="1"/>
  </sheetData>
  <mergeCells count="12">
    <mergeCell ref="A6:A11"/>
    <mergeCell ref="A12:A17"/>
    <mergeCell ref="C3:C5"/>
    <mergeCell ref="K2:L2"/>
    <mergeCell ref="A1:L1"/>
    <mergeCell ref="A3:A5"/>
    <mergeCell ref="B3:B5"/>
    <mergeCell ref="I4:I5"/>
    <mergeCell ref="K4:K5"/>
    <mergeCell ref="H3:H5"/>
    <mergeCell ref="D4:D5"/>
    <mergeCell ref="F4:F5"/>
  </mergeCells>
  <phoneticPr fontId="1" type="noConversion"/>
  <printOptions horizontalCentered="1"/>
  <pageMargins left="0.43" right="0.4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中油__假</vt:lpstr>
      <vt:lpstr>中油__假!Print_Area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2020-12-16T06:22:53Z</cp:lastPrinted>
  <dcterms:created xsi:type="dcterms:W3CDTF">2020-06-20T06:44:37Z</dcterms:created>
  <dcterms:modified xsi:type="dcterms:W3CDTF">2023-07-17T09:05:20Z</dcterms:modified>
</cp:coreProperties>
</file>