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2120" windowHeight="9120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'2491-00-02'!$A$1:$AT$30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'2491-00-08'!$A$1:$R$32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<sst xmlns="http://schemas.openxmlformats.org/spreadsheetml/2006/main" count="1239" uniqueCount="340">
  <si>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</si>
  <si>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</si>
  <si>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</si>
  <si>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</si>
  <si>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</si>
  <si>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</si>
  <si>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</si>
  <si>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</si>
  <si>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</si>
  <si>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</si>
  <si>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</si>
  <si>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</si>
  <si>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</si>
  <si>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</si>
  <si>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</si>
  <si>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</si>
  <si>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</si>
  <si>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</si>
  <si>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</si>
  <si>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</si>
  <si>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</si>
  <si>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</si>
  <si>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</t>
  </si>
  <si>
    <t xml:space="preserve"> 支援服務業</t>
  </si>
  <si>
    <t>公共行政及國防；</t>
  </si>
  <si>
    <t>教育服務業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</si>
  <si>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</si>
  <si>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</si>
  <si>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</si>
  <si>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</si>
  <si>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</si>
  <si>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</si>
  <si>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</si>
  <si>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</si>
  <si>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</si>
  <si>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</si>
  <si>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</si>
  <si>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</si>
  <si>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</si>
  <si>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</si>
  <si>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</si>
  <si>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</si>
  <si>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</si>
  <si>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</si>
  <si>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</si>
  <si>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</si>
  <si>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</si>
  <si>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</si>
  <si>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</si>
  <si>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</si>
  <si>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</si>
  <si>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</si>
  <si>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</si>
  <si>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</si>
  <si>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</si>
  <si>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</si>
  <si>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</si>
  <si>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</si>
  <si>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</si>
  <si>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</si>
  <si>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</si>
  <si>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</si>
  <si>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</si>
  <si>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</si>
  <si>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</si>
  <si>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</si>
  <si>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</si>
  <si>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</si>
  <si>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</si>
  <si>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</si>
  <si>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</si>
  <si>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</si>
  <si>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</si>
  <si>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</si>
  <si>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</si>
  <si>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</si>
  <si>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</si>
  <si>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</si>
  <si>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</si>
  <si>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</si>
  <si>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</si>
  <si>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</si>
  <si>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</si>
  <si>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</si>
  <si>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</si>
  <si>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</si>
  <si>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</si>
  <si>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</si>
  <si>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</si>
  <si>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</si>
  <si>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</si>
  <si>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</si>
  <si>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</si>
  <si>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</si>
  <si>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</si>
  <si>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</si>
  <si>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</si>
  <si>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</si>
  <si>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</si>
  <si>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</si>
  <si>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</si>
  <si>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</si>
  <si>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</si>
  <si>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</si>
  <si>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營造業</t>
  </si>
  <si>
    <t>   批發及零售業</t>
  </si>
  <si>
    <t>   運輸及倉儲業</t>
  </si>
  <si>
    <t>   住宿及餐飲業</t>
  </si>
  <si>
    <t>   資訊及通訊傳播業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</si>
  <si>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</si>
  <si>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</si>
  <si>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</si>
  <si>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</si>
  <si>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</si>
  <si>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教育服務業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</si>
  <si>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</si>
  <si>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</si>
  <si>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</si>
  <si>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</si>
  <si>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</si>
  <si>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</si>
  <si>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</si>
  <si>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</si>
  <si>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</si>
  <si>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</si>
  <si>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</si>
  <si>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</si>
  <si>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</si>
  <si>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</si>
  <si>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</si>
  <si>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</si>
  <si>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</si>
  <si>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</si>
  <si>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</si>
  <si>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</si>
  <si>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</si>
  <si>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</si>
  <si>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</si>
  <si>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</si>
  <si>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</si>
  <si>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</si>
  <si>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</si>
  <si>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</si>
  <si>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</si>
  <si>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</si>
  <si>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</si>
  <si>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</si>
  <si>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</si>
  <si>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</si>
  <si>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</si>
  <si>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</si>
  <si>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</si>
  <si>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</si>
  <si>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</si>
  <si>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</si>
  <si>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</si>
  <si>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</si>
  <si>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</si>
  <si>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</si>
  <si>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</si>
  <si>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</si>
  <si>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</si>
  <si>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</si>
  <si>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</si>
  <si>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</si>
  <si>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</si>
  <si>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</si>
  <si>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</si>
  <si>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</si>
  <si>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營造業</t>
  </si>
  <si>
    <t>    批發及零售業</t>
  </si>
  <si>
    <t>    運輸及倉儲業</t>
  </si>
  <si>
    <t>    住宿及餐飲業</t>
  </si>
  <si>
    <t>    資訊及通訊傳播業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</si>
  <si>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</si>
  <si>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</si>
  <si>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</si>
  <si>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</si>
  <si>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</si>
  <si>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教育服務業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</si>
  <si>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</si>
  <si>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</si>
  <si>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</si>
  <si>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</si>
  <si>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</si>
  <si>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</si>
  <si>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</si>
  <si>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</si>
  <si>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</si>
  <si>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</si>
  <si>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</si>
  <si>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</si>
  <si>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</si>
  <si>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</si>
  <si>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</si>
  <si>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</si>
  <si>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</si>
  <si>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</si>
  <si>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</si>
  <si>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</si>
  <si>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</si>
  <si>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</si>
  <si>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</si>
  <si>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</si>
  <si>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</si>
  <si>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</si>
  <si>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</si>
  <si>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</si>
  <si>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</si>
  <si>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</si>
  <si>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</si>
  <si>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</si>
  <si>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</si>
  <si>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</si>
  <si>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</si>
  <si>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</si>
  <si>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</si>
  <si>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</si>
  <si>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</si>
  <si>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</si>
  <si>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營造業</t>
  </si>
  <si>
    <t>      批發及零售業</t>
  </si>
  <si>
    <t>      運輸及倉儲業</t>
  </si>
  <si>
    <t>      住宿及餐飲業</t>
  </si>
  <si>
    <t>      資訊及通訊傳播業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</si>
  <si>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</si>
  <si>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</si>
  <si>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</si>
  <si>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</si>
  <si>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</si>
  <si>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教育服務業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</si>
  <si>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</si>
  <si>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</si>
  <si>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</si>
  <si>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</si>
  <si>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</si>
  <si>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</si>
  <si>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</si>
  <si>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</si>
  <si>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</si>
  <si>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</si>
  <si>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</si>
  <si>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</si>
  <si>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</si>
  <si>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</si>
  <si>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</si>
  <si>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</si>
  <si>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桃園縣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</si>
  <si>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</si>
  <si>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</si>
  <si>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</si>
  <si>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</si>
  <si>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</si>
  <si>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</si>
  <si>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</si>
  <si>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</si>
  <si>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</si>
  <si>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</si>
  <si>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</si>
  <si>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</si>
  <si>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</si>
  <si>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</si>
  <si>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</si>
  <si>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</si>
  <si>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</si>
  <si>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</si>
  <si>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</si>
  <si>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</si>
  <si>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</si>
  <si>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</si>
  <si>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</si>
  <si>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</si>
  <si>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</si>
  <si>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</si>
  <si>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</si>
  <si>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</si>
  <si>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</si>
  <si>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</si>
  <si>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</si>
  <si>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</si>
  <si>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</si>
  <si>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</si>
  <si>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</si>
  <si>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</si>
  <si>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</si>
  <si>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</si>
  <si>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</si>
  <si>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</si>
  <si>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</si>
  <si>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</si>
  <si>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</si>
  <si>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</si>
  <si>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</si>
  <si>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</si>
  <si>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</si>
  <si>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</si>
  <si>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</si>
  <si>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</si>
  <si>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</si>
  <si>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</si>
  <si>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</si>
  <si>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</si>
  <si>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</si>
  <si>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</si>
  <si>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</si>
  <si>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</si>
  <si>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</si>
  <si>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</si>
  <si>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</si>
  <si>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</si>
  <si>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交通部民用航空局、交通部航港局。</t>
  </si>
  <si>
    <t>屏東農業生物技術園區籌備處、交通部民用航空局、交通部航港局。</t>
  </si>
  <si>
    <t>      交通部民用航空局</t>
  </si>
  <si>
    <t>      交通部航港局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</si>
  <si>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</si>
  <si>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</si>
  <si>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      科技部新竹科學工業園區管理局</t>
  </si>
  <si>
    <t>      科技部南部科學工業園區管理局</t>
  </si>
  <si>
    <t>   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</si>
  <si>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</si>
  <si>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交通部民用航空局、交通部航港局。</t>
  </si>
  <si>
    <t>   科技部新竹科學工業園區管理局</t>
  </si>
  <si>
    <t>   科技部南部科學工業園區管理局</t>
  </si>
  <si>
    <t>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</si>
  <si>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</si>
  <si>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</si>
  <si>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</si>
  <si>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</si>
  <si>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</si>
  <si>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</si>
  <si>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</si>
  <si>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</si>
  <si>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</si>
  <si>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中華民國103年12月底</t>
  </si>
  <si>
    <t>中華民國104年01月01日編製</t>
  </si>
  <si>
    <t>中華民國103年12月底</t>
  </si>
  <si>
    <t>中華民國103年12月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</si>
  <si>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</si>
  <si>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t>3.103年12月份桃園縣含改制後資料(12月25日至12月31日)。</t>
  </si>
  <si>
    <t>4.103年12月份桃園縣含改制後資料(12月25日至12月31日)。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</si>
</sst>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180" fontId="9" fillId="0" borderId="0" xfId="47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179" fontId="15" fillId="0" borderId="0" xfId="63" applyFont="1" applyBorder="1" applyAlignment="1" applyProtection="1">
      <alignment vertical="center"/>
      <protection hidden="1" locked="0"/>
    </xf>
    <xf numFmtId="179" fontId="15" fillId="0" borderId="0" xfId="63" applyNumberFormat="1" applyFont="1" applyAlignment="1" applyProtection="1">
      <alignment vertical="center"/>
      <protection hidden="1" locked="0"/>
    </xf>
    <xf numFmtId="0" fontId="8" fillId="0" borderId="0" xfId="47" applyFont="1" applyBorder="1" applyAlignment="1" applyProtection="1">
      <alignment horizontal="center" vertical="center"/>
      <protection locked="0"/>
    </xf>
    <xf numFmtId="0" fontId="5" fillId="0" borderId="0" xfId="47" applyFont="1" applyBorder="1" applyAlignment="1" applyProtection="1">
      <alignment horizontal="center" vertical="center"/>
      <protection locked="0"/>
    </xf>
    <xf numFmtId="0" fontId="8" fillId="0" borderId="0" xfId="47" applyFont="1" applyBorder="1" applyAlignment="1" applyProtection="1">
      <alignment horizontal="right"/>
      <protection locked="0"/>
    </xf>
    <xf numFmtId="0" fontId="6" fillId="0" borderId="0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21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49" fontId="5" fillId="0" borderId="21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22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3" xfId="46" applyNumberFormat="1" applyFont="1" applyBorder="1" applyAlignment="1" applyProtection="1">
      <alignment horizontal="left" vertical="center"/>
      <protection hidden="1" locked="0"/>
    </xf>
    <xf numFmtId="0" fontId="6" fillId="0" borderId="34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35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32" xfId="46" applyNumberFormat="1" applyFont="1" applyBorder="1" applyAlignment="1" applyProtection="1">
      <alignment horizontal="left" vertical="center"/>
      <protection hidden="1" locked="0"/>
    </xf>
    <xf numFmtId="0" fontId="5" fillId="0" borderId="21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22" xfId="47" applyFont="1" applyBorder="1" applyAlignment="1" applyProtection="1">
      <alignment horizontal="center" vertical="center"/>
      <protection hidden="1" locked="0"/>
    </xf>
    <xf numFmtId="49" fontId="5" fillId="0" borderId="21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22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35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21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22" xfId="47" applyFont="1" applyBorder="1" applyAlignment="1" applyProtection="1" quotePrefix="1">
      <alignment horizontal="center" vertical="center" wrapText="1"/>
      <protection locked="0"/>
    </xf>
    <xf numFmtId="0" fontId="6" fillId="0" borderId="29" xfId="47" applyFont="1" applyBorder="1" applyAlignment="1" applyProtection="1" quotePrefix="1">
      <alignment horizontal="center" vertical="center" wrapText="1"/>
      <protection locked="0"/>
    </xf>
    <xf numFmtId="0" fontId="6" fillId="0" borderId="31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22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22" xfId="47" applyFont="1" applyBorder="1" applyAlignment="1" applyProtection="1">
      <alignment horizontal="center" vertical="center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30">
      <selection activeCell="AC45" sqref="AC45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97" t="s">
        <v>2</v>
      </c>
      <c r="V1" s="198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97" t="s">
        <v>2</v>
      </c>
      <c r="AT1" s="199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00" t="s">
        <v>6</v>
      </c>
      <c r="V2" s="201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00" t="s">
        <v>6</v>
      </c>
      <c r="AT2" s="202"/>
    </row>
    <row r="3" spans="1:46" s="14" customFormat="1" ht="19.5" customHeight="1">
      <c r="A3" s="203" t="s">
        <v>264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 t="s">
        <v>272</v>
      </c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</row>
    <row r="4" spans="1:46" s="14" customFormat="1" ht="19.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05" t="s">
        <v>333</v>
      </c>
      <c r="I5" s="205"/>
      <c r="J5" s="205"/>
      <c r="K5" s="205"/>
      <c r="L5" s="205"/>
      <c r="M5" s="205"/>
      <c r="N5" s="205"/>
      <c r="O5" s="205"/>
      <c r="P5" s="205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06" t="s">
        <v>333</v>
      </c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07" t="s">
        <v>8</v>
      </c>
      <c r="B6" s="208"/>
      <c r="C6" s="213" t="s">
        <v>9</v>
      </c>
      <c r="D6" s="214"/>
      <c r="E6" s="217" t="s">
        <v>10</v>
      </c>
      <c r="F6" s="218"/>
      <c r="G6" s="221" t="s">
        <v>11</v>
      </c>
      <c r="H6" s="222"/>
      <c r="I6" s="221" t="s">
        <v>12</v>
      </c>
      <c r="J6" s="222"/>
      <c r="K6" s="217" t="s">
        <v>13</v>
      </c>
      <c r="L6" s="225"/>
      <c r="M6" s="227" t="s">
        <v>14</v>
      </c>
      <c r="N6" s="228"/>
      <c r="O6" s="229" t="s">
        <v>15</v>
      </c>
      <c r="P6" s="218"/>
      <c r="Q6" s="231" t="s">
        <v>16</v>
      </c>
      <c r="R6" s="232"/>
      <c r="S6" s="221" t="s">
        <v>17</v>
      </c>
      <c r="T6" s="222"/>
      <c r="U6" s="221" t="s">
        <v>18</v>
      </c>
      <c r="V6" s="235"/>
      <c r="W6" s="207" t="s">
        <v>8</v>
      </c>
      <c r="X6" s="208"/>
      <c r="Y6" s="221" t="s">
        <v>19</v>
      </c>
      <c r="Z6" s="222"/>
      <c r="AA6" s="221" t="s">
        <v>20</v>
      </c>
      <c r="AB6" s="222"/>
      <c r="AC6" s="221" t="s">
        <v>21</v>
      </c>
      <c r="AD6" s="235"/>
      <c r="AE6" s="237" t="s">
        <v>22</v>
      </c>
      <c r="AF6" s="235"/>
      <c r="AG6" s="229" t="s">
        <v>23</v>
      </c>
      <c r="AH6" s="225"/>
      <c r="AI6" s="237" t="s">
        <v>24</v>
      </c>
      <c r="AJ6" s="235"/>
      <c r="AK6" s="237" t="s">
        <v>25</v>
      </c>
      <c r="AL6" s="235"/>
      <c r="AM6" s="237" t="s">
        <v>26</v>
      </c>
      <c r="AN6" s="235"/>
      <c r="AO6" s="237" t="s">
        <v>27</v>
      </c>
      <c r="AP6" s="235"/>
      <c r="AQ6" s="237" t="s">
        <v>28</v>
      </c>
      <c r="AR6" s="222"/>
      <c r="AS6" s="221" t="s">
        <v>29</v>
      </c>
      <c r="AT6" s="241"/>
    </row>
    <row r="7" spans="1:46" ht="16.5" customHeight="1">
      <c r="A7" s="209"/>
      <c r="B7" s="210"/>
      <c r="C7" s="215"/>
      <c r="D7" s="216"/>
      <c r="E7" s="219"/>
      <c r="F7" s="220"/>
      <c r="G7" s="223"/>
      <c r="H7" s="224"/>
      <c r="I7" s="223"/>
      <c r="J7" s="224"/>
      <c r="K7" s="219"/>
      <c r="L7" s="226"/>
      <c r="M7" s="243" t="s">
        <v>30</v>
      </c>
      <c r="N7" s="244"/>
      <c r="O7" s="230"/>
      <c r="P7" s="220"/>
      <c r="Q7" s="233"/>
      <c r="R7" s="234"/>
      <c r="S7" s="223"/>
      <c r="T7" s="224"/>
      <c r="U7" s="223"/>
      <c r="V7" s="236"/>
      <c r="W7" s="209"/>
      <c r="X7" s="210"/>
      <c r="Y7" s="239"/>
      <c r="Z7" s="240"/>
      <c r="AA7" s="223"/>
      <c r="AB7" s="224"/>
      <c r="AC7" s="223"/>
      <c r="AD7" s="236"/>
      <c r="AE7" s="245" t="s">
        <v>31</v>
      </c>
      <c r="AF7" s="246"/>
      <c r="AG7" s="230"/>
      <c r="AH7" s="226"/>
      <c r="AI7" s="245" t="s">
        <v>32</v>
      </c>
      <c r="AJ7" s="246"/>
      <c r="AK7" s="238"/>
      <c r="AL7" s="236"/>
      <c r="AM7" s="245" t="s">
        <v>33</v>
      </c>
      <c r="AN7" s="246"/>
      <c r="AO7" s="247" t="s">
        <v>34</v>
      </c>
      <c r="AP7" s="248"/>
      <c r="AQ7" s="238"/>
      <c r="AR7" s="224"/>
      <c r="AS7" s="223"/>
      <c r="AT7" s="242"/>
    </row>
    <row r="8" spans="1:46" ht="22.5" customHeight="1">
      <c r="A8" s="211"/>
      <c r="B8" s="212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11"/>
      <c r="X8" s="212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49" t="s">
        <v>37</v>
      </c>
      <c r="B9" s="250"/>
      <c r="C9" s="23">
        <v>637556</v>
      </c>
      <c r="D9" s="23">
        <v>21385437.222265</v>
      </c>
      <c r="E9" s="23">
        <v>11995</v>
      </c>
      <c r="F9" s="23">
        <v>514439.266683</v>
      </c>
      <c r="G9" s="23">
        <v>3815</v>
      </c>
      <c r="H9" s="23">
        <v>249336.52593</v>
      </c>
      <c r="I9" s="23">
        <v>183304</v>
      </c>
      <c r="J9" s="23">
        <v>8052541.590013</v>
      </c>
      <c r="K9" s="23">
        <v>2362</v>
      </c>
      <c r="L9" s="23">
        <v>804068.146436</v>
      </c>
      <c r="M9" s="23">
        <v>3606</v>
      </c>
      <c r="N9" s="23">
        <v>176392.907007</v>
      </c>
      <c r="O9" s="23">
        <v>97185</v>
      </c>
      <c r="P9" s="23">
        <v>1064825.829941</v>
      </c>
      <c r="Q9" s="23">
        <v>119169</v>
      </c>
      <c r="R9" s="23">
        <v>981402.987707</v>
      </c>
      <c r="S9" s="23">
        <v>15724</v>
      </c>
      <c r="T9" s="23">
        <v>746687.697816</v>
      </c>
      <c r="U9" s="23">
        <v>6358</v>
      </c>
      <c r="V9" s="23">
        <v>63725.053288</v>
      </c>
      <c r="W9" s="249" t="s">
        <v>37</v>
      </c>
      <c r="X9" s="250"/>
      <c r="Y9" s="23">
        <v>21196</v>
      </c>
      <c r="Z9" s="23">
        <v>537678.815092</v>
      </c>
      <c r="AA9" s="23">
        <v>31767</v>
      </c>
      <c r="AB9" s="23">
        <v>5968429.007927</v>
      </c>
      <c r="AC9" s="23">
        <v>29675</v>
      </c>
      <c r="AD9" s="23">
        <v>1103466.978336</v>
      </c>
      <c r="AE9" s="23">
        <v>48407</v>
      </c>
      <c r="AF9" s="23">
        <v>351127.837475</v>
      </c>
      <c r="AG9" s="23">
        <v>14874</v>
      </c>
      <c r="AH9" s="23">
        <v>269368.29644</v>
      </c>
      <c r="AI9" s="23">
        <v>89</v>
      </c>
      <c r="AJ9" s="23">
        <v>178.851</v>
      </c>
      <c r="AK9" s="23">
        <v>319</v>
      </c>
      <c r="AL9" s="23">
        <v>1808.660426</v>
      </c>
      <c r="AM9" s="23">
        <v>56</v>
      </c>
      <c r="AN9" s="23">
        <v>227.85</v>
      </c>
      <c r="AO9" s="23">
        <v>2041</v>
      </c>
      <c r="AP9" s="23">
        <v>70945.309572</v>
      </c>
      <c r="AQ9" s="23">
        <v>12173</v>
      </c>
      <c r="AR9" s="23">
        <v>134976.389813</v>
      </c>
      <c r="AS9" s="23">
        <v>33441</v>
      </c>
      <c r="AT9" s="23">
        <v>293809.221363</v>
      </c>
    </row>
    <row r="10" spans="1:46" s="22" customFormat="1" ht="16.5" customHeight="1">
      <c r="A10" s="251" t="s">
        <v>244</v>
      </c>
      <c r="B10" s="252"/>
      <c r="C10" s="23">
        <v>636418</v>
      </c>
      <c r="D10" s="23">
        <v>21366279.824325</v>
      </c>
      <c r="E10" s="23">
        <v>11901</v>
      </c>
      <c r="F10" s="23">
        <v>512941.406683</v>
      </c>
      <c r="G10" s="23">
        <v>3792</v>
      </c>
      <c r="H10" s="23">
        <v>249079.82493</v>
      </c>
      <c r="I10" s="23">
        <v>183192</v>
      </c>
      <c r="J10" s="23">
        <v>8045382.149013</v>
      </c>
      <c r="K10" s="23">
        <v>2353</v>
      </c>
      <c r="L10" s="23">
        <v>804017.646436</v>
      </c>
      <c r="M10" s="23">
        <v>3602</v>
      </c>
      <c r="N10" s="23">
        <v>176373.907007</v>
      </c>
      <c r="O10" s="23">
        <v>96850</v>
      </c>
      <c r="P10" s="23">
        <v>1062399.762941</v>
      </c>
      <c r="Q10" s="23">
        <v>119088</v>
      </c>
      <c r="R10" s="23">
        <v>980683.812707</v>
      </c>
      <c r="S10" s="23">
        <v>15613</v>
      </c>
      <c r="T10" s="23">
        <v>742902.312816</v>
      </c>
      <c r="U10" s="23">
        <v>6339</v>
      </c>
      <c r="V10" s="23">
        <v>63180.517348</v>
      </c>
      <c r="W10" s="251" t="s">
        <v>244</v>
      </c>
      <c r="X10" s="252"/>
      <c r="Y10" s="23">
        <v>21181</v>
      </c>
      <c r="Z10" s="23">
        <v>537535.415092</v>
      </c>
      <c r="AA10" s="23">
        <v>31735</v>
      </c>
      <c r="AB10" s="23">
        <v>5967862.079927</v>
      </c>
      <c r="AC10" s="23">
        <v>29540</v>
      </c>
      <c r="AD10" s="23">
        <v>1102562.783336</v>
      </c>
      <c r="AE10" s="23">
        <v>48354</v>
      </c>
      <c r="AF10" s="23">
        <v>350822.507475</v>
      </c>
      <c r="AG10" s="23">
        <v>14795</v>
      </c>
      <c r="AH10" s="23">
        <v>268919.29644</v>
      </c>
      <c r="AI10" s="23">
        <v>89</v>
      </c>
      <c r="AJ10" s="23">
        <v>178.851</v>
      </c>
      <c r="AK10" s="23">
        <v>319</v>
      </c>
      <c r="AL10" s="23">
        <v>1808.660426</v>
      </c>
      <c r="AM10" s="23">
        <v>56</v>
      </c>
      <c r="AN10" s="23">
        <v>227.85</v>
      </c>
      <c r="AO10" s="23">
        <v>2035</v>
      </c>
      <c r="AP10" s="23">
        <v>70740.109572</v>
      </c>
      <c r="AQ10" s="23">
        <v>12164</v>
      </c>
      <c r="AR10" s="23">
        <v>134919.389813</v>
      </c>
      <c r="AS10" s="23">
        <v>33420</v>
      </c>
      <c r="AT10" s="23">
        <v>293741.541363</v>
      </c>
    </row>
    <row r="11" spans="1:46" s="22" customFormat="1" ht="16.5" customHeight="1">
      <c r="A11" s="195" t="s">
        <v>285</v>
      </c>
      <c r="B11" s="196"/>
      <c r="C11" s="23">
        <v>124205</v>
      </c>
      <c r="D11" s="23">
        <v>1956513.924963</v>
      </c>
      <c r="E11" s="23">
        <v>1387</v>
      </c>
      <c r="F11" s="23">
        <v>34927.633246</v>
      </c>
      <c r="G11" s="23">
        <v>325</v>
      </c>
      <c r="H11" s="23">
        <v>8790.504328</v>
      </c>
      <c r="I11" s="23">
        <v>46639</v>
      </c>
      <c r="J11" s="23">
        <v>1134985.100877</v>
      </c>
      <c r="K11" s="23">
        <v>366</v>
      </c>
      <c r="L11" s="23">
        <v>28938.81306</v>
      </c>
      <c r="M11" s="23">
        <v>624</v>
      </c>
      <c r="N11" s="23">
        <v>4656.172553</v>
      </c>
      <c r="O11" s="23">
        <v>20663</v>
      </c>
      <c r="P11" s="23">
        <v>149142.492259</v>
      </c>
      <c r="Q11" s="23">
        <v>19152</v>
      </c>
      <c r="R11" s="23">
        <v>111797.578057</v>
      </c>
      <c r="S11" s="23">
        <v>1738</v>
      </c>
      <c r="T11" s="23">
        <v>45769.363761</v>
      </c>
      <c r="U11" s="23">
        <v>544</v>
      </c>
      <c r="V11" s="23">
        <v>4489.59579</v>
      </c>
      <c r="W11" s="195" t="s">
        <v>285</v>
      </c>
      <c r="X11" s="196"/>
      <c r="Y11" s="23">
        <v>4068</v>
      </c>
      <c r="Z11" s="23">
        <v>46437.179347</v>
      </c>
      <c r="AA11" s="23">
        <v>4022</v>
      </c>
      <c r="AB11" s="23">
        <v>148892.340095</v>
      </c>
      <c r="AC11" s="23">
        <v>4322</v>
      </c>
      <c r="AD11" s="23">
        <v>112906.061394</v>
      </c>
      <c r="AE11" s="23">
        <v>8451</v>
      </c>
      <c r="AF11" s="23">
        <v>52232.44741</v>
      </c>
      <c r="AG11" s="23">
        <v>2173</v>
      </c>
      <c r="AH11" s="23">
        <v>17612.990369</v>
      </c>
      <c r="AI11" s="23">
        <v>6</v>
      </c>
      <c r="AJ11" s="23">
        <v>14.8</v>
      </c>
      <c r="AK11" s="23">
        <v>56</v>
      </c>
      <c r="AL11" s="23">
        <v>180.99</v>
      </c>
      <c r="AM11" s="23">
        <v>10</v>
      </c>
      <c r="AN11" s="23">
        <v>29.1</v>
      </c>
      <c r="AO11" s="23">
        <v>234</v>
      </c>
      <c r="AP11" s="23">
        <v>3142.878888</v>
      </c>
      <c r="AQ11" s="23">
        <v>2284</v>
      </c>
      <c r="AR11" s="23">
        <v>14906.429736</v>
      </c>
      <c r="AS11" s="23">
        <v>7141</v>
      </c>
      <c r="AT11" s="23">
        <v>36661.453793</v>
      </c>
    </row>
    <row r="12" spans="1:46" s="22" customFormat="1" ht="16.5" customHeight="1">
      <c r="A12" s="195" t="s">
        <v>284</v>
      </c>
      <c r="B12" s="196"/>
      <c r="C12" s="23">
        <v>168441</v>
      </c>
      <c r="D12" s="23">
        <v>10909601.361471</v>
      </c>
      <c r="E12" s="23">
        <v>2149</v>
      </c>
      <c r="F12" s="23">
        <v>179789.570802</v>
      </c>
      <c r="G12" s="23">
        <v>436</v>
      </c>
      <c r="H12" s="23">
        <v>81492.894336</v>
      </c>
      <c r="I12" s="23">
        <v>27956</v>
      </c>
      <c r="J12" s="23">
        <v>1959330.780475</v>
      </c>
      <c r="K12" s="23">
        <v>474</v>
      </c>
      <c r="L12" s="23">
        <v>576114.8201</v>
      </c>
      <c r="M12" s="23">
        <v>476</v>
      </c>
      <c r="N12" s="23">
        <v>8864.243589</v>
      </c>
      <c r="O12" s="23">
        <v>19845</v>
      </c>
      <c r="P12" s="23">
        <v>452973.000766</v>
      </c>
      <c r="Q12" s="23">
        <v>41552</v>
      </c>
      <c r="R12" s="23">
        <v>515309.900378</v>
      </c>
      <c r="S12" s="23">
        <v>5406</v>
      </c>
      <c r="T12" s="23">
        <v>334507.006577</v>
      </c>
      <c r="U12" s="23">
        <v>1435</v>
      </c>
      <c r="V12" s="23">
        <v>22202.758224</v>
      </c>
      <c r="W12" s="195" t="s">
        <v>284</v>
      </c>
      <c r="X12" s="196"/>
      <c r="Y12" s="23">
        <v>9204</v>
      </c>
      <c r="Z12" s="23">
        <v>410982.020745</v>
      </c>
      <c r="AA12" s="23">
        <v>15313</v>
      </c>
      <c r="AB12" s="23">
        <v>5266616.671778</v>
      </c>
      <c r="AC12" s="23">
        <v>8049</v>
      </c>
      <c r="AD12" s="23">
        <v>606126.707038</v>
      </c>
      <c r="AE12" s="23">
        <v>19670</v>
      </c>
      <c r="AF12" s="23">
        <v>170751.393891</v>
      </c>
      <c r="AG12" s="23">
        <v>3803</v>
      </c>
      <c r="AH12" s="23">
        <v>82499.432964</v>
      </c>
      <c r="AI12" s="23">
        <v>31</v>
      </c>
      <c r="AJ12" s="23">
        <v>73.65</v>
      </c>
      <c r="AK12" s="23">
        <v>107</v>
      </c>
      <c r="AL12" s="23">
        <v>1021.550426</v>
      </c>
      <c r="AM12" s="23">
        <v>4</v>
      </c>
      <c r="AN12" s="23">
        <v>28</v>
      </c>
      <c r="AO12" s="23">
        <v>549</v>
      </c>
      <c r="AP12" s="23">
        <v>31650.671646</v>
      </c>
      <c r="AQ12" s="23">
        <v>3838</v>
      </c>
      <c r="AR12" s="23">
        <v>84957.058101</v>
      </c>
      <c r="AS12" s="23">
        <v>8144</v>
      </c>
      <c r="AT12" s="23">
        <v>124309.229635</v>
      </c>
    </row>
    <row r="13" spans="1:46" s="22" customFormat="1" ht="16.5" customHeight="1">
      <c r="A13" s="195" t="s">
        <v>239</v>
      </c>
      <c r="B13" s="196"/>
      <c r="C13" s="23">
        <v>85159</v>
      </c>
      <c r="D13" s="23">
        <v>1553227.459147</v>
      </c>
      <c r="E13" s="23">
        <v>1386</v>
      </c>
      <c r="F13" s="23">
        <v>36549.40337</v>
      </c>
      <c r="G13" s="23">
        <v>457</v>
      </c>
      <c r="H13" s="23">
        <v>10620.78809</v>
      </c>
      <c r="I13" s="23">
        <v>29164</v>
      </c>
      <c r="J13" s="23">
        <v>723732.188563</v>
      </c>
      <c r="K13" s="23">
        <v>286</v>
      </c>
      <c r="L13" s="23">
        <v>16749.492758</v>
      </c>
      <c r="M13" s="23">
        <v>422</v>
      </c>
      <c r="N13" s="23">
        <v>140806.394109</v>
      </c>
      <c r="O13" s="23">
        <v>12073</v>
      </c>
      <c r="P13" s="23">
        <v>98442.041893</v>
      </c>
      <c r="Q13" s="23">
        <v>14830</v>
      </c>
      <c r="R13" s="23">
        <v>73875.528874</v>
      </c>
      <c r="S13" s="23">
        <v>1479</v>
      </c>
      <c r="T13" s="23">
        <v>36948.77608</v>
      </c>
      <c r="U13" s="23">
        <v>634</v>
      </c>
      <c r="V13" s="23">
        <v>7521.111</v>
      </c>
      <c r="W13" s="195" t="s">
        <v>239</v>
      </c>
      <c r="X13" s="196"/>
      <c r="Y13" s="23">
        <v>2283</v>
      </c>
      <c r="Z13" s="23">
        <v>18922.56319</v>
      </c>
      <c r="AA13" s="23">
        <v>3167</v>
      </c>
      <c r="AB13" s="23">
        <v>193708.555384</v>
      </c>
      <c r="AC13" s="23">
        <v>4151</v>
      </c>
      <c r="AD13" s="23">
        <v>109548.557254</v>
      </c>
      <c r="AE13" s="23">
        <v>6020</v>
      </c>
      <c r="AF13" s="23">
        <v>26580.68725</v>
      </c>
      <c r="AG13" s="23">
        <v>2049</v>
      </c>
      <c r="AH13" s="23">
        <v>16261.928826</v>
      </c>
      <c r="AI13" s="23">
        <v>15</v>
      </c>
      <c r="AJ13" s="23">
        <v>29.49</v>
      </c>
      <c r="AK13" s="23">
        <v>42</v>
      </c>
      <c r="AL13" s="23">
        <v>161.219</v>
      </c>
      <c r="AM13" s="23">
        <v>7</v>
      </c>
      <c r="AN13" s="23">
        <v>34.2</v>
      </c>
      <c r="AO13" s="23">
        <v>303</v>
      </c>
      <c r="AP13" s="23">
        <v>3870.28</v>
      </c>
      <c r="AQ13" s="23">
        <v>1755</v>
      </c>
      <c r="AR13" s="23">
        <v>10728.860052</v>
      </c>
      <c r="AS13" s="23">
        <v>4636</v>
      </c>
      <c r="AT13" s="23">
        <v>28135.393454</v>
      </c>
    </row>
    <row r="14" spans="1:46" s="22" customFormat="1" ht="16.5" customHeight="1">
      <c r="A14" s="195" t="s">
        <v>240</v>
      </c>
      <c r="B14" s="196"/>
      <c r="C14" s="23">
        <v>32731</v>
      </c>
      <c r="D14" s="23">
        <v>829491.769772</v>
      </c>
      <c r="E14" s="23">
        <v>649</v>
      </c>
      <c r="F14" s="23">
        <v>75426.86542</v>
      </c>
      <c r="G14" s="23">
        <v>227</v>
      </c>
      <c r="H14" s="23">
        <v>7130.2105</v>
      </c>
      <c r="I14" s="23">
        <v>12098</v>
      </c>
      <c r="J14" s="23">
        <v>464123.142308</v>
      </c>
      <c r="K14" s="23">
        <v>148</v>
      </c>
      <c r="L14" s="23">
        <v>10935.05035</v>
      </c>
      <c r="M14" s="23">
        <v>192</v>
      </c>
      <c r="N14" s="23">
        <v>1788.681</v>
      </c>
      <c r="O14" s="23">
        <v>4259</v>
      </c>
      <c r="P14" s="23">
        <v>47900.167945</v>
      </c>
      <c r="Q14" s="23">
        <v>5650</v>
      </c>
      <c r="R14" s="23">
        <v>53231.012291</v>
      </c>
      <c r="S14" s="23">
        <v>618</v>
      </c>
      <c r="T14" s="23">
        <v>12267.67373</v>
      </c>
      <c r="U14" s="23">
        <v>212</v>
      </c>
      <c r="V14" s="23">
        <v>1956.427</v>
      </c>
      <c r="W14" s="195" t="s">
        <v>240</v>
      </c>
      <c r="X14" s="196"/>
      <c r="Y14" s="23">
        <v>713</v>
      </c>
      <c r="Z14" s="23">
        <v>5910.116968</v>
      </c>
      <c r="AA14" s="23">
        <v>1424</v>
      </c>
      <c r="AB14" s="23">
        <v>72453.141897</v>
      </c>
      <c r="AC14" s="23">
        <v>1614</v>
      </c>
      <c r="AD14" s="23">
        <v>32910.737512</v>
      </c>
      <c r="AE14" s="23">
        <v>1685</v>
      </c>
      <c r="AF14" s="23">
        <v>8969.635976</v>
      </c>
      <c r="AG14" s="23">
        <v>706</v>
      </c>
      <c r="AH14" s="23">
        <v>5158.302067</v>
      </c>
      <c r="AI14" s="23">
        <v>3</v>
      </c>
      <c r="AJ14" s="23">
        <v>0.61</v>
      </c>
      <c r="AK14" s="23">
        <v>16</v>
      </c>
      <c r="AL14" s="23">
        <v>34.92</v>
      </c>
      <c r="AM14" s="23">
        <v>3</v>
      </c>
      <c r="AN14" s="23">
        <v>18</v>
      </c>
      <c r="AO14" s="23">
        <v>92</v>
      </c>
      <c r="AP14" s="23">
        <v>3486.5126</v>
      </c>
      <c r="AQ14" s="23">
        <v>513</v>
      </c>
      <c r="AR14" s="23">
        <v>3222.933058</v>
      </c>
      <c r="AS14" s="23">
        <v>1909</v>
      </c>
      <c r="AT14" s="23">
        <v>22567.62915</v>
      </c>
    </row>
    <row r="15" spans="1:46" s="22" customFormat="1" ht="16.5" customHeight="1">
      <c r="A15" s="253" t="s">
        <v>245</v>
      </c>
      <c r="B15" s="252"/>
      <c r="C15" s="23">
        <v>79793</v>
      </c>
      <c r="D15" s="23">
        <v>1717750.095016</v>
      </c>
      <c r="E15" s="23">
        <v>2372</v>
      </c>
      <c r="F15" s="23">
        <v>43165.084363</v>
      </c>
      <c r="G15" s="23">
        <v>621</v>
      </c>
      <c r="H15" s="23">
        <v>17262.592817</v>
      </c>
      <c r="I15" s="23">
        <v>17505</v>
      </c>
      <c r="J15" s="23">
        <v>892572.814268</v>
      </c>
      <c r="K15" s="23">
        <v>284</v>
      </c>
      <c r="L15" s="23">
        <v>17414.28887</v>
      </c>
      <c r="M15" s="23">
        <v>755</v>
      </c>
      <c r="N15" s="23">
        <v>6437.626306</v>
      </c>
      <c r="O15" s="23">
        <v>15174</v>
      </c>
      <c r="P15" s="23">
        <v>115651.64451</v>
      </c>
      <c r="Q15" s="23">
        <v>16899</v>
      </c>
      <c r="R15" s="23">
        <v>105831.557516</v>
      </c>
      <c r="S15" s="23">
        <v>2570</v>
      </c>
      <c r="T15" s="23">
        <v>78583.297639</v>
      </c>
      <c r="U15" s="23">
        <v>2480</v>
      </c>
      <c r="V15" s="23">
        <v>16994.411858</v>
      </c>
      <c r="W15" s="253" t="s">
        <v>245</v>
      </c>
      <c r="X15" s="252"/>
      <c r="Y15" s="23">
        <v>1734</v>
      </c>
      <c r="Z15" s="23">
        <v>18936.2324</v>
      </c>
      <c r="AA15" s="23">
        <v>3114</v>
      </c>
      <c r="AB15" s="23">
        <v>134078.44517</v>
      </c>
      <c r="AC15" s="23">
        <v>3501</v>
      </c>
      <c r="AD15" s="23">
        <v>97101.999698</v>
      </c>
      <c r="AE15" s="23">
        <v>4702</v>
      </c>
      <c r="AF15" s="23">
        <v>20564.541239</v>
      </c>
      <c r="AG15" s="23">
        <v>1862</v>
      </c>
      <c r="AH15" s="23">
        <v>98988.441066</v>
      </c>
      <c r="AI15" s="23">
        <v>13</v>
      </c>
      <c r="AJ15" s="23">
        <v>42.301</v>
      </c>
      <c r="AK15" s="23">
        <v>27</v>
      </c>
      <c r="AL15" s="23">
        <v>179.915</v>
      </c>
      <c r="AM15" s="23">
        <v>8</v>
      </c>
      <c r="AN15" s="23">
        <v>18.55</v>
      </c>
      <c r="AO15" s="23">
        <v>259</v>
      </c>
      <c r="AP15" s="23">
        <v>13714.720028</v>
      </c>
      <c r="AQ15" s="23">
        <v>1227</v>
      </c>
      <c r="AR15" s="23">
        <v>7680.20065</v>
      </c>
      <c r="AS15" s="23">
        <v>4686</v>
      </c>
      <c r="AT15" s="23">
        <v>32531.430618</v>
      </c>
    </row>
    <row r="16" spans="1:46" s="22" customFormat="1" ht="16.5" customHeight="1">
      <c r="A16" s="195" t="s">
        <v>246</v>
      </c>
      <c r="B16" s="196"/>
      <c r="C16" s="23">
        <v>5340</v>
      </c>
      <c r="D16" s="23">
        <v>75137.587952</v>
      </c>
      <c r="E16" s="23">
        <v>264</v>
      </c>
      <c r="F16" s="23">
        <v>4228.058918</v>
      </c>
      <c r="G16" s="23">
        <v>173</v>
      </c>
      <c r="H16" s="23">
        <v>6720.532179</v>
      </c>
      <c r="I16" s="23">
        <v>1309</v>
      </c>
      <c r="J16" s="23">
        <v>25877.357969</v>
      </c>
      <c r="K16" s="23">
        <v>31</v>
      </c>
      <c r="L16" s="23">
        <v>971.73</v>
      </c>
      <c r="M16" s="23">
        <v>30</v>
      </c>
      <c r="N16" s="23">
        <v>270.53</v>
      </c>
      <c r="O16" s="23">
        <v>1025</v>
      </c>
      <c r="P16" s="23">
        <v>12025.88591</v>
      </c>
      <c r="Q16" s="23">
        <v>670</v>
      </c>
      <c r="R16" s="23">
        <v>3108.92021</v>
      </c>
      <c r="S16" s="23">
        <v>180</v>
      </c>
      <c r="T16" s="23">
        <v>4533.26</v>
      </c>
      <c r="U16" s="23">
        <v>86</v>
      </c>
      <c r="V16" s="23">
        <v>1039.218</v>
      </c>
      <c r="W16" s="195" t="s">
        <v>246</v>
      </c>
      <c r="X16" s="196"/>
      <c r="Y16" s="23">
        <v>92</v>
      </c>
      <c r="Z16" s="23">
        <v>2343.841888</v>
      </c>
      <c r="AA16" s="23">
        <v>115</v>
      </c>
      <c r="AB16" s="23">
        <v>1537.3568</v>
      </c>
      <c r="AC16" s="23">
        <v>513</v>
      </c>
      <c r="AD16" s="23">
        <v>6412.145888</v>
      </c>
      <c r="AE16" s="23">
        <v>263</v>
      </c>
      <c r="AF16" s="23">
        <v>921.863</v>
      </c>
      <c r="AG16" s="23">
        <v>187</v>
      </c>
      <c r="AH16" s="23">
        <v>1324.279</v>
      </c>
      <c r="AI16" s="23">
        <v>0</v>
      </c>
      <c r="AJ16" s="23">
        <v>0</v>
      </c>
      <c r="AK16" s="23">
        <v>3</v>
      </c>
      <c r="AL16" s="23">
        <v>11.2</v>
      </c>
      <c r="AM16" s="23">
        <v>2</v>
      </c>
      <c r="AN16" s="23">
        <v>4</v>
      </c>
      <c r="AO16" s="23">
        <v>44</v>
      </c>
      <c r="AP16" s="23">
        <v>611.4872</v>
      </c>
      <c r="AQ16" s="23">
        <v>96</v>
      </c>
      <c r="AR16" s="23">
        <v>519.47112</v>
      </c>
      <c r="AS16" s="23">
        <v>257</v>
      </c>
      <c r="AT16" s="23">
        <v>2676.44987</v>
      </c>
    </row>
    <row r="17" spans="1:46" s="22" customFormat="1" ht="16.5" customHeight="1">
      <c r="A17" s="195" t="s">
        <v>247</v>
      </c>
      <c r="B17" s="196"/>
      <c r="C17" s="23">
        <v>52155</v>
      </c>
      <c r="D17" s="23">
        <v>1392364.478379</v>
      </c>
      <c r="E17" s="23">
        <v>698</v>
      </c>
      <c r="F17" s="23">
        <v>13318.807064</v>
      </c>
      <c r="G17" s="23">
        <v>246</v>
      </c>
      <c r="H17" s="23">
        <v>4503.09762</v>
      </c>
      <c r="I17" s="23">
        <v>18407</v>
      </c>
      <c r="J17" s="23">
        <v>896247.507974</v>
      </c>
      <c r="K17" s="23">
        <v>187</v>
      </c>
      <c r="L17" s="23">
        <v>33615.07925</v>
      </c>
      <c r="M17" s="23">
        <v>475</v>
      </c>
      <c r="N17" s="23">
        <v>6692.0453</v>
      </c>
      <c r="O17" s="23">
        <v>9148</v>
      </c>
      <c r="P17" s="23">
        <v>72089.302012</v>
      </c>
      <c r="Q17" s="23">
        <v>7594</v>
      </c>
      <c r="R17" s="23">
        <v>45088.445226</v>
      </c>
      <c r="S17" s="23">
        <v>1103</v>
      </c>
      <c r="T17" s="23">
        <v>150612.93364</v>
      </c>
      <c r="U17" s="23">
        <v>285</v>
      </c>
      <c r="V17" s="23">
        <v>2226.573888</v>
      </c>
      <c r="W17" s="195" t="s">
        <v>247</v>
      </c>
      <c r="X17" s="196"/>
      <c r="Y17" s="23">
        <v>1241</v>
      </c>
      <c r="Z17" s="23">
        <v>9779.744275</v>
      </c>
      <c r="AA17" s="23">
        <v>1785</v>
      </c>
      <c r="AB17" s="23">
        <v>33668.127068</v>
      </c>
      <c r="AC17" s="23">
        <v>2631</v>
      </c>
      <c r="AD17" s="23">
        <v>48364.775682</v>
      </c>
      <c r="AE17" s="23">
        <v>3244</v>
      </c>
      <c r="AF17" s="23">
        <v>36593.892065</v>
      </c>
      <c r="AG17" s="23">
        <v>1375</v>
      </c>
      <c r="AH17" s="23">
        <v>11626.328688</v>
      </c>
      <c r="AI17" s="23">
        <v>14</v>
      </c>
      <c r="AJ17" s="23">
        <v>12.4</v>
      </c>
      <c r="AK17" s="23">
        <v>27</v>
      </c>
      <c r="AL17" s="23">
        <v>115.066</v>
      </c>
      <c r="AM17" s="23">
        <v>3</v>
      </c>
      <c r="AN17" s="23">
        <v>25</v>
      </c>
      <c r="AO17" s="23">
        <v>225</v>
      </c>
      <c r="AP17" s="23">
        <v>4679.262957</v>
      </c>
      <c r="AQ17" s="23">
        <v>932</v>
      </c>
      <c r="AR17" s="23">
        <v>4628.541826</v>
      </c>
      <c r="AS17" s="23">
        <v>2535</v>
      </c>
      <c r="AT17" s="23">
        <v>18477.547844</v>
      </c>
    </row>
    <row r="18" spans="1:46" s="22" customFormat="1" ht="16.5" customHeight="1">
      <c r="A18" s="195" t="s">
        <v>248</v>
      </c>
      <c r="B18" s="196"/>
      <c r="C18" s="23">
        <v>10665</v>
      </c>
      <c r="D18" s="23">
        <v>505771.299076</v>
      </c>
      <c r="E18" s="23">
        <v>216</v>
      </c>
      <c r="F18" s="23">
        <v>9282.56552</v>
      </c>
      <c r="G18" s="23">
        <v>87</v>
      </c>
      <c r="H18" s="23">
        <v>1030.5998</v>
      </c>
      <c r="I18" s="23">
        <v>3587</v>
      </c>
      <c r="J18" s="23">
        <v>373324.332046</v>
      </c>
      <c r="K18" s="23">
        <v>64</v>
      </c>
      <c r="L18" s="23">
        <v>40470.02105</v>
      </c>
      <c r="M18" s="23">
        <v>58</v>
      </c>
      <c r="N18" s="23">
        <v>323.132</v>
      </c>
      <c r="O18" s="23">
        <v>2178</v>
      </c>
      <c r="P18" s="23">
        <v>18843.581198</v>
      </c>
      <c r="Q18" s="23">
        <v>1142</v>
      </c>
      <c r="R18" s="23">
        <v>9439.401033</v>
      </c>
      <c r="S18" s="23">
        <v>158</v>
      </c>
      <c r="T18" s="23">
        <v>3821.441</v>
      </c>
      <c r="U18" s="23">
        <v>72</v>
      </c>
      <c r="V18" s="23">
        <v>401.9165</v>
      </c>
      <c r="W18" s="195" t="s">
        <v>248</v>
      </c>
      <c r="X18" s="196"/>
      <c r="Y18" s="23">
        <v>275</v>
      </c>
      <c r="Z18" s="23">
        <v>4858.380225</v>
      </c>
      <c r="AA18" s="23">
        <v>524</v>
      </c>
      <c r="AB18" s="23">
        <v>11085.92984</v>
      </c>
      <c r="AC18" s="23">
        <v>644</v>
      </c>
      <c r="AD18" s="23">
        <v>10630.354734</v>
      </c>
      <c r="AE18" s="23">
        <v>719</v>
      </c>
      <c r="AF18" s="23">
        <v>14816.422342</v>
      </c>
      <c r="AG18" s="23">
        <v>267</v>
      </c>
      <c r="AH18" s="23">
        <v>2158.557068</v>
      </c>
      <c r="AI18" s="23">
        <v>1</v>
      </c>
      <c r="AJ18" s="23">
        <v>1</v>
      </c>
      <c r="AK18" s="23">
        <v>4</v>
      </c>
      <c r="AL18" s="23">
        <v>16.59</v>
      </c>
      <c r="AM18" s="23">
        <v>2</v>
      </c>
      <c r="AN18" s="23">
        <v>2</v>
      </c>
      <c r="AO18" s="23">
        <v>35</v>
      </c>
      <c r="AP18" s="23">
        <v>432.43534</v>
      </c>
      <c r="AQ18" s="23">
        <v>232</v>
      </c>
      <c r="AR18" s="23">
        <v>1217.12543</v>
      </c>
      <c r="AS18" s="23">
        <v>400</v>
      </c>
      <c r="AT18" s="23">
        <v>3615.51395</v>
      </c>
    </row>
    <row r="19" spans="1:46" s="22" customFormat="1" ht="16.5" customHeight="1">
      <c r="A19" s="195" t="s">
        <v>249</v>
      </c>
      <c r="B19" s="196"/>
      <c r="C19" s="23">
        <v>6653</v>
      </c>
      <c r="D19" s="23">
        <v>290710.954216</v>
      </c>
      <c r="E19" s="23">
        <v>204</v>
      </c>
      <c r="F19" s="23">
        <v>3191.29618</v>
      </c>
      <c r="G19" s="23">
        <v>147</v>
      </c>
      <c r="H19" s="23">
        <v>1809.45</v>
      </c>
      <c r="I19" s="23">
        <v>2170</v>
      </c>
      <c r="J19" s="23">
        <v>215503.14022</v>
      </c>
      <c r="K19" s="23">
        <v>43</v>
      </c>
      <c r="L19" s="23">
        <v>1795.8666</v>
      </c>
      <c r="M19" s="23">
        <v>42</v>
      </c>
      <c r="N19" s="23">
        <v>186.9</v>
      </c>
      <c r="O19" s="23">
        <v>1279</v>
      </c>
      <c r="P19" s="23">
        <v>9598.150965</v>
      </c>
      <c r="Q19" s="23">
        <v>852</v>
      </c>
      <c r="R19" s="23">
        <v>13610.557491</v>
      </c>
      <c r="S19" s="23">
        <v>162</v>
      </c>
      <c r="T19" s="23">
        <v>3390.959</v>
      </c>
      <c r="U19" s="23">
        <v>52</v>
      </c>
      <c r="V19" s="23">
        <v>634.8025</v>
      </c>
      <c r="W19" s="195" t="s">
        <v>249</v>
      </c>
      <c r="X19" s="196"/>
      <c r="Y19" s="23">
        <v>127</v>
      </c>
      <c r="Z19" s="23">
        <v>1770.50713</v>
      </c>
      <c r="AA19" s="23">
        <v>141</v>
      </c>
      <c r="AB19" s="23">
        <v>9179.85514</v>
      </c>
      <c r="AC19" s="23">
        <v>458</v>
      </c>
      <c r="AD19" s="23">
        <v>21528.79509</v>
      </c>
      <c r="AE19" s="23">
        <v>307</v>
      </c>
      <c r="AF19" s="23">
        <v>1254.9434</v>
      </c>
      <c r="AG19" s="23">
        <v>223</v>
      </c>
      <c r="AH19" s="23">
        <v>1451.128</v>
      </c>
      <c r="AI19" s="23">
        <v>0</v>
      </c>
      <c r="AJ19" s="23">
        <v>0</v>
      </c>
      <c r="AK19" s="23">
        <v>2</v>
      </c>
      <c r="AL19" s="23">
        <v>1.5</v>
      </c>
      <c r="AM19" s="23">
        <v>3</v>
      </c>
      <c r="AN19" s="23">
        <v>13</v>
      </c>
      <c r="AO19" s="23">
        <v>18</v>
      </c>
      <c r="AP19" s="23">
        <v>1042.17</v>
      </c>
      <c r="AQ19" s="23">
        <v>108</v>
      </c>
      <c r="AR19" s="23">
        <v>495.2525</v>
      </c>
      <c r="AS19" s="23">
        <v>315</v>
      </c>
      <c r="AT19" s="23">
        <v>4252.68</v>
      </c>
    </row>
    <row r="20" spans="1:46" s="22" customFormat="1" ht="16.5" customHeight="1">
      <c r="A20" s="195" t="s">
        <v>250</v>
      </c>
      <c r="B20" s="196"/>
      <c r="C20" s="23">
        <v>24318</v>
      </c>
      <c r="D20" s="23">
        <v>409422.10627</v>
      </c>
      <c r="E20" s="23">
        <v>490</v>
      </c>
      <c r="F20" s="23">
        <v>67348.552843</v>
      </c>
      <c r="G20" s="23">
        <v>127</v>
      </c>
      <c r="H20" s="23">
        <v>1076.29</v>
      </c>
      <c r="I20" s="23">
        <v>12502</v>
      </c>
      <c r="J20" s="23">
        <v>237167.95404</v>
      </c>
      <c r="K20" s="23">
        <v>115</v>
      </c>
      <c r="L20" s="23">
        <v>21201.21083</v>
      </c>
      <c r="M20" s="23">
        <v>181</v>
      </c>
      <c r="N20" s="23">
        <v>859.7085</v>
      </c>
      <c r="O20" s="23">
        <v>2301</v>
      </c>
      <c r="P20" s="23">
        <v>13584.384894</v>
      </c>
      <c r="Q20" s="23">
        <v>3733</v>
      </c>
      <c r="R20" s="23">
        <v>16356.859662</v>
      </c>
      <c r="S20" s="23">
        <v>373</v>
      </c>
      <c r="T20" s="23">
        <v>6602.79</v>
      </c>
      <c r="U20" s="23">
        <v>108</v>
      </c>
      <c r="V20" s="23">
        <v>713.65</v>
      </c>
      <c r="W20" s="195" t="s">
        <v>250</v>
      </c>
      <c r="X20" s="196"/>
      <c r="Y20" s="23">
        <v>294</v>
      </c>
      <c r="Z20" s="23">
        <v>2189.92268</v>
      </c>
      <c r="AA20" s="23">
        <v>544</v>
      </c>
      <c r="AB20" s="23">
        <v>19663.32548</v>
      </c>
      <c r="AC20" s="23">
        <v>845</v>
      </c>
      <c r="AD20" s="23">
        <v>9067.853539</v>
      </c>
      <c r="AE20" s="23">
        <v>694</v>
      </c>
      <c r="AF20" s="23">
        <v>2671.808099</v>
      </c>
      <c r="AG20" s="23">
        <v>455</v>
      </c>
      <c r="AH20" s="23">
        <v>2333.527277</v>
      </c>
      <c r="AI20" s="23">
        <v>1</v>
      </c>
      <c r="AJ20" s="23">
        <v>0.5</v>
      </c>
      <c r="AK20" s="23">
        <v>8</v>
      </c>
      <c r="AL20" s="23">
        <v>27.71</v>
      </c>
      <c r="AM20" s="23">
        <v>0</v>
      </c>
      <c r="AN20" s="23">
        <v>0</v>
      </c>
      <c r="AO20" s="23">
        <v>24</v>
      </c>
      <c r="AP20" s="23">
        <v>349.25</v>
      </c>
      <c r="AQ20" s="23">
        <v>273</v>
      </c>
      <c r="AR20" s="23">
        <v>1858.77467</v>
      </c>
      <c r="AS20" s="23">
        <v>1250</v>
      </c>
      <c r="AT20" s="23">
        <v>6348.033756</v>
      </c>
    </row>
    <row r="21" spans="1:46" s="22" customFormat="1" ht="16.5" customHeight="1">
      <c r="A21" s="195" t="s">
        <v>251</v>
      </c>
      <c r="B21" s="196"/>
      <c r="C21" s="23">
        <v>4845</v>
      </c>
      <c r="D21" s="23">
        <v>81460.854009</v>
      </c>
      <c r="E21" s="23">
        <v>275</v>
      </c>
      <c r="F21" s="23">
        <v>3448.459991</v>
      </c>
      <c r="G21" s="23">
        <v>122</v>
      </c>
      <c r="H21" s="23">
        <v>1515.23</v>
      </c>
      <c r="I21" s="23">
        <v>1425</v>
      </c>
      <c r="J21" s="23">
        <v>47872.040871</v>
      </c>
      <c r="K21" s="23">
        <v>45</v>
      </c>
      <c r="L21" s="23">
        <v>2469.6458</v>
      </c>
      <c r="M21" s="23">
        <v>41</v>
      </c>
      <c r="N21" s="23">
        <v>260.3</v>
      </c>
      <c r="O21" s="23">
        <v>783</v>
      </c>
      <c r="P21" s="23">
        <v>6850.169</v>
      </c>
      <c r="Q21" s="23">
        <v>715</v>
      </c>
      <c r="R21" s="23">
        <v>3385.6114</v>
      </c>
      <c r="S21" s="23">
        <v>131</v>
      </c>
      <c r="T21" s="23">
        <v>2829.873</v>
      </c>
      <c r="U21" s="23">
        <v>62</v>
      </c>
      <c r="V21" s="23">
        <v>911.35</v>
      </c>
      <c r="W21" s="195" t="s">
        <v>251</v>
      </c>
      <c r="X21" s="196"/>
      <c r="Y21" s="23">
        <v>108</v>
      </c>
      <c r="Z21" s="23">
        <v>1016.448888</v>
      </c>
      <c r="AA21" s="23">
        <v>105</v>
      </c>
      <c r="AB21" s="23">
        <v>2227.41007</v>
      </c>
      <c r="AC21" s="23">
        <v>283</v>
      </c>
      <c r="AD21" s="23">
        <v>3841.568989</v>
      </c>
      <c r="AE21" s="23">
        <v>240</v>
      </c>
      <c r="AF21" s="23">
        <v>972.028</v>
      </c>
      <c r="AG21" s="23">
        <v>169</v>
      </c>
      <c r="AH21" s="23">
        <v>1310.806</v>
      </c>
      <c r="AI21" s="23">
        <v>1</v>
      </c>
      <c r="AJ21" s="23">
        <v>2</v>
      </c>
      <c r="AK21" s="23">
        <v>3</v>
      </c>
      <c r="AL21" s="23">
        <v>1.5</v>
      </c>
      <c r="AM21" s="23">
        <v>2</v>
      </c>
      <c r="AN21" s="23">
        <v>11</v>
      </c>
      <c r="AO21" s="23">
        <v>30</v>
      </c>
      <c r="AP21" s="23">
        <v>838.68</v>
      </c>
      <c r="AQ21" s="23">
        <v>104</v>
      </c>
      <c r="AR21" s="23">
        <v>486.58</v>
      </c>
      <c r="AS21" s="23">
        <v>201</v>
      </c>
      <c r="AT21" s="23">
        <v>1210.152</v>
      </c>
    </row>
    <row r="22" spans="1:46" s="22" customFormat="1" ht="16.5" customHeight="1">
      <c r="A22" s="195" t="s">
        <v>252</v>
      </c>
      <c r="B22" s="196"/>
      <c r="C22" s="23">
        <v>6195</v>
      </c>
      <c r="D22" s="23">
        <v>254601.11633</v>
      </c>
      <c r="E22" s="23">
        <v>318</v>
      </c>
      <c r="F22" s="23">
        <v>7290.881098</v>
      </c>
      <c r="G22" s="23">
        <v>143</v>
      </c>
      <c r="H22" s="23">
        <v>97446.70652</v>
      </c>
      <c r="I22" s="23">
        <v>1777</v>
      </c>
      <c r="J22" s="23">
        <v>76260.982668</v>
      </c>
      <c r="K22" s="23">
        <v>63</v>
      </c>
      <c r="L22" s="23">
        <v>21116.99791</v>
      </c>
      <c r="M22" s="23">
        <v>58</v>
      </c>
      <c r="N22" s="23">
        <v>278.8</v>
      </c>
      <c r="O22" s="23">
        <v>1352</v>
      </c>
      <c r="P22" s="23">
        <v>9284.120688</v>
      </c>
      <c r="Q22" s="23">
        <v>962</v>
      </c>
      <c r="R22" s="23">
        <v>5098.212438</v>
      </c>
      <c r="S22" s="23">
        <v>154</v>
      </c>
      <c r="T22" s="23">
        <v>6085.759</v>
      </c>
      <c r="U22" s="23">
        <v>31</v>
      </c>
      <c r="V22" s="23">
        <v>301.532</v>
      </c>
      <c r="W22" s="195" t="s">
        <v>252</v>
      </c>
      <c r="X22" s="196"/>
      <c r="Y22" s="23">
        <v>94</v>
      </c>
      <c r="Z22" s="23">
        <v>1241.537</v>
      </c>
      <c r="AA22" s="23">
        <v>134</v>
      </c>
      <c r="AB22" s="23">
        <v>5067.800138</v>
      </c>
      <c r="AC22" s="23">
        <v>321</v>
      </c>
      <c r="AD22" s="23">
        <v>3879.715</v>
      </c>
      <c r="AE22" s="23">
        <v>241</v>
      </c>
      <c r="AF22" s="23">
        <v>813.043</v>
      </c>
      <c r="AG22" s="23">
        <v>177</v>
      </c>
      <c r="AH22" s="23">
        <v>18142.11887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11</v>
      </c>
      <c r="AP22" s="23">
        <v>74.25</v>
      </c>
      <c r="AQ22" s="23">
        <v>82</v>
      </c>
      <c r="AR22" s="23">
        <v>304.978</v>
      </c>
      <c r="AS22" s="23">
        <v>271</v>
      </c>
      <c r="AT22" s="23">
        <v>1893.982</v>
      </c>
    </row>
    <row r="23" spans="1:46" s="22" customFormat="1" ht="16.5" customHeight="1">
      <c r="A23" s="195" t="s">
        <v>253</v>
      </c>
      <c r="B23" s="196"/>
      <c r="C23" s="23">
        <v>4241</v>
      </c>
      <c r="D23" s="23">
        <v>62681.986413</v>
      </c>
      <c r="E23" s="23">
        <v>242</v>
      </c>
      <c r="F23" s="23">
        <v>6164.80552</v>
      </c>
      <c r="G23" s="23">
        <v>59</v>
      </c>
      <c r="H23" s="23">
        <v>751.84</v>
      </c>
      <c r="I23" s="23">
        <v>1482</v>
      </c>
      <c r="J23" s="23">
        <v>31232.01569</v>
      </c>
      <c r="K23" s="23">
        <v>47</v>
      </c>
      <c r="L23" s="23">
        <v>4892.86</v>
      </c>
      <c r="M23" s="23">
        <v>37</v>
      </c>
      <c r="N23" s="23">
        <v>289.8</v>
      </c>
      <c r="O23" s="23">
        <v>724</v>
      </c>
      <c r="P23" s="23">
        <v>4647.935413</v>
      </c>
      <c r="Q23" s="23">
        <v>741</v>
      </c>
      <c r="R23" s="23">
        <v>3490.36654</v>
      </c>
      <c r="S23" s="23">
        <v>81</v>
      </c>
      <c r="T23" s="23">
        <v>1355.96</v>
      </c>
      <c r="U23" s="23">
        <v>21</v>
      </c>
      <c r="V23" s="23">
        <v>1014.01</v>
      </c>
      <c r="W23" s="195" t="s">
        <v>253</v>
      </c>
      <c r="X23" s="196"/>
      <c r="Y23" s="23">
        <v>61</v>
      </c>
      <c r="Z23" s="23">
        <v>1135.38</v>
      </c>
      <c r="AA23" s="23">
        <v>87</v>
      </c>
      <c r="AB23" s="23">
        <v>1711.44125</v>
      </c>
      <c r="AC23" s="23">
        <v>155</v>
      </c>
      <c r="AD23" s="23">
        <v>2326.83</v>
      </c>
      <c r="AE23" s="23">
        <v>144</v>
      </c>
      <c r="AF23" s="23">
        <v>608.451</v>
      </c>
      <c r="AG23" s="23">
        <v>110</v>
      </c>
      <c r="AH23" s="23">
        <v>545.05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17</v>
      </c>
      <c r="AP23" s="23">
        <v>479.525</v>
      </c>
      <c r="AQ23" s="23">
        <v>51</v>
      </c>
      <c r="AR23" s="23">
        <v>195.15</v>
      </c>
      <c r="AS23" s="23">
        <v>178</v>
      </c>
      <c r="AT23" s="23">
        <v>1837.066</v>
      </c>
    </row>
    <row r="24" spans="1:46" s="22" customFormat="1" ht="16.5" customHeight="1">
      <c r="A24" s="195" t="s">
        <v>254</v>
      </c>
      <c r="B24" s="196"/>
      <c r="C24" s="23">
        <v>6059</v>
      </c>
      <c r="D24" s="23">
        <v>90627.474654</v>
      </c>
      <c r="E24" s="23">
        <v>547</v>
      </c>
      <c r="F24" s="23">
        <v>10294.59829</v>
      </c>
      <c r="G24" s="23">
        <v>169</v>
      </c>
      <c r="H24" s="23">
        <v>2413.36</v>
      </c>
      <c r="I24" s="23">
        <v>1385</v>
      </c>
      <c r="J24" s="23">
        <v>41508.543479</v>
      </c>
      <c r="K24" s="23">
        <v>70</v>
      </c>
      <c r="L24" s="23">
        <v>2794.59566</v>
      </c>
      <c r="M24" s="23">
        <v>76</v>
      </c>
      <c r="N24" s="23">
        <v>2554.98783</v>
      </c>
      <c r="O24" s="23">
        <v>1171</v>
      </c>
      <c r="P24" s="23">
        <v>7849.42158</v>
      </c>
      <c r="Q24" s="23">
        <v>945</v>
      </c>
      <c r="R24" s="23">
        <v>4833.455988</v>
      </c>
      <c r="S24" s="23">
        <v>150</v>
      </c>
      <c r="T24" s="23">
        <v>4630.447689</v>
      </c>
      <c r="U24" s="23">
        <v>56</v>
      </c>
      <c r="V24" s="23">
        <v>287.178</v>
      </c>
      <c r="W24" s="195" t="s">
        <v>254</v>
      </c>
      <c r="X24" s="196"/>
      <c r="Y24" s="23">
        <v>121</v>
      </c>
      <c r="Z24" s="23">
        <v>1841.23385</v>
      </c>
      <c r="AA24" s="23">
        <v>135</v>
      </c>
      <c r="AB24" s="23">
        <v>1149.46425</v>
      </c>
      <c r="AC24" s="23">
        <v>312</v>
      </c>
      <c r="AD24" s="23">
        <v>4580.35</v>
      </c>
      <c r="AE24" s="23">
        <v>257</v>
      </c>
      <c r="AF24" s="23">
        <v>1018.358888</v>
      </c>
      <c r="AG24" s="23">
        <v>238</v>
      </c>
      <c r="AH24" s="23">
        <v>1594.9766</v>
      </c>
      <c r="AI24" s="23">
        <v>1</v>
      </c>
      <c r="AJ24" s="23">
        <v>0.1</v>
      </c>
      <c r="AK24" s="23">
        <v>3</v>
      </c>
      <c r="AL24" s="23">
        <v>8.75</v>
      </c>
      <c r="AM24" s="23">
        <v>1</v>
      </c>
      <c r="AN24" s="23">
        <v>3</v>
      </c>
      <c r="AO24" s="23">
        <v>44</v>
      </c>
      <c r="AP24" s="23">
        <v>1093.07</v>
      </c>
      <c r="AQ24" s="23">
        <v>116</v>
      </c>
      <c r="AR24" s="23">
        <v>438.914</v>
      </c>
      <c r="AS24" s="23">
        <v>262</v>
      </c>
      <c r="AT24" s="23">
        <v>1732.66855</v>
      </c>
    </row>
    <row r="25" spans="1:46" s="22" customFormat="1" ht="16.5" customHeight="1">
      <c r="A25" s="195" t="s">
        <v>238</v>
      </c>
      <c r="B25" s="196"/>
      <c r="C25" s="23">
        <v>1170</v>
      </c>
      <c r="D25" s="23">
        <v>13595.310072</v>
      </c>
      <c r="E25" s="23">
        <v>122</v>
      </c>
      <c r="F25" s="23">
        <v>804.48</v>
      </c>
      <c r="G25" s="23">
        <v>61</v>
      </c>
      <c r="H25" s="23">
        <v>612.41</v>
      </c>
      <c r="I25" s="23">
        <v>149</v>
      </c>
      <c r="J25" s="23">
        <v>750.25</v>
      </c>
      <c r="K25" s="23">
        <v>9</v>
      </c>
      <c r="L25" s="23">
        <v>60.56</v>
      </c>
      <c r="M25" s="23">
        <v>7</v>
      </c>
      <c r="N25" s="23">
        <v>63</v>
      </c>
      <c r="O25" s="23">
        <v>200</v>
      </c>
      <c r="P25" s="23">
        <v>2177.518032</v>
      </c>
      <c r="Q25" s="23">
        <v>118</v>
      </c>
      <c r="R25" s="23">
        <v>485.38</v>
      </c>
      <c r="S25" s="23">
        <v>63</v>
      </c>
      <c r="T25" s="23">
        <v>1353.34</v>
      </c>
      <c r="U25" s="23">
        <v>28</v>
      </c>
      <c r="V25" s="23">
        <v>313.52</v>
      </c>
      <c r="W25" s="195" t="s">
        <v>238</v>
      </c>
      <c r="X25" s="196"/>
      <c r="Y25" s="23">
        <v>14</v>
      </c>
      <c r="Z25" s="23">
        <v>304.8</v>
      </c>
      <c r="AA25" s="23">
        <v>16</v>
      </c>
      <c r="AB25" s="23">
        <v>133.6</v>
      </c>
      <c r="AC25" s="23">
        <v>131</v>
      </c>
      <c r="AD25" s="23">
        <v>2585.09714</v>
      </c>
      <c r="AE25" s="23">
        <v>83</v>
      </c>
      <c r="AF25" s="23">
        <v>1243.84</v>
      </c>
      <c r="AG25" s="23">
        <v>82</v>
      </c>
      <c r="AH25" s="23">
        <v>2141.98</v>
      </c>
      <c r="AI25" s="23">
        <v>0</v>
      </c>
      <c r="AJ25" s="23">
        <v>0</v>
      </c>
      <c r="AK25" s="23">
        <v>0</v>
      </c>
      <c r="AL25" s="23">
        <v>0</v>
      </c>
      <c r="AM25" s="23">
        <v>1</v>
      </c>
      <c r="AN25" s="23">
        <v>6.5</v>
      </c>
      <c r="AO25" s="23">
        <v>13</v>
      </c>
      <c r="AP25" s="23">
        <v>188.115</v>
      </c>
      <c r="AQ25" s="23">
        <v>19</v>
      </c>
      <c r="AR25" s="23">
        <v>105.6</v>
      </c>
      <c r="AS25" s="23">
        <v>54</v>
      </c>
      <c r="AT25" s="23">
        <v>265.3199</v>
      </c>
    </row>
    <row r="26" spans="1:46" s="22" customFormat="1" ht="16.5" customHeight="1">
      <c r="A26" s="195" t="s">
        <v>255</v>
      </c>
      <c r="B26" s="196"/>
      <c r="C26" s="23">
        <v>3446</v>
      </c>
      <c r="D26" s="23">
        <v>71886.066645</v>
      </c>
      <c r="E26" s="23">
        <v>195</v>
      </c>
      <c r="F26" s="23">
        <v>11221.275</v>
      </c>
      <c r="G26" s="23">
        <v>252</v>
      </c>
      <c r="H26" s="23">
        <v>4145.40374</v>
      </c>
      <c r="I26" s="23">
        <v>568</v>
      </c>
      <c r="J26" s="23">
        <v>6414.852018</v>
      </c>
      <c r="K26" s="23">
        <v>29</v>
      </c>
      <c r="L26" s="23">
        <v>22755.35238</v>
      </c>
      <c r="M26" s="23">
        <v>15</v>
      </c>
      <c r="N26" s="23">
        <v>124.38</v>
      </c>
      <c r="O26" s="23">
        <v>605</v>
      </c>
      <c r="P26" s="23">
        <v>4442.38777</v>
      </c>
      <c r="Q26" s="23">
        <v>427</v>
      </c>
      <c r="R26" s="23">
        <v>2935.931</v>
      </c>
      <c r="S26" s="23">
        <v>145</v>
      </c>
      <c r="T26" s="23">
        <v>4031.7806</v>
      </c>
      <c r="U26" s="23">
        <v>61</v>
      </c>
      <c r="V26" s="23">
        <v>668.3557</v>
      </c>
      <c r="W26" s="195" t="s">
        <v>255</v>
      </c>
      <c r="X26" s="196"/>
      <c r="Y26" s="23">
        <v>76</v>
      </c>
      <c r="Z26" s="23">
        <v>924.3</v>
      </c>
      <c r="AA26" s="23">
        <v>79</v>
      </c>
      <c r="AB26" s="23">
        <v>1030.41478</v>
      </c>
      <c r="AC26" s="23">
        <v>312</v>
      </c>
      <c r="AD26" s="23">
        <v>5903.57</v>
      </c>
      <c r="AE26" s="23">
        <v>186</v>
      </c>
      <c r="AF26" s="23">
        <v>606.926</v>
      </c>
      <c r="AG26" s="23">
        <v>177</v>
      </c>
      <c r="AH26" s="23">
        <v>937.930703</v>
      </c>
      <c r="AI26" s="23">
        <v>1</v>
      </c>
      <c r="AJ26" s="23">
        <v>1</v>
      </c>
      <c r="AK26" s="23">
        <v>1</v>
      </c>
      <c r="AL26" s="23">
        <v>0.2</v>
      </c>
      <c r="AM26" s="23">
        <v>3</v>
      </c>
      <c r="AN26" s="23">
        <v>8.5</v>
      </c>
      <c r="AO26" s="23">
        <v>45</v>
      </c>
      <c r="AP26" s="23">
        <v>4040.07</v>
      </c>
      <c r="AQ26" s="23">
        <v>83</v>
      </c>
      <c r="AR26" s="23">
        <v>641.834</v>
      </c>
      <c r="AS26" s="23">
        <v>186</v>
      </c>
      <c r="AT26" s="23">
        <v>1051.602954</v>
      </c>
    </row>
    <row r="27" spans="1:46" s="22" customFormat="1" ht="16.5" customHeight="1">
      <c r="A27" s="195" t="s">
        <v>256</v>
      </c>
      <c r="B27" s="196"/>
      <c r="C27" s="23">
        <v>623</v>
      </c>
      <c r="D27" s="23">
        <v>7101.823</v>
      </c>
      <c r="E27" s="23">
        <v>32</v>
      </c>
      <c r="F27" s="23">
        <v>586.4</v>
      </c>
      <c r="G27" s="23">
        <v>17</v>
      </c>
      <c r="H27" s="23">
        <v>239.55</v>
      </c>
      <c r="I27" s="23">
        <v>70</v>
      </c>
      <c r="J27" s="23">
        <v>995.14</v>
      </c>
      <c r="K27" s="23">
        <v>11</v>
      </c>
      <c r="L27" s="23">
        <v>36.7</v>
      </c>
      <c r="M27" s="23">
        <v>0</v>
      </c>
      <c r="N27" s="23">
        <v>0</v>
      </c>
      <c r="O27" s="23">
        <v>132</v>
      </c>
      <c r="P27" s="23">
        <v>1072.7</v>
      </c>
      <c r="Q27" s="23">
        <v>41</v>
      </c>
      <c r="R27" s="23">
        <v>115.7</v>
      </c>
      <c r="S27" s="23">
        <v>50</v>
      </c>
      <c r="T27" s="23">
        <v>754.3305</v>
      </c>
      <c r="U27" s="23">
        <v>11</v>
      </c>
      <c r="V27" s="23">
        <v>114.3</v>
      </c>
      <c r="W27" s="195" t="s">
        <v>256</v>
      </c>
      <c r="X27" s="196"/>
      <c r="Y27" s="23">
        <v>25</v>
      </c>
      <c r="Z27" s="23">
        <v>325.9725</v>
      </c>
      <c r="AA27" s="23">
        <v>11</v>
      </c>
      <c r="AB27" s="23">
        <v>83.2</v>
      </c>
      <c r="AC27" s="23">
        <v>34</v>
      </c>
      <c r="AD27" s="23">
        <v>1348.096</v>
      </c>
      <c r="AE27" s="23">
        <v>15</v>
      </c>
      <c r="AF27" s="23">
        <v>478.77</v>
      </c>
      <c r="AG27" s="23">
        <v>109</v>
      </c>
      <c r="AH27" s="23">
        <v>634.45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29</v>
      </c>
      <c r="AP27" s="23">
        <v>177.761</v>
      </c>
      <c r="AQ27" s="23">
        <v>6</v>
      </c>
      <c r="AR27" s="23">
        <v>24.2</v>
      </c>
      <c r="AS27" s="23">
        <v>30</v>
      </c>
      <c r="AT27" s="23">
        <v>114.553</v>
      </c>
    </row>
    <row r="28" spans="1:46" s="22" customFormat="1" ht="16.5" customHeight="1">
      <c r="A28" s="195" t="s">
        <v>257</v>
      </c>
      <c r="B28" s="196"/>
      <c r="C28" s="23">
        <v>5536</v>
      </c>
      <c r="D28" s="23">
        <v>73857.342216</v>
      </c>
      <c r="E28" s="23">
        <v>101</v>
      </c>
      <c r="F28" s="23">
        <v>480.735</v>
      </c>
      <c r="G28" s="23">
        <v>34</v>
      </c>
      <c r="H28" s="23">
        <v>338</v>
      </c>
      <c r="I28" s="23">
        <v>901</v>
      </c>
      <c r="J28" s="23">
        <v>13937.814975</v>
      </c>
      <c r="K28" s="23">
        <v>14</v>
      </c>
      <c r="L28" s="23">
        <v>651.41293</v>
      </c>
      <c r="M28" s="23">
        <v>40</v>
      </c>
      <c r="N28" s="23">
        <v>223.621</v>
      </c>
      <c r="O28" s="23">
        <v>1382</v>
      </c>
      <c r="P28" s="23">
        <v>7483.0441</v>
      </c>
      <c r="Q28" s="23">
        <v>843</v>
      </c>
      <c r="R28" s="23">
        <v>2619.105888</v>
      </c>
      <c r="S28" s="23">
        <v>752</v>
      </c>
      <c r="T28" s="23">
        <v>38073.3413</v>
      </c>
      <c r="U28" s="23">
        <v>27</v>
      </c>
      <c r="V28" s="23">
        <v>157.608888</v>
      </c>
      <c r="W28" s="195" t="s">
        <v>257</v>
      </c>
      <c r="X28" s="196"/>
      <c r="Y28" s="23">
        <v>161</v>
      </c>
      <c r="Z28" s="23">
        <v>1293.324428</v>
      </c>
      <c r="AA28" s="23">
        <v>133</v>
      </c>
      <c r="AB28" s="23">
        <v>1658.05308</v>
      </c>
      <c r="AC28" s="23">
        <v>226</v>
      </c>
      <c r="AD28" s="23">
        <v>3679.54</v>
      </c>
      <c r="AE28" s="23">
        <v>340</v>
      </c>
      <c r="AF28" s="23">
        <v>896.620637</v>
      </c>
      <c r="AG28" s="23">
        <v>171</v>
      </c>
      <c r="AH28" s="23">
        <v>939.37899</v>
      </c>
      <c r="AI28" s="23">
        <v>1</v>
      </c>
      <c r="AJ28" s="23">
        <v>0.5</v>
      </c>
      <c r="AK28" s="23">
        <v>1</v>
      </c>
      <c r="AL28" s="23">
        <v>0.1</v>
      </c>
      <c r="AM28" s="23">
        <v>2</v>
      </c>
      <c r="AN28" s="23">
        <v>13</v>
      </c>
      <c r="AO28" s="23">
        <v>25</v>
      </c>
      <c r="AP28" s="23">
        <v>237.22</v>
      </c>
      <c r="AQ28" s="23">
        <v>118</v>
      </c>
      <c r="AR28" s="23">
        <v>396.63</v>
      </c>
      <c r="AS28" s="23">
        <v>264</v>
      </c>
      <c r="AT28" s="23">
        <v>778.291</v>
      </c>
    </row>
    <row r="29" spans="1:46" s="22" customFormat="1" ht="16.5" customHeight="1">
      <c r="A29" s="195" t="s">
        <v>258</v>
      </c>
      <c r="B29" s="196"/>
      <c r="C29" s="23">
        <v>10621</v>
      </c>
      <c r="D29" s="23">
        <v>1023188.600633</v>
      </c>
      <c r="E29" s="23">
        <v>112</v>
      </c>
      <c r="F29" s="23">
        <v>1184.899058</v>
      </c>
      <c r="G29" s="23">
        <v>55</v>
      </c>
      <c r="H29" s="23">
        <v>724.615</v>
      </c>
      <c r="I29" s="23">
        <v>3203</v>
      </c>
      <c r="J29" s="23">
        <v>892136.011973</v>
      </c>
      <c r="K29" s="23">
        <v>41</v>
      </c>
      <c r="L29" s="23">
        <v>432.46</v>
      </c>
      <c r="M29" s="23">
        <v>50</v>
      </c>
      <c r="N29" s="23">
        <v>1528.42482</v>
      </c>
      <c r="O29" s="23">
        <v>1871</v>
      </c>
      <c r="P29" s="23">
        <v>22374.230318</v>
      </c>
      <c r="Q29" s="23">
        <v>1394</v>
      </c>
      <c r="R29" s="23">
        <v>6872.324827</v>
      </c>
      <c r="S29" s="23">
        <v>152</v>
      </c>
      <c r="T29" s="23">
        <v>4080.2013</v>
      </c>
      <c r="U29" s="23">
        <v>87</v>
      </c>
      <c r="V29" s="23">
        <v>696.148</v>
      </c>
      <c r="W29" s="195" t="s">
        <v>258</v>
      </c>
      <c r="X29" s="196"/>
      <c r="Y29" s="23">
        <v>392</v>
      </c>
      <c r="Z29" s="23">
        <v>6150.209578</v>
      </c>
      <c r="AA29" s="23">
        <v>721</v>
      </c>
      <c r="AB29" s="23">
        <v>58200.447397</v>
      </c>
      <c r="AC29" s="23">
        <v>669</v>
      </c>
      <c r="AD29" s="23">
        <v>13415.99959</v>
      </c>
      <c r="AE29" s="23">
        <v>797</v>
      </c>
      <c r="AF29" s="23">
        <v>7091.228146</v>
      </c>
      <c r="AG29" s="23">
        <v>304</v>
      </c>
      <c r="AH29" s="23">
        <v>2272.049067</v>
      </c>
      <c r="AI29" s="23">
        <v>1</v>
      </c>
      <c r="AJ29" s="23">
        <v>0.5</v>
      </c>
      <c r="AK29" s="23">
        <v>7</v>
      </c>
      <c r="AL29" s="23">
        <v>25</v>
      </c>
      <c r="AM29" s="23">
        <v>0</v>
      </c>
      <c r="AN29" s="23">
        <v>0</v>
      </c>
      <c r="AO29" s="23">
        <v>27</v>
      </c>
      <c r="AP29" s="23">
        <v>496.75</v>
      </c>
      <c r="AQ29" s="23">
        <v>235</v>
      </c>
      <c r="AR29" s="23">
        <v>1713.01067</v>
      </c>
      <c r="AS29" s="23">
        <v>503</v>
      </c>
      <c r="AT29" s="23">
        <v>3794.090889</v>
      </c>
    </row>
    <row r="30" spans="1:46" s="22" customFormat="1" ht="16.5" customHeight="1">
      <c r="A30" s="195" t="s">
        <v>259</v>
      </c>
      <c r="B30" s="196"/>
      <c r="C30" s="23">
        <v>4222</v>
      </c>
      <c r="D30" s="23">
        <v>47288.214091</v>
      </c>
      <c r="E30" s="23">
        <v>142</v>
      </c>
      <c r="F30" s="23">
        <v>4237.035</v>
      </c>
      <c r="G30" s="23">
        <v>34</v>
      </c>
      <c r="H30" s="23">
        <v>455.75</v>
      </c>
      <c r="I30" s="23">
        <v>895</v>
      </c>
      <c r="J30" s="23">
        <v>11410.178599</v>
      </c>
      <c r="K30" s="23">
        <v>26</v>
      </c>
      <c r="L30" s="23">
        <v>600.688888</v>
      </c>
      <c r="M30" s="23">
        <v>23</v>
      </c>
      <c r="N30" s="23">
        <v>165.16</v>
      </c>
      <c r="O30" s="23">
        <v>685</v>
      </c>
      <c r="P30" s="23">
        <v>5967.583688</v>
      </c>
      <c r="Q30" s="23">
        <v>828</v>
      </c>
      <c r="R30" s="23">
        <v>3197.963888</v>
      </c>
      <c r="S30" s="23">
        <v>148</v>
      </c>
      <c r="T30" s="23">
        <v>2669.778</v>
      </c>
      <c r="U30" s="23">
        <v>47</v>
      </c>
      <c r="V30" s="23">
        <v>536.05</v>
      </c>
      <c r="W30" s="195" t="s">
        <v>259</v>
      </c>
      <c r="X30" s="196"/>
      <c r="Y30" s="23">
        <v>98</v>
      </c>
      <c r="Z30" s="23">
        <v>1171.7</v>
      </c>
      <c r="AA30" s="23">
        <v>165</v>
      </c>
      <c r="AB30" s="23">
        <v>5716.50031</v>
      </c>
      <c r="AC30" s="23">
        <v>369</v>
      </c>
      <c r="AD30" s="23">
        <v>6404.028788</v>
      </c>
      <c r="AE30" s="23">
        <v>296</v>
      </c>
      <c r="AF30" s="23">
        <v>1735.607132</v>
      </c>
      <c r="AG30" s="23">
        <v>158</v>
      </c>
      <c r="AH30" s="23">
        <v>985.640885</v>
      </c>
      <c r="AI30" s="23">
        <v>0</v>
      </c>
      <c r="AJ30" s="23">
        <v>0</v>
      </c>
      <c r="AK30" s="23">
        <v>6</v>
      </c>
      <c r="AL30" s="23">
        <v>11.25</v>
      </c>
      <c r="AM30" s="23">
        <v>1</v>
      </c>
      <c r="AN30" s="23">
        <v>2</v>
      </c>
      <c r="AO30" s="23">
        <v>11</v>
      </c>
      <c r="AP30" s="23">
        <v>134.999913</v>
      </c>
      <c r="AQ30" s="23">
        <v>92</v>
      </c>
      <c r="AR30" s="23">
        <v>397.846</v>
      </c>
      <c r="AS30" s="23">
        <v>198</v>
      </c>
      <c r="AT30" s="23">
        <v>1488.453</v>
      </c>
    </row>
    <row r="31" spans="1:46" s="22" customFormat="1" ht="16.5" customHeight="1">
      <c r="A31" s="251" t="s">
        <v>260</v>
      </c>
      <c r="B31" s="252"/>
      <c r="C31" s="23">
        <v>1138</v>
      </c>
      <c r="D31" s="23">
        <v>19157.39794</v>
      </c>
      <c r="E31" s="23">
        <v>94</v>
      </c>
      <c r="F31" s="23">
        <v>1497.86</v>
      </c>
      <c r="G31" s="23">
        <v>23</v>
      </c>
      <c r="H31" s="23">
        <v>256.701</v>
      </c>
      <c r="I31" s="23">
        <v>112</v>
      </c>
      <c r="J31" s="23">
        <v>7159.441</v>
      </c>
      <c r="K31" s="23">
        <v>9</v>
      </c>
      <c r="L31" s="23">
        <v>50.5</v>
      </c>
      <c r="M31" s="23">
        <v>4</v>
      </c>
      <c r="N31" s="23">
        <v>19</v>
      </c>
      <c r="O31" s="23">
        <v>335</v>
      </c>
      <c r="P31" s="23">
        <v>2426.067</v>
      </c>
      <c r="Q31" s="23">
        <v>81</v>
      </c>
      <c r="R31" s="23">
        <v>719.175</v>
      </c>
      <c r="S31" s="23">
        <v>111</v>
      </c>
      <c r="T31" s="23">
        <v>3785.385</v>
      </c>
      <c r="U31" s="23">
        <v>19</v>
      </c>
      <c r="V31" s="23">
        <v>544.53594</v>
      </c>
      <c r="W31" s="251" t="s">
        <v>260</v>
      </c>
      <c r="X31" s="252"/>
      <c r="Y31" s="23">
        <v>15</v>
      </c>
      <c r="Z31" s="23">
        <v>143.4</v>
      </c>
      <c r="AA31" s="23">
        <v>32</v>
      </c>
      <c r="AB31" s="23">
        <v>566.928</v>
      </c>
      <c r="AC31" s="23">
        <v>135</v>
      </c>
      <c r="AD31" s="23">
        <v>904.195</v>
      </c>
      <c r="AE31" s="23">
        <v>53</v>
      </c>
      <c r="AF31" s="23">
        <v>305.33</v>
      </c>
      <c r="AG31" s="23">
        <v>79</v>
      </c>
      <c r="AH31" s="23">
        <v>449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6</v>
      </c>
      <c r="AP31" s="23">
        <v>205.2</v>
      </c>
      <c r="AQ31" s="23">
        <v>9</v>
      </c>
      <c r="AR31" s="23">
        <v>57</v>
      </c>
      <c r="AS31" s="23">
        <v>21</v>
      </c>
      <c r="AT31" s="23">
        <v>67.68</v>
      </c>
    </row>
    <row r="32" spans="1:46" s="22" customFormat="1" ht="16.5" customHeight="1">
      <c r="A32" s="255" t="s">
        <v>38</v>
      </c>
      <c r="B32" s="256"/>
      <c r="C32" s="23">
        <v>1002</v>
      </c>
      <c r="D32" s="23">
        <v>17969.13794</v>
      </c>
      <c r="E32" s="23">
        <v>87</v>
      </c>
      <c r="F32" s="23">
        <v>1478.86</v>
      </c>
      <c r="G32" s="23">
        <v>22</v>
      </c>
      <c r="H32" s="23">
        <v>248.701</v>
      </c>
      <c r="I32" s="23">
        <v>99</v>
      </c>
      <c r="J32" s="23">
        <v>6954.341</v>
      </c>
      <c r="K32" s="23">
        <v>9</v>
      </c>
      <c r="L32" s="23">
        <v>50.5</v>
      </c>
      <c r="M32" s="23">
        <v>4</v>
      </c>
      <c r="N32" s="23">
        <v>19</v>
      </c>
      <c r="O32" s="23">
        <v>288</v>
      </c>
      <c r="P32" s="23">
        <v>2113.007</v>
      </c>
      <c r="Q32" s="23">
        <v>72</v>
      </c>
      <c r="R32" s="23">
        <v>609.675</v>
      </c>
      <c r="S32" s="23">
        <v>85</v>
      </c>
      <c r="T32" s="23">
        <v>3437.785</v>
      </c>
      <c r="U32" s="23">
        <v>18</v>
      </c>
      <c r="V32" s="23">
        <v>529.53594</v>
      </c>
      <c r="W32" s="255" t="s">
        <v>38</v>
      </c>
      <c r="X32" s="256"/>
      <c r="Y32" s="23">
        <v>14</v>
      </c>
      <c r="Z32" s="23">
        <v>113.4</v>
      </c>
      <c r="AA32" s="23">
        <v>31</v>
      </c>
      <c r="AB32" s="23">
        <v>556.928</v>
      </c>
      <c r="AC32" s="23">
        <v>133</v>
      </c>
      <c r="AD32" s="23">
        <v>891.195</v>
      </c>
      <c r="AE32" s="23">
        <v>46</v>
      </c>
      <c r="AF32" s="23">
        <v>274.83</v>
      </c>
      <c r="AG32" s="23">
        <v>62</v>
      </c>
      <c r="AH32" s="23">
        <v>373.5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199.2</v>
      </c>
      <c r="AQ32" s="23">
        <v>9</v>
      </c>
      <c r="AR32" s="23">
        <v>57</v>
      </c>
      <c r="AS32" s="23">
        <v>19</v>
      </c>
      <c r="AT32" s="23">
        <v>61.68</v>
      </c>
    </row>
    <row r="33" spans="1:46" s="22" customFormat="1" ht="16.5" customHeight="1">
      <c r="A33" s="257" t="s">
        <v>39</v>
      </c>
      <c r="B33" s="258"/>
      <c r="C33" s="23">
        <v>136</v>
      </c>
      <c r="D33" s="23">
        <v>1188.26</v>
      </c>
      <c r="E33" s="23">
        <v>7</v>
      </c>
      <c r="F33" s="23">
        <v>19</v>
      </c>
      <c r="G33" s="23">
        <v>1</v>
      </c>
      <c r="H33" s="23">
        <v>8</v>
      </c>
      <c r="I33" s="23">
        <v>13</v>
      </c>
      <c r="J33" s="23">
        <v>205.1</v>
      </c>
      <c r="K33" s="23">
        <v>0</v>
      </c>
      <c r="L33" s="23">
        <v>0</v>
      </c>
      <c r="M33" s="23">
        <v>0</v>
      </c>
      <c r="N33" s="23">
        <v>0</v>
      </c>
      <c r="O33" s="23">
        <v>47</v>
      </c>
      <c r="P33" s="23">
        <v>313.06</v>
      </c>
      <c r="Q33" s="23">
        <v>9</v>
      </c>
      <c r="R33" s="23">
        <v>109.5</v>
      </c>
      <c r="S33" s="23">
        <v>26</v>
      </c>
      <c r="T33" s="23">
        <v>347.6</v>
      </c>
      <c r="U33" s="23">
        <v>1</v>
      </c>
      <c r="V33" s="23">
        <v>15</v>
      </c>
      <c r="W33" s="257" t="s">
        <v>39</v>
      </c>
      <c r="X33" s="258"/>
      <c r="Y33" s="23">
        <v>1</v>
      </c>
      <c r="Z33" s="23">
        <v>30</v>
      </c>
      <c r="AA33" s="23">
        <v>1</v>
      </c>
      <c r="AB33" s="23">
        <v>10</v>
      </c>
      <c r="AC33" s="23">
        <v>2</v>
      </c>
      <c r="AD33" s="23">
        <v>13</v>
      </c>
      <c r="AE33" s="23">
        <v>7</v>
      </c>
      <c r="AF33" s="23">
        <v>30.5</v>
      </c>
      <c r="AG33" s="23">
        <v>17</v>
      </c>
      <c r="AH33" s="23">
        <v>75.5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">
        <v>334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V34</f>
        <v>中華民國104年01月01日編製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43" t="s">
        <v>319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319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5" t="s">
        <v>307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5" t="s">
        <v>307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5" t="s">
        <v>288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289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289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44" t="s">
        <v>338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338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254" t="s">
        <v>262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 t="s">
        <v>263</v>
      </c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4:B14"/>
    <mergeCell ref="W14:X14"/>
    <mergeCell ref="A24:B24"/>
    <mergeCell ref="W24:X24"/>
    <mergeCell ref="A25:B25"/>
    <mergeCell ref="W25:X25"/>
    <mergeCell ref="A22:B22"/>
    <mergeCell ref="W22:X22"/>
    <mergeCell ref="A19:B19"/>
    <mergeCell ref="W19:X19"/>
    <mergeCell ref="A18:B18"/>
    <mergeCell ref="W18:X18"/>
    <mergeCell ref="A23:B23"/>
    <mergeCell ref="W23:X23"/>
    <mergeCell ref="A20:B20"/>
    <mergeCell ref="W20:X20"/>
    <mergeCell ref="A21:B21"/>
    <mergeCell ref="W21:X21"/>
    <mergeCell ref="A16:B16"/>
    <mergeCell ref="W16:X16"/>
    <mergeCell ref="A12:B12"/>
    <mergeCell ref="W12:X12"/>
    <mergeCell ref="A15:B15"/>
    <mergeCell ref="W15:X15"/>
    <mergeCell ref="A13:B13"/>
    <mergeCell ref="W13:X13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K6:AL7"/>
    <mergeCell ref="AM6:AN6"/>
    <mergeCell ref="Y6:Z7"/>
    <mergeCell ref="AA6:AB7"/>
    <mergeCell ref="AC6:AD7"/>
    <mergeCell ref="AE6:AF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A17:B17"/>
    <mergeCell ref="W17:X17"/>
    <mergeCell ref="U1:V1"/>
    <mergeCell ref="AS1:AT1"/>
    <mergeCell ref="U2:V2"/>
    <mergeCell ref="AS2:AT2"/>
    <mergeCell ref="A3:V4"/>
    <mergeCell ref="W3:AT4"/>
    <mergeCell ref="H5:P5"/>
    <mergeCell ref="AC5:AN5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Y19">
      <selection activeCell="U39" sqref="U39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97" t="s">
        <v>2</v>
      </c>
      <c r="V1" s="198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97" t="s">
        <v>2</v>
      </c>
      <c r="AT1" s="199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00" t="s">
        <v>279</v>
      </c>
      <c r="V2" s="201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00" t="s">
        <v>279</v>
      </c>
      <c r="AT2" s="202"/>
    </row>
    <row r="3" spans="1:46" s="14" customFormat="1" ht="19.5" customHeight="1">
      <c r="A3" s="203" t="s">
        <v>280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 t="s">
        <v>281</v>
      </c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</row>
    <row r="4" spans="1:46" s="14" customFormat="1" ht="19.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05" t="s">
        <v>336</v>
      </c>
      <c r="I5" s="205"/>
      <c r="J5" s="205"/>
      <c r="K5" s="205"/>
      <c r="L5" s="205"/>
      <c r="M5" s="205"/>
      <c r="N5" s="205"/>
      <c r="O5" s="205"/>
      <c r="P5" s="205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06" t="s">
        <v>336</v>
      </c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07" t="s">
        <v>8</v>
      </c>
      <c r="B6" s="208"/>
      <c r="C6" s="213" t="s">
        <v>9</v>
      </c>
      <c r="D6" s="214"/>
      <c r="E6" s="217" t="s">
        <v>10</v>
      </c>
      <c r="F6" s="218"/>
      <c r="G6" s="221" t="s">
        <v>11</v>
      </c>
      <c r="H6" s="222"/>
      <c r="I6" s="221" t="s">
        <v>12</v>
      </c>
      <c r="J6" s="222"/>
      <c r="K6" s="217" t="s">
        <v>13</v>
      </c>
      <c r="L6" s="225"/>
      <c r="M6" s="227" t="s">
        <v>14</v>
      </c>
      <c r="N6" s="228"/>
      <c r="O6" s="229" t="s">
        <v>15</v>
      </c>
      <c r="P6" s="218"/>
      <c r="Q6" s="231" t="s">
        <v>16</v>
      </c>
      <c r="R6" s="232"/>
      <c r="S6" s="221" t="s">
        <v>17</v>
      </c>
      <c r="T6" s="222"/>
      <c r="U6" s="221" t="s">
        <v>18</v>
      </c>
      <c r="V6" s="235"/>
      <c r="W6" s="207" t="s">
        <v>8</v>
      </c>
      <c r="X6" s="208"/>
      <c r="Y6" s="221" t="s">
        <v>19</v>
      </c>
      <c r="Z6" s="222"/>
      <c r="AA6" s="221" t="s">
        <v>20</v>
      </c>
      <c r="AB6" s="222"/>
      <c r="AC6" s="221" t="s">
        <v>21</v>
      </c>
      <c r="AD6" s="235"/>
      <c r="AE6" s="237" t="s">
        <v>22</v>
      </c>
      <c r="AF6" s="235"/>
      <c r="AG6" s="229" t="s">
        <v>23</v>
      </c>
      <c r="AH6" s="225"/>
      <c r="AI6" s="237" t="s">
        <v>24</v>
      </c>
      <c r="AJ6" s="235"/>
      <c r="AK6" s="237" t="s">
        <v>25</v>
      </c>
      <c r="AL6" s="235"/>
      <c r="AM6" s="237" t="s">
        <v>26</v>
      </c>
      <c r="AN6" s="235"/>
      <c r="AO6" s="237" t="s">
        <v>27</v>
      </c>
      <c r="AP6" s="235"/>
      <c r="AQ6" s="237" t="s">
        <v>28</v>
      </c>
      <c r="AR6" s="222"/>
      <c r="AS6" s="221" t="s">
        <v>29</v>
      </c>
      <c r="AT6" s="241"/>
    </row>
    <row r="7" spans="1:46" ht="16.5" customHeight="1">
      <c r="A7" s="209"/>
      <c r="B7" s="210"/>
      <c r="C7" s="215"/>
      <c r="D7" s="216"/>
      <c r="E7" s="219"/>
      <c r="F7" s="220"/>
      <c r="G7" s="223"/>
      <c r="H7" s="224"/>
      <c r="I7" s="223"/>
      <c r="J7" s="224"/>
      <c r="K7" s="219"/>
      <c r="L7" s="226"/>
      <c r="M7" s="243" t="s">
        <v>30</v>
      </c>
      <c r="N7" s="244"/>
      <c r="O7" s="230"/>
      <c r="P7" s="220"/>
      <c r="Q7" s="233"/>
      <c r="R7" s="234"/>
      <c r="S7" s="223"/>
      <c r="T7" s="224"/>
      <c r="U7" s="223"/>
      <c r="V7" s="236"/>
      <c r="W7" s="209"/>
      <c r="X7" s="210"/>
      <c r="Y7" s="239"/>
      <c r="Z7" s="240"/>
      <c r="AA7" s="223"/>
      <c r="AB7" s="224"/>
      <c r="AC7" s="223"/>
      <c r="AD7" s="236"/>
      <c r="AE7" s="245" t="s">
        <v>31</v>
      </c>
      <c r="AF7" s="246"/>
      <c r="AG7" s="230"/>
      <c r="AH7" s="226"/>
      <c r="AI7" s="245" t="s">
        <v>32</v>
      </c>
      <c r="AJ7" s="246"/>
      <c r="AK7" s="238"/>
      <c r="AL7" s="236"/>
      <c r="AM7" s="245" t="s">
        <v>33</v>
      </c>
      <c r="AN7" s="246"/>
      <c r="AO7" s="247" t="s">
        <v>34</v>
      </c>
      <c r="AP7" s="248"/>
      <c r="AQ7" s="238"/>
      <c r="AR7" s="224"/>
      <c r="AS7" s="223"/>
      <c r="AT7" s="242"/>
    </row>
    <row r="8" spans="1:46" ht="22.5" customHeight="1">
      <c r="A8" s="211"/>
      <c r="B8" s="212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11"/>
      <c r="X8" s="212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49" t="s">
        <v>37</v>
      </c>
      <c r="B9" s="250"/>
      <c r="C9" s="23">
        <v>2873</v>
      </c>
      <c r="D9" s="23">
        <v>17350.155828</v>
      </c>
      <c r="E9" s="23">
        <v>63</v>
      </c>
      <c r="F9" s="23">
        <v>318.245791</v>
      </c>
      <c r="G9" s="23">
        <v>16</v>
      </c>
      <c r="H9" s="23">
        <v>80.1</v>
      </c>
      <c r="I9" s="23">
        <v>701</v>
      </c>
      <c r="J9" s="23">
        <v>4888.66139</v>
      </c>
      <c r="K9" s="23">
        <v>16</v>
      </c>
      <c r="L9" s="23">
        <v>190.775</v>
      </c>
      <c r="M9" s="23">
        <v>13</v>
      </c>
      <c r="N9" s="23">
        <v>38.6</v>
      </c>
      <c r="O9" s="23">
        <v>411</v>
      </c>
      <c r="P9" s="23">
        <v>1751.92475</v>
      </c>
      <c r="Q9" s="23">
        <v>654</v>
      </c>
      <c r="R9" s="23">
        <v>2376.856968</v>
      </c>
      <c r="S9" s="23">
        <v>20</v>
      </c>
      <c r="T9" s="23">
        <v>239.9</v>
      </c>
      <c r="U9" s="23">
        <v>28</v>
      </c>
      <c r="V9" s="23">
        <v>112.25</v>
      </c>
      <c r="W9" s="249" t="s">
        <v>37</v>
      </c>
      <c r="X9" s="250"/>
      <c r="Y9" s="23">
        <v>117</v>
      </c>
      <c r="Z9" s="23">
        <v>748.665356</v>
      </c>
      <c r="AA9" s="23">
        <v>131</v>
      </c>
      <c r="AB9" s="23">
        <v>2591.454977</v>
      </c>
      <c r="AC9" s="23">
        <v>166</v>
      </c>
      <c r="AD9" s="23">
        <v>1980.626699</v>
      </c>
      <c r="AE9" s="23">
        <v>272</v>
      </c>
      <c r="AF9" s="23">
        <v>724.378898</v>
      </c>
      <c r="AG9" s="23">
        <v>61</v>
      </c>
      <c r="AH9" s="23">
        <v>245.038</v>
      </c>
      <c r="AI9" s="23">
        <v>1</v>
      </c>
      <c r="AJ9" s="23">
        <v>1.8</v>
      </c>
      <c r="AK9" s="23">
        <v>3</v>
      </c>
      <c r="AL9" s="23">
        <v>3.5</v>
      </c>
      <c r="AM9" s="23">
        <v>0</v>
      </c>
      <c r="AN9" s="23">
        <v>0</v>
      </c>
      <c r="AO9" s="23">
        <v>13</v>
      </c>
      <c r="AP9" s="23">
        <v>8.98</v>
      </c>
      <c r="AQ9" s="23">
        <v>61</v>
      </c>
      <c r="AR9" s="23">
        <v>414.387999</v>
      </c>
      <c r="AS9" s="23">
        <v>126</v>
      </c>
      <c r="AT9" s="23">
        <v>634.01</v>
      </c>
    </row>
    <row r="10" spans="1:46" s="22" customFormat="1" ht="16.5" customHeight="1">
      <c r="A10" s="251" t="s">
        <v>244</v>
      </c>
      <c r="B10" s="252"/>
      <c r="C10" s="23">
        <v>2870</v>
      </c>
      <c r="D10" s="23">
        <v>17343.955828</v>
      </c>
      <c r="E10" s="23">
        <v>62</v>
      </c>
      <c r="F10" s="23">
        <v>317.245791</v>
      </c>
      <c r="G10" s="23">
        <v>16</v>
      </c>
      <c r="H10" s="23">
        <v>80.1</v>
      </c>
      <c r="I10" s="23">
        <v>701</v>
      </c>
      <c r="J10" s="23">
        <v>4888.66139</v>
      </c>
      <c r="K10" s="23">
        <v>16</v>
      </c>
      <c r="L10" s="23">
        <v>190.775</v>
      </c>
      <c r="M10" s="23">
        <v>13</v>
      </c>
      <c r="N10" s="23">
        <v>38.6</v>
      </c>
      <c r="O10" s="23">
        <v>411</v>
      </c>
      <c r="P10" s="23">
        <v>1751.92475</v>
      </c>
      <c r="Q10" s="23">
        <v>653</v>
      </c>
      <c r="R10" s="23">
        <v>2376.656968</v>
      </c>
      <c r="S10" s="23">
        <v>20</v>
      </c>
      <c r="T10" s="23">
        <v>239.9</v>
      </c>
      <c r="U10" s="23">
        <v>28</v>
      </c>
      <c r="V10" s="23">
        <v>112.25</v>
      </c>
      <c r="W10" s="251" t="s">
        <v>244</v>
      </c>
      <c r="X10" s="252"/>
      <c r="Y10" s="23">
        <v>117</v>
      </c>
      <c r="Z10" s="23">
        <v>748.665356</v>
      </c>
      <c r="AA10" s="23">
        <v>131</v>
      </c>
      <c r="AB10" s="23">
        <v>2591.454977</v>
      </c>
      <c r="AC10" s="23">
        <v>166</v>
      </c>
      <c r="AD10" s="23">
        <v>1980.626699</v>
      </c>
      <c r="AE10" s="23">
        <v>272</v>
      </c>
      <c r="AF10" s="23">
        <v>724.378898</v>
      </c>
      <c r="AG10" s="23">
        <v>60</v>
      </c>
      <c r="AH10" s="23">
        <v>240.038</v>
      </c>
      <c r="AI10" s="23">
        <v>1</v>
      </c>
      <c r="AJ10" s="23">
        <v>1.8</v>
      </c>
      <c r="AK10" s="23">
        <v>3</v>
      </c>
      <c r="AL10" s="23">
        <v>3.5</v>
      </c>
      <c r="AM10" s="23">
        <v>0</v>
      </c>
      <c r="AN10" s="23">
        <v>0</v>
      </c>
      <c r="AO10" s="23">
        <v>13</v>
      </c>
      <c r="AP10" s="23">
        <v>8.98</v>
      </c>
      <c r="AQ10" s="23">
        <v>61</v>
      </c>
      <c r="AR10" s="23">
        <v>414.387999</v>
      </c>
      <c r="AS10" s="23">
        <v>126</v>
      </c>
      <c r="AT10" s="23">
        <v>634.01</v>
      </c>
    </row>
    <row r="11" spans="1:46" s="22" customFormat="1" ht="16.5" customHeight="1">
      <c r="A11" s="195" t="s">
        <v>285</v>
      </c>
      <c r="B11" s="196"/>
      <c r="C11" s="23">
        <v>778</v>
      </c>
      <c r="D11" s="23">
        <v>4493.549596</v>
      </c>
      <c r="E11" s="23">
        <v>20</v>
      </c>
      <c r="F11" s="23">
        <v>146.77</v>
      </c>
      <c r="G11" s="23">
        <v>3</v>
      </c>
      <c r="H11" s="23">
        <v>14</v>
      </c>
      <c r="I11" s="23">
        <v>223</v>
      </c>
      <c r="J11" s="23">
        <v>1986.81146</v>
      </c>
      <c r="K11" s="23">
        <v>7</v>
      </c>
      <c r="L11" s="23">
        <v>48.115</v>
      </c>
      <c r="M11" s="23">
        <v>3</v>
      </c>
      <c r="N11" s="23">
        <v>3.5</v>
      </c>
      <c r="O11" s="23">
        <v>123</v>
      </c>
      <c r="P11" s="23">
        <v>565.80555</v>
      </c>
      <c r="Q11" s="23">
        <v>156</v>
      </c>
      <c r="R11" s="23">
        <v>487.935</v>
      </c>
      <c r="S11" s="23">
        <v>1</v>
      </c>
      <c r="T11" s="23">
        <v>1.5</v>
      </c>
      <c r="U11" s="23">
        <v>9</v>
      </c>
      <c r="V11" s="23">
        <v>45.6</v>
      </c>
      <c r="W11" s="195" t="s">
        <v>285</v>
      </c>
      <c r="X11" s="196"/>
      <c r="Y11" s="23">
        <v>31</v>
      </c>
      <c r="Z11" s="23">
        <v>170.71</v>
      </c>
      <c r="AA11" s="23">
        <v>28</v>
      </c>
      <c r="AB11" s="23">
        <v>162.45</v>
      </c>
      <c r="AC11" s="23">
        <v>38</v>
      </c>
      <c r="AD11" s="23">
        <v>407.241699</v>
      </c>
      <c r="AE11" s="23">
        <v>66</v>
      </c>
      <c r="AF11" s="23">
        <v>217.630888</v>
      </c>
      <c r="AG11" s="23">
        <v>11</v>
      </c>
      <c r="AH11" s="23">
        <v>24.7</v>
      </c>
      <c r="AI11" s="23">
        <v>0</v>
      </c>
      <c r="AJ11" s="23">
        <v>0</v>
      </c>
      <c r="AK11" s="23">
        <v>1</v>
      </c>
      <c r="AL11" s="23">
        <v>1</v>
      </c>
      <c r="AM11" s="23">
        <v>0</v>
      </c>
      <c r="AN11" s="23">
        <v>0</v>
      </c>
      <c r="AO11" s="23">
        <v>2</v>
      </c>
      <c r="AP11" s="23">
        <v>3.08</v>
      </c>
      <c r="AQ11" s="23">
        <v>12</v>
      </c>
      <c r="AR11" s="23">
        <v>20.199999</v>
      </c>
      <c r="AS11" s="23">
        <v>44</v>
      </c>
      <c r="AT11" s="23">
        <v>186.5</v>
      </c>
    </row>
    <row r="12" spans="1:46" s="22" customFormat="1" ht="16.5" customHeight="1">
      <c r="A12" s="195" t="s">
        <v>284</v>
      </c>
      <c r="B12" s="196"/>
      <c r="C12" s="23">
        <v>680</v>
      </c>
      <c r="D12" s="23">
        <v>5754.028204</v>
      </c>
      <c r="E12" s="23">
        <v>9</v>
      </c>
      <c r="F12" s="23">
        <v>46.875791</v>
      </c>
      <c r="G12" s="23">
        <v>4</v>
      </c>
      <c r="H12" s="23">
        <v>17</v>
      </c>
      <c r="I12" s="23">
        <v>111</v>
      </c>
      <c r="J12" s="23">
        <v>804.82233</v>
      </c>
      <c r="K12" s="23">
        <v>3</v>
      </c>
      <c r="L12" s="23">
        <v>12.66</v>
      </c>
      <c r="M12" s="23">
        <v>2</v>
      </c>
      <c r="N12" s="23">
        <v>2</v>
      </c>
      <c r="O12" s="23">
        <v>69</v>
      </c>
      <c r="P12" s="23">
        <v>309.4592</v>
      </c>
      <c r="Q12" s="23">
        <v>173</v>
      </c>
      <c r="R12" s="23">
        <v>872.96554</v>
      </c>
      <c r="S12" s="23">
        <v>5</v>
      </c>
      <c r="T12" s="23">
        <v>112.7</v>
      </c>
      <c r="U12" s="23">
        <v>6</v>
      </c>
      <c r="V12" s="23">
        <v>13.15</v>
      </c>
      <c r="W12" s="195" t="s">
        <v>284</v>
      </c>
      <c r="X12" s="196"/>
      <c r="Y12" s="23">
        <v>53</v>
      </c>
      <c r="Z12" s="23">
        <v>292.545356</v>
      </c>
      <c r="AA12" s="23">
        <v>63</v>
      </c>
      <c r="AB12" s="23">
        <v>1831.544977</v>
      </c>
      <c r="AC12" s="23">
        <v>35</v>
      </c>
      <c r="AD12" s="23">
        <v>711.125</v>
      </c>
      <c r="AE12" s="23">
        <v>84</v>
      </c>
      <c r="AF12" s="23">
        <v>199.37001</v>
      </c>
      <c r="AG12" s="23">
        <v>15</v>
      </c>
      <c r="AH12" s="23">
        <v>44.5</v>
      </c>
      <c r="AI12" s="23">
        <v>1</v>
      </c>
      <c r="AJ12" s="23">
        <v>1.8</v>
      </c>
      <c r="AK12" s="23">
        <v>1</v>
      </c>
      <c r="AL12" s="23">
        <v>1</v>
      </c>
      <c r="AM12" s="23">
        <v>0</v>
      </c>
      <c r="AN12" s="23">
        <v>0</v>
      </c>
      <c r="AO12" s="23">
        <v>2</v>
      </c>
      <c r="AP12" s="23">
        <v>2.5</v>
      </c>
      <c r="AQ12" s="23">
        <v>20</v>
      </c>
      <c r="AR12" s="23">
        <v>301.3</v>
      </c>
      <c r="AS12" s="23">
        <v>24</v>
      </c>
      <c r="AT12" s="23">
        <v>176.71</v>
      </c>
    </row>
    <row r="13" spans="1:46" s="22" customFormat="1" ht="16.5" customHeight="1">
      <c r="A13" s="195" t="s">
        <v>239</v>
      </c>
      <c r="B13" s="196"/>
      <c r="C13" s="23">
        <v>339</v>
      </c>
      <c r="D13" s="23">
        <v>1573.675888</v>
      </c>
      <c r="E13" s="23">
        <v>6</v>
      </c>
      <c r="F13" s="23">
        <v>5.65</v>
      </c>
      <c r="G13" s="23">
        <v>0</v>
      </c>
      <c r="H13" s="23">
        <v>0</v>
      </c>
      <c r="I13" s="23">
        <v>81</v>
      </c>
      <c r="J13" s="23">
        <v>418.067</v>
      </c>
      <c r="K13" s="23">
        <v>2</v>
      </c>
      <c r="L13" s="23">
        <v>2</v>
      </c>
      <c r="M13" s="23">
        <v>1</v>
      </c>
      <c r="N13" s="23">
        <v>5</v>
      </c>
      <c r="O13" s="23">
        <v>42</v>
      </c>
      <c r="P13" s="23">
        <v>215.34</v>
      </c>
      <c r="Q13" s="23">
        <v>85</v>
      </c>
      <c r="R13" s="23">
        <v>172.328888</v>
      </c>
      <c r="S13" s="23">
        <v>6</v>
      </c>
      <c r="T13" s="23">
        <v>61.1</v>
      </c>
      <c r="U13" s="23">
        <v>1</v>
      </c>
      <c r="V13" s="23">
        <v>3.5</v>
      </c>
      <c r="W13" s="195" t="s">
        <v>239</v>
      </c>
      <c r="X13" s="196"/>
      <c r="Y13" s="23">
        <v>6</v>
      </c>
      <c r="Z13" s="23">
        <v>200.2</v>
      </c>
      <c r="AA13" s="23">
        <v>12</v>
      </c>
      <c r="AB13" s="23">
        <v>92.66</v>
      </c>
      <c r="AC13" s="23">
        <v>25</v>
      </c>
      <c r="AD13" s="23">
        <v>170.3</v>
      </c>
      <c r="AE13" s="23">
        <v>36</v>
      </c>
      <c r="AF13" s="23">
        <v>95.12</v>
      </c>
      <c r="AG13" s="23">
        <v>9</v>
      </c>
      <c r="AH13" s="23">
        <v>16.86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1.5</v>
      </c>
      <c r="AQ13" s="23">
        <v>5</v>
      </c>
      <c r="AR13" s="23">
        <v>36.15</v>
      </c>
      <c r="AS13" s="23">
        <v>20</v>
      </c>
      <c r="AT13" s="23">
        <v>77.9</v>
      </c>
    </row>
    <row r="14" spans="1:46" s="22" customFormat="1" ht="16.5" customHeight="1">
      <c r="A14" s="195" t="s">
        <v>240</v>
      </c>
      <c r="B14" s="196"/>
      <c r="C14" s="23">
        <v>196</v>
      </c>
      <c r="D14" s="23">
        <v>1001.298</v>
      </c>
      <c r="E14" s="23">
        <v>4</v>
      </c>
      <c r="F14" s="23">
        <v>2.7</v>
      </c>
      <c r="G14" s="23">
        <v>1</v>
      </c>
      <c r="H14" s="23">
        <v>0.8</v>
      </c>
      <c r="I14" s="23">
        <v>48</v>
      </c>
      <c r="J14" s="23">
        <v>189.65</v>
      </c>
      <c r="K14" s="23">
        <v>0</v>
      </c>
      <c r="L14" s="23">
        <v>0</v>
      </c>
      <c r="M14" s="23">
        <v>1</v>
      </c>
      <c r="N14" s="23">
        <v>5</v>
      </c>
      <c r="O14" s="23">
        <v>27</v>
      </c>
      <c r="P14" s="23">
        <v>120.16</v>
      </c>
      <c r="Q14" s="23">
        <v>42</v>
      </c>
      <c r="R14" s="23">
        <v>132.85</v>
      </c>
      <c r="S14" s="23">
        <v>0</v>
      </c>
      <c r="T14" s="23">
        <v>0</v>
      </c>
      <c r="U14" s="23">
        <v>3</v>
      </c>
      <c r="V14" s="23">
        <v>16</v>
      </c>
      <c r="W14" s="195" t="s">
        <v>240</v>
      </c>
      <c r="X14" s="196"/>
      <c r="Y14" s="23">
        <v>13</v>
      </c>
      <c r="Z14" s="23">
        <v>51.8</v>
      </c>
      <c r="AA14" s="23">
        <v>2</v>
      </c>
      <c r="AB14" s="23">
        <v>16</v>
      </c>
      <c r="AC14" s="23">
        <v>14</v>
      </c>
      <c r="AD14" s="23">
        <v>254.5</v>
      </c>
      <c r="AE14" s="23">
        <v>14</v>
      </c>
      <c r="AF14" s="23">
        <v>29.35</v>
      </c>
      <c r="AG14" s="23">
        <v>5</v>
      </c>
      <c r="AH14" s="23">
        <v>20.008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9</v>
      </c>
      <c r="AR14" s="23">
        <v>34.38</v>
      </c>
      <c r="AS14" s="23">
        <v>13</v>
      </c>
      <c r="AT14" s="23">
        <v>128.1</v>
      </c>
    </row>
    <row r="15" spans="1:46" s="22" customFormat="1" ht="16.5" customHeight="1">
      <c r="A15" s="253" t="s">
        <v>245</v>
      </c>
      <c r="B15" s="252"/>
      <c r="C15" s="23">
        <v>217</v>
      </c>
      <c r="D15" s="23">
        <v>1124.36</v>
      </c>
      <c r="E15" s="23">
        <v>3</v>
      </c>
      <c r="F15" s="23">
        <v>32.5</v>
      </c>
      <c r="G15" s="23">
        <v>2</v>
      </c>
      <c r="H15" s="23">
        <v>11</v>
      </c>
      <c r="I15" s="23">
        <v>39</v>
      </c>
      <c r="J15" s="23">
        <v>404.48</v>
      </c>
      <c r="K15" s="23">
        <v>0</v>
      </c>
      <c r="L15" s="23">
        <v>0</v>
      </c>
      <c r="M15" s="23">
        <v>2</v>
      </c>
      <c r="N15" s="23">
        <v>11</v>
      </c>
      <c r="O15" s="23">
        <v>38</v>
      </c>
      <c r="P15" s="23">
        <v>246.4</v>
      </c>
      <c r="Q15" s="23">
        <v>59</v>
      </c>
      <c r="R15" s="23">
        <v>168</v>
      </c>
      <c r="S15" s="23">
        <v>3</v>
      </c>
      <c r="T15" s="23">
        <v>1.6</v>
      </c>
      <c r="U15" s="23">
        <v>5</v>
      </c>
      <c r="V15" s="23">
        <v>17</v>
      </c>
      <c r="W15" s="253" t="s">
        <v>245</v>
      </c>
      <c r="X15" s="252"/>
      <c r="Y15" s="23">
        <v>5</v>
      </c>
      <c r="Z15" s="23">
        <v>13.5</v>
      </c>
      <c r="AA15" s="23">
        <v>10</v>
      </c>
      <c r="AB15" s="23">
        <v>58.3</v>
      </c>
      <c r="AC15" s="23">
        <v>11</v>
      </c>
      <c r="AD15" s="23">
        <v>32.1</v>
      </c>
      <c r="AE15" s="23">
        <v>24</v>
      </c>
      <c r="AF15" s="23">
        <v>82.56</v>
      </c>
      <c r="AG15" s="23">
        <v>5</v>
      </c>
      <c r="AH15" s="23">
        <v>11.42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4</v>
      </c>
      <c r="AR15" s="23">
        <v>7.2</v>
      </c>
      <c r="AS15" s="23">
        <v>7</v>
      </c>
      <c r="AT15" s="23">
        <v>27.3</v>
      </c>
    </row>
    <row r="16" spans="1:46" s="22" customFormat="1" ht="16.5" customHeight="1">
      <c r="A16" s="195" t="s">
        <v>246</v>
      </c>
      <c r="B16" s="196"/>
      <c r="C16" s="23">
        <v>24</v>
      </c>
      <c r="D16" s="23">
        <v>74.09</v>
      </c>
      <c r="E16" s="23">
        <v>1</v>
      </c>
      <c r="F16" s="23">
        <v>1</v>
      </c>
      <c r="G16" s="23">
        <v>1</v>
      </c>
      <c r="H16" s="23">
        <v>5</v>
      </c>
      <c r="I16" s="23">
        <v>5</v>
      </c>
      <c r="J16" s="23">
        <v>22.35</v>
      </c>
      <c r="K16" s="23">
        <v>1</v>
      </c>
      <c r="L16" s="23">
        <v>5</v>
      </c>
      <c r="M16" s="23">
        <v>0</v>
      </c>
      <c r="N16" s="23">
        <v>0</v>
      </c>
      <c r="O16" s="23">
        <v>3</v>
      </c>
      <c r="P16" s="23">
        <v>16</v>
      </c>
      <c r="Q16" s="23">
        <v>5</v>
      </c>
      <c r="R16" s="23">
        <v>8.24</v>
      </c>
      <c r="S16" s="23">
        <v>0</v>
      </c>
      <c r="T16" s="23">
        <v>0</v>
      </c>
      <c r="U16" s="23">
        <v>1</v>
      </c>
      <c r="V16" s="23">
        <v>6</v>
      </c>
      <c r="W16" s="195" t="s">
        <v>246</v>
      </c>
      <c r="X16" s="196"/>
      <c r="Y16" s="23">
        <v>0</v>
      </c>
      <c r="Z16" s="23">
        <v>0</v>
      </c>
      <c r="AA16" s="23">
        <v>0</v>
      </c>
      <c r="AB16" s="23">
        <v>0</v>
      </c>
      <c r="AC16" s="23">
        <v>3</v>
      </c>
      <c r="AD16" s="23">
        <v>6</v>
      </c>
      <c r="AE16" s="23">
        <v>2</v>
      </c>
      <c r="AF16" s="23">
        <v>2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0.5</v>
      </c>
      <c r="AQ16" s="23">
        <v>0</v>
      </c>
      <c r="AR16" s="23">
        <v>0</v>
      </c>
      <c r="AS16" s="23">
        <v>1</v>
      </c>
      <c r="AT16" s="23">
        <v>2</v>
      </c>
    </row>
    <row r="17" spans="1:46" s="22" customFormat="1" ht="16.5" customHeight="1">
      <c r="A17" s="195" t="s">
        <v>247</v>
      </c>
      <c r="B17" s="196"/>
      <c r="C17" s="23">
        <v>253</v>
      </c>
      <c r="D17" s="23">
        <v>1654.6616</v>
      </c>
      <c r="E17" s="23">
        <v>7</v>
      </c>
      <c r="F17" s="23">
        <v>17.45</v>
      </c>
      <c r="G17" s="23">
        <v>2</v>
      </c>
      <c r="H17" s="23">
        <v>1.5</v>
      </c>
      <c r="I17" s="23">
        <v>84</v>
      </c>
      <c r="J17" s="23">
        <v>416</v>
      </c>
      <c r="K17" s="23">
        <v>1</v>
      </c>
      <c r="L17" s="23">
        <v>30</v>
      </c>
      <c r="M17" s="23">
        <v>1</v>
      </c>
      <c r="N17" s="23">
        <v>0.5</v>
      </c>
      <c r="O17" s="23">
        <v>37</v>
      </c>
      <c r="P17" s="23">
        <v>86</v>
      </c>
      <c r="Q17" s="23">
        <v>48</v>
      </c>
      <c r="R17" s="23">
        <v>366.1336</v>
      </c>
      <c r="S17" s="23">
        <v>1</v>
      </c>
      <c r="T17" s="23">
        <v>2</v>
      </c>
      <c r="U17" s="23">
        <v>0</v>
      </c>
      <c r="V17" s="23">
        <v>0</v>
      </c>
      <c r="W17" s="195" t="s">
        <v>247</v>
      </c>
      <c r="X17" s="196"/>
      <c r="Y17" s="23">
        <v>2</v>
      </c>
      <c r="Z17" s="23">
        <v>5.72</v>
      </c>
      <c r="AA17" s="23">
        <v>7</v>
      </c>
      <c r="AB17" s="23">
        <v>420</v>
      </c>
      <c r="AC17" s="23">
        <v>20</v>
      </c>
      <c r="AD17" s="23">
        <v>134.96</v>
      </c>
      <c r="AE17" s="23">
        <v>18</v>
      </c>
      <c r="AF17" s="23">
        <v>36.548</v>
      </c>
      <c r="AG17" s="23">
        <v>7</v>
      </c>
      <c r="AH17" s="23">
        <v>109.05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3</v>
      </c>
      <c r="AP17" s="23">
        <v>0.3</v>
      </c>
      <c r="AQ17" s="23">
        <v>5</v>
      </c>
      <c r="AR17" s="23">
        <v>6.5</v>
      </c>
      <c r="AS17" s="23">
        <v>10</v>
      </c>
      <c r="AT17" s="23">
        <v>22</v>
      </c>
    </row>
    <row r="18" spans="1:46" s="22" customFormat="1" ht="16.5" customHeight="1">
      <c r="A18" s="195" t="s">
        <v>248</v>
      </c>
      <c r="B18" s="196"/>
      <c r="C18" s="23">
        <v>57</v>
      </c>
      <c r="D18" s="23">
        <v>202.12</v>
      </c>
      <c r="E18" s="23">
        <v>1</v>
      </c>
      <c r="F18" s="23">
        <v>2</v>
      </c>
      <c r="G18" s="23">
        <v>1</v>
      </c>
      <c r="H18" s="23">
        <v>28.8</v>
      </c>
      <c r="I18" s="23">
        <v>15</v>
      </c>
      <c r="J18" s="23">
        <v>51.03</v>
      </c>
      <c r="K18" s="23">
        <v>1</v>
      </c>
      <c r="L18" s="23">
        <v>10</v>
      </c>
      <c r="M18" s="23">
        <v>0</v>
      </c>
      <c r="N18" s="23">
        <v>0</v>
      </c>
      <c r="O18" s="23">
        <v>11</v>
      </c>
      <c r="P18" s="23">
        <v>41.7</v>
      </c>
      <c r="Q18" s="23">
        <v>9</v>
      </c>
      <c r="R18" s="23">
        <v>17.6</v>
      </c>
      <c r="S18" s="23">
        <v>1</v>
      </c>
      <c r="T18" s="23">
        <v>1</v>
      </c>
      <c r="U18" s="23">
        <v>1</v>
      </c>
      <c r="V18" s="23">
        <v>2</v>
      </c>
      <c r="W18" s="195" t="s">
        <v>248</v>
      </c>
      <c r="X18" s="196"/>
      <c r="Y18" s="23">
        <v>2</v>
      </c>
      <c r="Z18" s="23">
        <v>8.69</v>
      </c>
      <c r="AA18" s="23">
        <v>4</v>
      </c>
      <c r="AB18" s="23">
        <v>7</v>
      </c>
      <c r="AC18" s="23">
        <v>7</v>
      </c>
      <c r="AD18" s="23">
        <v>19.3</v>
      </c>
      <c r="AE18" s="23">
        <v>3</v>
      </c>
      <c r="AF18" s="23">
        <v>12.5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1</v>
      </c>
      <c r="AT18" s="23">
        <v>0.5</v>
      </c>
    </row>
    <row r="19" spans="1:46" s="22" customFormat="1" ht="16.5" customHeight="1">
      <c r="A19" s="195" t="s">
        <v>249</v>
      </c>
      <c r="B19" s="196"/>
      <c r="C19" s="23">
        <v>20</v>
      </c>
      <c r="D19" s="23">
        <v>41.8</v>
      </c>
      <c r="E19" s="23">
        <v>2</v>
      </c>
      <c r="F19" s="23">
        <v>1.2</v>
      </c>
      <c r="G19" s="23">
        <v>0</v>
      </c>
      <c r="H19" s="23">
        <v>0</v>
      </c>
      <c r="I19" s="23">
        <v>6</v>
      </c>
      <c r="J19" s="23">
        <v>24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5.1</v>
      </c>
      <c r="Q19" s="23">
        <v>7</v>
      </c>
      <c r="R19" s="23">
        <v>10</v>
      </c>
      <c r="S19" s="23">
        <v>0</v>
      </c>
      <c r="T19" s="23">
        <v>0</v>
      </c>
      <c r="U19" s="23">
        <v>0</v>
      </c>
      <c r="V19" s="23">
        <v>0</v>
      </c>
      <c r="W19" s="195" t="s">
        <v>249</v>
      </c>
      <c r="X19" s="196"/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1</v>
      </c>
      <c r="AF19" s="23">
        <v>0.5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0.5</v>
      </c>
      <c r="AQ19" s="23">
        <v>1</v>
      </c>
      <c r="AR19" s="23">
        <v>0.5</v>
      </c>
      <c r="AS19" s="23">
        <v>0</v>
      </c>
      <c r="AT19" s="23">
        <v>0</v>
      </c>
    </row>
    <row r="20" spans="1:46" s="22" customFormat="1" ht="16.5" customHeight="1">
      <c r="A20" s="195" t="s">
        <v>250</v>
      </c>
      <c r="B20" s="196"/>
      <c r="C20" s="23">
        <v>96</v>
      </c>
      <c r="D20" s="23">
        <v>240.85354</v>
      </c>
      <c r="E20" s="23">
        <v>2</v>
      </c>
      <c r="F20" s="23">
        <v>2.1</v>
      </c>
      <c r="G20" s="23">
        <v>0</v>
      </c>
      <c r="H20" s="23">
        <v>0</v>
      </c>
      <c r="I20" s="23">
        <v>43</v>
      </c>
      <c r="J20" s="23">
        <v>113.0006</v>
      </c>
      <c r="K20" s="23">
        <v>0</v>
      </c>
      <c r="L20" s="23">
        <v>0</v>
      </c>
      <c r="M20" s="23">
        <v>1</v>
      </c>
      <c r="N20" s="23">
        <v>0.6</v>
      </c>
      <c r="O20" s="23">
        <v>11</v>
      </c>
      <c r="P20" s="23">
        <v>20.2</v>
      </c>
      <c r="Q20" s="23">
        <v>15</v>
      </c>
      <c r="R20" s="23">
        <v>41.35294</v>
      </c>
      <c r="S20" s="23">
        <v>1</v>
      </c>
      <c r="T20" s="23">
        <v>5</v>
      </c>
      <c r="U20" s="23">
        <v>2</v>
      </c>
      <c r="V20" s="23">
        <v>9</v>
      </c>
      <c r="W20" s="195" t="s">
        <v>250</v>
      </c>
      <c r="X20" s="196"/>
      <c r="Y20" s="23">
        <v>2</v>
      </c>
      <c r="Z20" s="23">
        <v>3</v>
      </c>
      <c r="AA20" s="23">
        <v>1</v>
      </c>
      <c r="AB20" s="23">
        <v>0.5</v>
      </c>
      <c r="AC20" s="23">
        <v>4</v>
      </c>
      <c r="AD20" s="23">
        <v>22.5</v>
      </c>
      <c r="AE20" s="23">
        <v>8</v>
      </c>
      <c r="AF20" s="23">
        <v>14.9</v>
      </c>
      <c r="AG20" s="23">
        <v>1</v>
      </c>
      <c r="AH20" s="23">
        <v>0.2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2</v>
      </c>
      <c r="AR20" s="23">
        <v>6</v>
      </c>
      <c r="AS20" s="23">
        <v>3</v>
      </c>
      <c r="AT20" s="23">
        <v>2.5</v>
      </c>
    </row>
    <row r="21" spans="1:46" s="22" customFormat="1" ht="16.5" customHeight="1">
      <c r="A21" s="195" t="s">
        <v>251</v>
      </c>
      <c r="B21" s="196"/>
      <c r="C21" s="23">
        <v>36</v>
      </c>
      <c r="D21" s="23">
        <v>130.558</v>
      </c>
      <c r="E21" s="23">
        <v>3</v>
      </c>
      <c r="F21" s="23">
        <v>41</v>
      </c>
      <c r="G21" s="23">
        <v>0</v>
      </c>
      <c r="H21" s="23">
        <v>0</v>
      </c>
      <c r="I21" s="23">
        <v>7</v>
      </c>
      <c r="J21" s="23">
        <v>33</v>
      </c>
      <c r="K21" s="23">
        <v>0</v>
      </c>
      <c r="L21" s="23">
        <v>0</v>
      </c>
      <c r="M21" s="23">
        <v>0</v>
      </c>
      <c r="N21" s="23">
        <v>0</v>
      </c>
      <c r="O21" s="23">
        <v>4</v>
      </c>
      <c r="P21" s="23">
        <v>9</v>
      </c>
      <c r="Q21" s="23">
        <v>9</v>
      </c>
      <c r="R21" s="23">
        <v>19.4</v>
      </c>
      <c r="S21" s="23">
        <v>0</v>
      </c>
      <c r="T21" s="23">
        <v>0</v>
      </c>
      <c r="U21" s="23">
        <v>0</v>
      </c>
      <c r="V21" s="23">
        <v>0</v>
      </c>
      <c r="W21" s="195" t="s">
        <v>251</v>
      </c>
      <c r="X21" s="196"/>
      <c r="Y21" s="23">
        <v>1</v>
      </c>
      <c r="Z21" s="23">
        <v>1</v>
      </c>
      <c r="AA21" s="23">
        <v>3</v>
      </c>
      <c r="AB21" s="23">
        <v>2.3</v>
      </c>
      <c r="AC21" s="23">
        <v>2</v>
      </c>
      <c r="AD21" s="23">
        <v>12</v>
      </c>
      <c r="AE21" s="23">
        <v>1</v>
      </c>
      <c r="AF21" s="23">
        <v>1</v>
      </c>
      <c r="AG21" s="23">
        <v>3</v>
      </c>
      <c r="AH21" s="23">
        <v>10.1</v>
      </c>
      <c r="AI21" s="23">
        <v>0</v>
      </c>
      <c r="AJ21" s="23">
        <v>0</v>
      </c>
      <c r="AK21" s="23">
        <v>1</v>
      </c>
      <c r="AL21" s="23">
        <v>1.5</v>
      </c>
      <c r="AM21" s="23">
        <v>0</v>
      </c>
      <c r="AN21" s="23">
        <v>0</v>
      </c>
      <c r="AO21" s="23">
        <v>1</v>
      </c>
      <c r="AP21" s="23">
        <v>0.1</v>
      </c>
      <c r="AQ21" s="23">
        <v>1</v>
      </c>
      <c r="AR21" s="23">
        <v>0.158</v>
      </c>
      <c r="AS21" s="23">
        <v>0</v>
      </c>
      <c r="AT21" s="23">
        <v>0</v>
      </c>
    </row>
    <row r="22" spans="1:46" s="22" customFormat="1" ht="16.5" customHeight="1">
      <c r="A22" s="195" t="s">
        <v>252</v>
      </c>
      <c r="B22" s="196"/>
      <c r="C22" s="23">
        <v>26</v>
      </c>
      <c r="D22" s="23">
        <v>149.95</v>
      </c>
      <c r="E22" s="23">
        <v>0</v>
      </c>
      <c r="F22" s="23">
        <v>0</v>
      </c>
      <c r="G22" s="23">
        <v>0</v>
      </c>
      <c r="H22" s="23">
        <v>0</v>
      </c>
      <c r="I22" s="23">
        <v>7</v>
      </c>
      <c r="J22" s="23">
        <v>33.75</v>
      </c>
      <c r="K22" s="23">
        <v>1</v>
      </c>
      <c r="L22" s="23">
        <v>83</v>
      </c>
      <c r="M22" s="23">
        <v>0</v>
      </c>
      <c r="N22" s="23">
        <v>0</v>
      </c>
      <c r="O22" s="23">
        <v>7</v>
      </c>
      <c r="P22" s="23">
        <v>13.45</v>
      </c>
      <c r="Q22" s="23">
        <v>6</v>
      </c>
      <c r="R22" s="23">
        <v>9.25</v>
      </c>
      <c r="S22" s="23">
        <v>0</v>
      </c>
      <c r="T22" s="23">
        <v>0</v>
      </c>
      <c r="U22" s="23">
        <v>0</v>
      </c>
      <c r="V22" s="23">
        <v>0</v>
      </c>
      <c r="W22" s="195" t="s">
        <v>252</v>
      </c>
      <c r="X22" s="196"/>
      <c r="Y22" s="23">
        <v>0</v>
      </c>
      <c r="Z22" s="23">
        <v>0</v>
      </c>
      <c r="AA22" s="23">
        <v>0</v>
      </c>
      <c r="AB22" s="23">
        <v>0</v>
      </c>
      <c r="AC22" s="23">
        <v>2</v>
      </c>
      <c r="AD22" s="23">
        <v>4</v>
      </c>
      <c r="AE22" s="23">
        <v>1</v>
      </c>
      <c r="AF22" s="23">
        <v>1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1</v>
      </c>
      <c r="AP22" s="23">
        <v>0.5</v>
      </c>
      <c r="AQ22" s="23">
        <v>0</v>
      </c>
      <c r="AR22" s="23">
        <v>0</v>
      </c>
      <c r="AS22" s="23">
        <v>1</v>
      </c>
      <c r="AT22" s="23">
        <v>5</v>
      </c>
    </row>
    <row r="23" spans="1:46" s="22" customFormat="1" ht="16.5" customHeight="1">
      <c r="A23" s="195" t="s">
        <v>253</v>
      </c>
      <c r="B23" s="196"/>
      <c r="C23" s="23">
        <v>17</v>
      </c>
      <c r="D23" s="23">
        <v>72.15</v>
      </c>
      <c r="E23" s="23">
        <v>1</v>
      </c>
      <c r="F23" s="23">
        <v>2</v>
      </c>
      <c r="G23" s="23">
        <v>0</v>
      </c>
      <c r="H23" s="23">
        <v>0</v>
      </c>
      <c r="I23" s="23">
        <v>3</v>
      </c>
      <c r="J23" s="23">
        <v>22.5</v>
      </c>
      <c r="K23" s="23">
        <v>0</v>
      </c>
      <c r="L23" s="23">
        <v>0</v>
      </c>
      <c r="M23" s="23">
        <v>1</v>
      </c>
      <c r="N23" s="23">
        <v>10</v>
      </c>
      <c r="O23" s="23">
        <v>5</v>
      </c>
      <c r="P23" s="23">
        <v>8.2</v>
      </c>
      <c r="Q23" s="23">
        <v>4</v>
      </c>
      <c r="R23" s="23">
        <v>2.95</v>
      </c>
      <c r="S23" s="23">
        <v>0</v>
      </c>
      <c r="T23" s="23">
        <v>0</v>
      </c>
      <c r="U23" s="23">
        <v>0</v>
      </c>
      <c r="V23" s="23">
        <v>0</v>
      </c>
      <c r="W23" s="195" t="s">
        <v>253</v>
      </c>
      <c r="X23" s="196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25</v>
      </c>
      <c r="AE23" s="23">
        <v>1</v>
      </c>
      <c r="AF23" s="23">
        <v>0.5</v>
      </c>
      <c r="AG23" s="23">
        <v>1</v>
      </c>
      <c r="AH23" s="23">
        <v>1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195" t="s">
        <v>254</v>
      </c>
      <c r="B24" s="196"/>
      <c r="C24" s="23">
        <v>27</v>
      </c>
      <c r="D24" s="23">
        <v>96.31</v>
      </c>
      <c r="E24" s="23">
        <v>0</v>
      </c>
      <c r="F24" s="23">
        <v>0</v>
      </c>
      <c r="G24" s="23">
        <v>1</v>
      </c>
      <c r="H24" s="23">
        <v>1</v>
      </c>
      <c r="I24" s="23">
        <v>10</v>
      </c>
      <c r="J24" s="23">
        <v>66.7</v>
      </c>
      <c r="K24" s="23">
        <v>0</v>
      </c>
      <c r="L24" s="23">
        <v>0</v>
      </c>
      <c r="M24" s="23">
        <v>1</v>
      </c>
      <c r="N24" s="23">
        <v>1</v>
      </c>
      <c r="O24" s="23">
        <v>7</v>
      </c>
      <c r="P24" s="23">
        <v>14.91</v>
      </c>
      <c r="Q24" s="23">
        <v>5</v>
      </c>
      <c r="R24" s="23">
        <v>9.5</v>
      </c>
      <c r="S24" s="23">
        <v>0</v>
      </c>
      <c r="T24" s="23">
        <v>0</v>
      </c>
      <c r="U24" s="23">
        <v>0</v>
      </c>
      <c r="V24" s="23">
        <v>0</v>
      </c>
      <c r="W24" s="195" t="s">
        <v>254</v>
      </c>
      <c r="X24" s="196"/>
      <c r="Y24" s="23">
        <v>0</v>
      </c>
      <c r="Z24" s="23">
        <v>0</v>
      </c>
      <c r="AA24" s="23">
        <v>1</v>
      </c>
      <c r="AB24" s="23">
        <v>0.7</v>
      </c>
      <c r="AC24" s="23">
        <v>0</v>
      </c>
      <c r="AD24" s="23">
        <v>0</v>
      </c>
      <c r="AE24" s="23">
        <v>2</v>
      </c>
      <c r="AF24" s="23">
        <v>2.5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195" t="s">
        <v>238</v>
      </c>
      <c r="B25" s="196"/>
      <c r="C25" s="23">
        <v>3</v>
      </c>
      <c r="D25" s="23">
        <v>4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1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0.5</v>
      </c>
      <c r="S25" s="23">
        <v>0</v>
      </c>
      <c r="T25" s="23">
        <v>0</v>
      </c>
      <c r="U25" s="23">
        <v>0</v>
      </c>
      <c r="V25" s="23">
        <v>0</v>
      </c>
      <c r="W25" s="195" t="s">
        <v>238</v>
      </c>
      <c r="X25" s="19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1</v>
      </c>
      <c r="AT25" s="23">
        <v>2.5</v>
      </c>
    </row>
    <row r="26" spans="1:46" s="22" customFormat="1" ht="16.5" customHeight="1">
      <c r="A26" s="195" t="s">
        <v>255</v>
      </c>
      <c r="B26" s="196"/>
      <c r="C26" s="23">
        <v>7</v>
      </c>
      <c r="D26" s="23">
        <v>208.501</v>
      </c>
      <c r="E26" s="23">
        <v>1</v>
      </c>
      <c r="F26" s="23">
        <v>5</v>
      </c>
      <c r="G26" s="23">
        <v>1</v>
      </c>
      <c r="H26" s="23">
        <v>1</v>
      </c>
      <c r="I26" s="23">
        <v>2</v>
      </c>
      <c r="J26" s="23">
        <v>199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2</v>
      </c>
      <c r="R26" s="23">
        <v>3.001</v>
      </c>
      <c r="S26" s="23">
        <v>0</v>
      </c>
      <c r="T26" s="23">
        <v>0</v>
      </c>
      <c r="U26" s="23">
        <v>0</v>
      </c>
      <c r="V26" s="23">
        <v>0</v>
      </c>
      <c r="W26" s="195" t="s">
        <v>255</v>
      </c>
      <c r="X26" s="196"/>
      <c r="Y26" s="23">
        <v>1</v>
      </c>
      <c r="Z26" s="23">
        <v>0.5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195" t="s">
        <v>256</v>
      </c>
      <c r="B27" s="196"/>
      <c r="C27" s="23">
        <v>2</v>
      </c>
      <c r="D27" s="23">
        <v>8</v>
      </c>
      <c r="E27" s="23">
        <v>1</v>
      </c>
      <c r="F27" s="23">
        <v>6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2</v>
      </c>
      <c r="S27" s="23">
        <v>0</v>
      </c>
      <c r="T27" s="23">
        <v>0</v>
      </c>
      <c r="U27" s="23">
        <v>0</v>
      </c>
      <c r="V27" s="23">
        <v>0</v>
      </c>
      <c r="W27" s="195" t="s">
        <v>256</v>
      </c>
      <c r="X27" s="19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5" t="s">
        <v>257</v>
      </c>
      <c r="B28" s="196"/>
      <c r="C28" s="23">
        <v>24</v>
      </c>
      <c r="D28" s="23">
        <v>132.9</v>
      </c>
      <c r="E28" s="23">
        <v>0</v>
      </c>
      <c r="F28" s="23">
        <v>0</v>
      </c>
      <c r="G28" s="23">
        <v>0</v>
      </c>
      <c r="H28" s="23">
        <v>0</v>
      </c>
      <c r="I28" s="23">
        <v>1</v>
      </c>
      <c r="J28" s="23">
        <v>5</v>
      </c>
      <c r="K28" s="23">
        <v>0</v>
      </c>
      <c r="L28" s="23">
        <v>0</v>
      </c>
      <c r="M28" s="23">
        <v>0</v>
      </c>
      <c r="N28" s="23">
        <v>0</v>
      </c>
      <c r="O28" s="23">
        <v>8</v>
      </c>
      <c r="P28" s="23">
        <v>44</v>
      </c>
      <c r="Q28" s="23">
        <v>10</v>
      </c>
      <c r="R28" s="23">
        <v>21.7</v>
      </c>
      <c r="S28" s="23">
        <v>1</v>
      </c>
      <c r="T28" s="23">
        <v>50</v>
      </c>
      <c r="U28" s="23">
        <v>0</v>
      </c>
      <c r="V28" s="23">
        <v>0</v>
      </c>
      <c r="W28" s="195" t="s">
        <v>257</v>
      </c>
      <c r="X28" s="196"/>
      <c r="Y28" s="23">
        <v>1</v>
      </c>
      <c r="Z28" s="23">
        <v>1</v>
      </c>
      <c r="AA28" s="23">
        <v>0</v>
      </c>
      <c r="AB28" s="23">
        <v>0</v>
      </c>
      <c r="AC28" s="23">
        <v>1</v>
      </c>
      <c r="AD28" s="23">
        <v>6</v>
      </c>
      <c r="AE28" s="23">
        <v>1</v>
      </c>
      <c r="AF28" s="23">
        <v>5</v>
      </c>
      <c r="AG28" s="23">
        <v>1</v>
      </c>
      <c r="AH28" s="23">
        <v>0.2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195" t="s">
        <v>258</v>
      </c>
      <c r="B29" s="196"/>
      <c r="C29" s="23">
        <v>52</v>
      </c>
      <c r="D29" s="23">
        <v>352.15</v>
      </c>
      <c r="E29" s="23">
        <v>1</v>
      </c>
      <c r="F29" s="23">
        <v>5</v>
      </c>
      <c r="G29" s="23">
        <v>0</v>
      </c>
      <c r="H29" s="23">
        <v>0</v>
      </c>
      <c r="I29" s="23">
        <v>14</v>
      </c>
      <c r="J29" s="23">
        <v>92.5</v>
      </c>
      <c r="K29" s="23">
        <v>0</v>
      </c>
      <c r="L29" s="23">
        <v>0</v>
      </c>
      <c r="M29" s="23">
        <v>0</v>
      </c>
      <c r="N29" s="23">
        <v>0</v>
      </c>
      <c r="O29" s="23">
        <v>14</v>
      </c>
      <c r="P29" s="23">
        <v>30.2</v>
      </c>
      <c r="Q29" s="23">
        <v>9</v>
      </c>
      <c r="R29" s="23">
        <v>16.95</v>
      </c>
      <c r="S29" s="23">
        <v>1</v>
      </c>
      <c r="T29" s="23">
        <v>5</v>
      </c>
      <c r="U29" s="23">
        <v>0</v>
      </c>
      <c r="V29" s="23">
        <v>0</v>
      </c>
      <c r="W29" s="195" t="s">
        <v>258</v>
      </c>
      <c r="X29" s="196"/>
      <c r="Y29" s="23">
        <v>0</v>
      </c>
      <c r="Z29" s="23">
        <v>0</v>
      </c>
      <c r="AA29" s="23">
        <v>0</v>
      </c>
      <c r="AB29" s="23">
        <v>0</v>
      </c>
      <c r="AC29" s="23">
        <v>3</v>
      </c>
      <c r="AD29" s="23">
        <v>175.6</v>
      </c>
      <c r="AE29" s="23">
        <v>6</v>
      </c>
      <c r="AF29" s="23">
        <v>20.9</v>
      </c>
      <c r="AG29" s="23">
        <v>2</v>
      </c>
      <c r="AH29" s="23">
        <v>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1</v>
      </c>
      <c r="AS29" s="23">
        <v>1</v>
      </c>
      <c r="AT29" s="23">
        <v>3</v>
      </c>
    </row>
    <row r="30" spans="1:46" s="22" customFormat="1" ht="16.5" customHeight="1">
      <c r="A30" s="195" t="s">
        <v>259</v>
      </c>
      <c r="B30" s="196"/>
      <c r="C30" s="23">
        <v>16</v>
      </c>
      <c r="D30" s="23">
        <v>29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3</v>
      </c>
      <c r="P30" s="23">
        <v>6</v>
      </c>
      <c r="Q30" s="23">
        <v>7</v>
      </c>
      <c r="R30" s="23">
        <v>14</v>
      </c>
      <c r="S30" s="23">
        <v>0</v>
      </c>
      <c r="T30" s="23">
        <v>0</v>
      </c>
      <c r="U30" s="23">
        <v>0</v>
      </c>
      <c r="V30" s="23">
        <v>0</v>
      </c>
      <c r="W30" s="195" t="s">
        <v>259</v>
      </c>
      <c r="X30" s="196"/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4</v>
      </c>
      <c r="AF30" s="23">
        <v>3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1</v>
      </c>
      <c r="AS30" s="23">
        <v>0</v>
      </c>
      <c r="AT30" s="23">
        <v>0</v>
      </c>
    </row>
    <row r="31" spans="1:46" s="22" customFormat="1" ht="16.5" customHeight="1">
      <c r="A31" s="251" t="s">
        <v>260</v>
      </c>
      <c r="B31" s="252"/>
      <c r="C31" s="23">
        <v>3</v>
      </c>
      <c r="D31" s="23">
        <v>6.2</v>
      </c>
      <c r="E31" s="23">
        <v>1</v>
      </c>
      <c r="F31" s="23">
        <v>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0.2</v>
      </c>
      <c r="S31" s="23">
        <v>0</v>
      </c>
      <c r="T31" s="23">
        <v>0</v>
      </c>
      <c r="U31" s="23">
        <v>0</v>
      </c>
      <c r="V31" s="23">
        <v>0</v>
      </c>
      <c r="W31" s="251" t="s">
        <v>260</v>
      </c>
      <c r="X31" s="252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1</v>
      </c>
      <c r="AH31" s="23">
        <v>5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55" t="s">
        <v>38</v>
      </c>
      <c r="B32" s="256"/>
      <c r="C32" s="23">
        <v>3</v>
      </c>
      <c r="D32" s="23">
        <v>6.2</v>
      </c>
      <c r="E32" s="23">
        <v>1</v>
      </c>
      <c r="F32" s="23">
        <v>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1</v>
      </c>
      <c r="R32" s="23">
        <v>0.2</v>
      </c>
      <c r="S32" s="23">
        <v>0</v>
      </c>
      <c r="T32" s="23">
        <v>0</v>
      </c>
      <c r="U32" s="23">
        <v>0</v>
      </c>
      <c r="V32" s="23">
        <v>0</v>
      </c>
      <c r="W32" s="255" t="s">
        <v>38</v>
      </c>
      <c r="X32" s="256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1</v>
      </c>
      <c r="AH32" s="23">
        <v>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57" t="s">
        <v>39</v>
      </c>
      <c r="B33" s="258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57" t="s">
        <v>39</v>
      </c>
      <c r="X33" s="258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中華民國104年01月01日編製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中華民國104年01月01日編製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8" t="s">
        <v>315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315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2" t="s">
        <v>307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2" t="s">
        <v>307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291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291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292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292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44" s="140" customFormat="1" ht="15.75">
      <c r="A40" s="146"/>
      <c r="B40" s="144" t="s">
        <v>338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338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s="157" customFormat="1" ht="19.5" customHeight="1">
      <c r="A41" s="384" t="s">
        <v>282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 t="s">
        <v>283</v>
      </c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39">
      <selection activeCell="E26" sqref="E26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85" t="s">
        <v>2</v>
      </c>
      <c r="G1" s="386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87" t="s">
        <v>198</v>
      </c>
      <c r="G2" s="388"/>
    </row>
    <row r="3" spans="1:7" ht="16.5">
      <c r="A3" s="305" t="s">
        <v>199</v>
      </c>
      <c r="B3" s="305"/>
      <c r="C3" s="305"/>
      <c r="D3" s="305"/>
      <c r="E3" s="305"/>
      <c r="F3" s="305"/>
      <c r="G3" s="305"/>
    </row>
    <row r="4" spans="1:7" ht="16.5">
      <c r="A4" s="306"/>
      <c r="B4" s="306"/>
      <c r="C4" s="306"/>
      <c r="D4" s="306"/>
      <c r="E4" s="306"/>
      <c r="F4" s="306"/>
      <c r="G4" s="306"/>
    </row>
    <row r="5" spans="1:7" ht="16.5">
      <c r="A5" s="79"/>
      <c r="B5" s="79"/>
      <c r="C5" s="283" t="s">
        <v>333</v>
      </c>
      <c r="D5" s="283"/>
      <c r="E5" s="283"/>
      <c r="F5" s="79"/>
      <c r="G5" s="163" t="s">
        <v>200</v>
      </c>
    </row>
    <row r="6" spans="1:7" ht="16.5">
      <c r="A6" s="389"/>
      <c r="B6" s="389"/>
      <c r="C6" s="390"/>
      <c r="D6" s="329" t="s">
        <v>139</v>
      </c>
      <c r="E6" s="319" t="s">
        <v>141</v>
      </c>
      <c r="F6" s="356"/>
      <c r="G6" s="356"/>
    </row>
    <row r="7" spans="1:7" ht="16.5">
      <c r="A7" s="391"/>
      <c r="B7" s="391"/>
      <c r="C7" s="392"/>
      <c r="D7" s="330"/>
      <c r="E7" s="321"/>
      <c r="F7" s="357"/>
      <c r="G7" s="357"/>
    </row>
    <row r="8" spans="1:7" ht="16.5">
      <c r="A8" s="393" t="s">
        <v>37</v>
      </c>
      <c r="B8" s="393"/>
      <c r="C8" s="394"/>
      <c r="D8" s="164">
        <v>4680</v>
      </c>
      <c r="E8" s="164"/>
      <c r="F8" s="164"/>
      <c r="G8" s="164">
        <v>4038</v>
      </c>
    </row>
    <row r="9" spans="1:7" ht="16.5">
      <c r="A9" s="395" t="s">
        <v>201</v>
      </c>
      <c r="B9" s="395"/>
      <c r="C9" s="396"/>
      <c r="D9" s="164"/>
      <c r="E9" s="164"/>
      <c r="F9" s="164"/>
      <c r="G9" s="164"/>
    </row>
    <row r="10" spans="1:7" ht="16.5">
      <c r="A10" s="395" t="s">
        <v>202</v>
      </c>
      <c r="B10" s="395"/>
      <c r="C10" s="396"/>
      <c r="D10" s="164">
        <v>1144</v>
      </c>
      <c r="E10" s="164"/>
      <c r="F10" s="164"/>
      <c r="G10" s="172">
        <v>0</v>
      </c>
    </row>
    <row r="11" spans="1:7" ht="16.5">
      <c r="A11" s="395" t="s">
        <v>203</v>
      </c>
      <c r="B11" s="395"/>
      <c r="C11" s="396"/>
      <c r="D11" s="164">
        <v>1506</v>
      </c>
      <c r="E11" s="164"/>
      <c r="F11" s="164"/>
      <c r="G11" s="172">
        <v>0</v>
      </c>
    </row>
    <row r="12" spans="1:7" ht="16.5">
      <c r="A12" s="395" t="s">
        <v>204</v>
      </c>
      <c r="B12" s="395"/>
      <c r="C12" s="396"/>
      <c r="D12" s="164">
        <v>1108</v>
      </c>
      <c r="E12" s="164"/>
      <c r="F12" s="164"/>
      <c r="G12" s="172">
        <v>0</v>
      </c>
    </row>
    <row r="13" spans="1:7" ht="16.5">
      <c r="A13" s="395" t="s">
        <v>205</v>
      </c>
      <c r="B13" s="395"/>
      <c r="C13" s="396"/>
      <c r="D13" s="164">
        <v>338</v>
      </c>
      <c r="E13" s="164"/>
      <c r="F13" s="164"/>
      <c r="G13" s="172">
        <v>0</v>
      </c>
    </row>
    <row r="14" spans="1:7" ht="16.5">
      <c r="A14" s="395" t="s">
        <v>206</v>
      </c>
      <c r="B14" s="395"/>
      <c r="C14" s="396"/>
      <c r="D14" s="164">
        <v>215</v>
      </c>
      <c r="E14" s="164"/>
      <c r="F14" s="164"/>
      <c r="G14" s="172">
        <v>0</v>
      </c>
    </row>
    <row r="15" spans="1:7" ht="16.5">
      <c r="A15" s="395" t="s">
        <v>207</v>
      </c>
      <c r="B15" s="395"/>
      <c r="C15" s="396"/>
      <c r="D15" s="164">
        <v>62</v>
      </c>
      <c r="E15" s="164"/>
      <c r="F15" s="164"/>
      <c r="G15" s="172">
        <v>0</v>
      </c>
    </row>
    <row r="16" spans="1:7" ht="16.5">
      <c r="A16" s="395" t="s">
        <v>208</v>
      </c>
      <c r="B16" s="395"/>
      <c r="C16" s="396"/>
      <c r="D16" s="164">
        <v>18</v>
      </c>
      <c r="E16" s="164"/>
      <c r="F16" s="164"/>
      <c r="G16" s="172">
        <v>0</v>
      </c>
    </row>
    <row r="17" spans="1:7" ht="16.5">
      <c r="A17" s="395" t="s">
        <v>209</v>
      </c>
      <c r="B17" s="395"/>
      <c r="C17" s="396"/>
      <c r="D17" s="164">
        <v>53</v>
      </c>
      <c r="E17" s="164"/>
      <c r="F17" s="164"/>
      <c r="G17" s="172">
        <v>0</v>
      </c>
    </row>
    <row r="18" spans="1:7" ht="16.5">
      <c r="A18" s="395" t="s">
        <v>210</v>
      </c>
      <c r="B18" s="395"/>
      <c r="C18" s="396"/>
      <c r="D18" s="164">
        <v>53</v>
      </c>
      <c r="E18" s="164"/>
      <c r="F18" s="164"/>
      <c r="G18" s="172">
        <v>0</v>
      </c>
    </row>
    <row r="19" spans="1:7" ht="16.5">
      <c r="A19" s="395" t="s">
        <v>211</v>
      </c>
      <c r="B19" s="395"/>
      <c r="C19" s="396"/>
      <c r="D19" s="164">
        <v>41</v>
      </c>
      <c r="E19" s="164"/>
      <c r="F19" s="164"/>
      <c r="G19" s="172">
        <v>0</v>
      </c>
    </row>
    <row r="20" spans="1:7" ht="16.5">
      <c r="A20" s="395" t="s">
        <v>212</v>
      </c>
      <c r="B20" s="395"/>
      <c r="C20" s="396"/>
      <c r="D20" s="164">
        <v>23</v>
      </c>
      <c r="E20" s="164"/>
      <c r="F20" s="164"/>
      <c r="G20" s="172">
        <v>0</v>
      </c>
    </row>
    <row r="21" spans="1:7" ht="16.5">
      <c r="A21" s="395" t="s">
        <v>213</v>
      </c>
      <c r="B21" s="395"/>
      <c r="C21" s="396"/>
      <c r="D21" s="164">
        <v>119</v>
      </c>
      <c r="E21" s="164"/>
      <c r="F21" s="164"/>
      <c r="G21" s="172">
        <v>0</v>
      </c>
    </row>
    <row r="22" spans="1:22" ht="16.5">
      <c r="A22" s="395"/>
      <c r="B22" s="395"/>
      <c r="C22" s="396"/>
      <c r="D22" s="164"/>
      <c r="E22" s="164"/>
      <c r="F22" s="164"/>
      <c r="G22" s="164"/>
      <c r="V22" s="76" t="s">
        <v>306</v>
      </c>
    </row>
    <row r="23" spans="1:7" ht="16.5">
      <c r="A23" s="395" t="s">
        <v>214</v>
      </c>
      <c r="B23" s="395"/>
      <c r="C23" s="396"/>
      <c r="D23" s="164">
        <v>4680</v>
      </c>
      <c r="E23" s="164"/>
      <c r="F23" s="164"/>
      <c r="G23" s="164">
        <v>4038</v>
      </c>
    </row>
    <row r="24" spans="1:7" ht="16.5">
      <c r="A24" s="395" t="s">
        <v>215</v>
      </c>
      <c r="B24" s="395"/>
      <c r="C24" s="396"/>
      <c r="D24" s="164">
        <v>14</v>
      </c>
      <c r="E24" s="164"/>
      <c r="F24" s="164"/>
      <c r="G24" s="164">
        <v>2</v>
      </c>
    </row>
    <row r="25" spans="1:7" ht="16.5">
      <c r="A25" s="395" t="s">
        <v>216</v>
      </c>
      <c r="B25" s="395"/>
      <c r="C25" s="396"/>
      <c r="D25" s="164">
        <v>6</v>
      </c>
      <c r="E25" s="164"/>
      <c r="F25" s="164"/>
      <c r="G25" s="164">
        <v>0</v>
      </c>
    </row>
    <row r="26" spans="1:7" ht="16.5">
      <c r="A26" s="395" t="s">
        <v>217</v>
      </c>
      <c r="B26" s="395"/>
      <c r="C26" s="396"/>
      <c r="D26" s="164">
        <v>679</v>
      </c>
      <c r="E26" s="164"/>
      <c r="F26" s="164"/>
      <c r="G26" s="164">
        <v>57</v>
      </c>
    </row>
    <row r="27" spans="1:7" ht="16.5">
      <c r="A27" s="395" t="s">
        <v>218</v>
      </c>
      <c r="B27" s="395"/>
      <c r="C27" s="396"/>
      <c r="D27" s="164">
        <v>15</v>
      </c>
      <c r="E27" s="164"/>
      <c r="F27" s="164"/>
      <c r="G27" s="164">
        <v>0</v>
      </c>
    </row>
    <row r="28" spans="1:7" ht="16.5">
      <c r="A28" s="395" t="s">
        <v>219</v>
      </c>
      <c r="B28" s="395"/>
      <c r="C28" s="396"/>
      <c r="D28" s="164">
        <v>7</v>
      </c>
      <c r="E28" s="164"/>
      <c r="F28" s="164"/>
      <c r="G28" s="164">
        <v>1</v>
      </c>
    </row>
    <row r="29" spans="1:7" ht="16.5">
      <c r="A29" s="395" t="s">
        <v>220</v>
      </c>
      <c r="B29" s="395"/>
      <c r="C29" s="396"/>
      <c r="D29" s="164">
        <v>364</v>
      </c>
      <c r="E29" s="164"/>
      <c r="F29" s="164"/>
      <c r="G29" s="164">
        <v>7</v>
      </c>
    </row>
    <row r="30" spans="1:7" ht="16.5">
      <c r="A30" s="395" t="s">
        <v>221</v>
      </c>
      <c r="B30" s="395"/>
      <c r="C30" s="396"/>
      <c r="D30" s="164">
        <v>1136</v>
      </c>
      <c r="E30" s="164"/>
      <c r="F30" s="164"/>
      <c r="G30" s="164">
        <v>56</v>
      </c>
    </row>
    <row r="31" spans="1:7" ht="16.5">
      <c r="A31" s="395" t="s">
        <v>222</v>
      </c>
      <c r="B31" s="395"/>
      <c r="C31" s="396"/>
      <c r="D31" s="164">
        <v>124</v>
      </c>
      <c r="E31" s="164"/>
      <c r="F31" s="164"/>
      <c r="G31" s="164">
        <v>17</v>
      </c>
    </row>
    <row r="32" spans="1:7" ht="16.5">
      <c r="A32" s="395" t="s">
        <v>223</v>
      </c>
      <c r="B32" s="395"/>
      <c r="C32" s="396"/>
      <c r="D32" s="164">
        <v>11</v>
      </c>
      <c r="E32" s="164"/>
      <c r="F32" s="164"/>
      <c r="G32" s="164">
        <v>2</v>
      </c>
    </row>
    <row r="33" spans="1:7" ht="16.5">
      <c r="A33" s="395" t="s">
        <v>224</v>
      </c>
      <c r="B33" s="395"/>
      <c r="C33" s="396"/>
      <c r="D33" s="164">
        <v>348</v>
      </c>
      <c r="E33" s="164"/>
      <c r="F33" s="164"/>
      <c r="G33" s="164">
        <v>17</v>
      </c>
    </row>
    <row r="34" spans="1:7" ht="16.5">
      <c r="A34" s="395" t="s">
        <v>225</v>
      </c>
      <c r="B34" s="395"/>
      <c r="C34" s="396"/>
      <c r="D34" s="164">
        <v>497</v>
      </c>
      <c r="E34" s="164"/>
      <c r="F34" s="164"/>
      <c r="G34" s="164">
        <v>65</v>
      </c>
    </row>
    <row r="35" spans="1:7" ht="16.5">
      <c r="A35" s="395" t="s">
        <v>226</v>
      </c>
      <c r="B35" s="395"/>
      <c r="C35" s="396"/>
      <c r="D35" s="164">
        <v>319</v>
      </c>
      <c r="E35" s="164"/>
      <c r="F35" s="164"/>
      <c r="G35" s="164">
        <v>2</v>
      </c>
    </row>
    <row r="36" spans="1:7" ht="16.5">
      <c r="A36" s="395" t="s">
        <v>227</v>
      </c>
      <c r="B36" s="395"/>
      <c r="C36" s="396"/>
      <c r="D36" s="164">
        <v>690</v>
      </c>
      <c r="E36" s="164"/>
      <c r="F36" s="164"/>
      <c r="G36" s="164">
        <v>57</v>
      </c>
    </row>
    <row r="37" spans="1:7" ht="16.5">
      <c r="A37" s="395" t="s">
        <v>228</v>
      </c>
      <c r="B37" s="395"/>
      <c r="C37" s="396"/>
      <c r="D37" s="164">
        <v>83</v>
      </c>
      <c r="E37" s="164"/>
      <c r="F37" s="164"/>
      <c r="G37" s="164">
        <v>1231</v>
      </c>
    </row>
    <row r="38" spans="1:7" ht="16.5">
      <c r="A38" s="395" t="s">
        <v>229</v>
      </c>
      <c r="B38" s="395"/>
      <c r="C38" s="396"/>
      <c r="D38" s="164">
        <v>0</v>
      </c>
      <c r="E38" s="164"/>
      <c r="F38" s="164"/>
      <c r="G38" s="164">
        <v>0</v>
      </c>
    </row>
    <row r="39" spans="1:7" ht="16.5">
      <c r="A39" s="395" t="s">
        <v>230</v>
      </c>
      <c r="B39" s="395"/>
      <c r="C39" s="396"/>
      <c r="D39" s="164">
        <v>0</v>
      </c>
      <c r="E39" s="164"/>
      <c r="F39" s="164"/>
      <c r="G39" s="164">
        <v>0</v>
      </c>
    </row>
    <row r="40" spans="1:7" ht="16.5">
      <c r="A40" s="395" t="s">
        <v>231</v>
      </c>
      <c r="B40" s="395"/>
      <c r="C40" s="396"/>
      <c r="D40" s="164">
        <v>0</v>
      </c>
      <c r="E40" s="164"/>
      <c r="F40" s="164"/>
      <c r="G40" s="164">
        <v>0</v>
      </c>
    </row>
    <row r="41" spans="1:7" ht="16.5">
      <c r="A41" s="395" t="s">
        <v>232</v>
      </c>
      <c r="B41" s="395"/>
      <c r="C41" s="396"/>
      <c r="D41" s="164">
        <v>15</v>
      </c>
      <c r="E41" s="164"/>
      <c r="F41" s="164"/>
      <c r="G41" s="164">
        <v>0</v>
      </c>
    </row>
    <row r="42" spans="1:7" ht="16.5">
      <c r="A42" s="395" t="s">
        <v>233</v>
      </c>
      <c r="B42" s="395"/>
      <c r="C42" s="396"/>
      <c r="D42" s="164">
        <v>121</v>
      </c>
      <c r="E42" s="164"/>
      <c r="F42" s="164"/>
      <c r="G42" s="164">
        <v>0</v>
      </c>
    </row>
    <row r="43" spans="1:7" ht="16.5">
      <c r="A43" s="398" t="s">
        <v>234</v>
      </c>
      <c r="B43" s="398"/>
      <c r="C43" s="399"/>
      <c r="D43" s="164">
        <v>251</v>
      </c>
      <c r="E43" s="164"/>
      <c r="F43" s="164"/>
      <c r="G43" s="164">
        <v>2524</v>
      </c>
    </row>
    <row r="44" spans="1:7" ht="16.5">
      <c r="A44" s="400" t="s">
        <v>237</v>
      </c>
      <c r="B44" s="400"/>
      <c r="C44" s="400"/>
      <c r="D44" s="165" t="s">
        <v>42</v>
      </c>
      <c r="E44" s="166" t="s">
        <v>43</v>
      </c>
      <c r="F44" s="167"/>
      <c r="G44" s="167"/>
    </row>
    <row r="45" spans="1:7" ht="16.5">
      <c r="A45" s="168"/>
      <c r="B45" s="169"/>
      <c r="C45" s="169"/>
      <c r="D45" s="170" t="s">
        <v>44</v>
      </c>
      <c r="E45" s="169"/>
      <c r="F45" s="169"/>
      <c r="G45" s="169"/>
    </row>
    <row r="46" spans="1:7" ht="16.5">
      <c r="A46" s="171" t="s">
        <v>46</v>
      </c>
      <c r="B46" s="67" t="s">
        <v>235</v>
      </c>
      <c r="C46" s="67"/>
      <c r="D46" s="67"/>
      <c r="E46" s="67"/>
      <c r="F46" s="67"/>
      <c r="G46" s="67"/>
    </row>
    <row r="47" spans="1:7" ht="16.5">
      <c r="A47" s="171" t="s">
        <v>47</v>
      </c>
      <c r="B47" s="89" t="s">
        <v>241</v>
      </c>
      <c r="C47" s="89"/>
      <c r="D47" s="89"/>
      <c r="E47" s="89"/>
      <c r="F47" s="67"/>
      <c r="G47" s="67"/>
    </row>
    <row r="48" spans="1:7" ht="16.5">
      <c r="A48" s="171"/>
      <c r="B48" s="89" t="s">
        <v>242</v>
      </c>
      <c r="C48" s="89"/>
      <c r="D48" s="89"/>
      <c r="E48" s="89"/>
      <c r="F48" s="67"/>
      <c r="G48" s="67"/>
    </row>
    <row r="49" spans="1:7" ht="16.5">
      <c r="A49" s="397"/>
      <c r="B49" s="397"/>
      <c r="C49" s="397"/>
      <c r="D49" s="397"/>
      <c r="E49" s="397"/>
      <c r="F49" s="397"/>
      <c r="G49" s="397"/>
    </row>
    <row r="50" spans="1:7" ht="16.5">
      <c r="A50" s="331" t="s">
        <v>236</v>
      </c>
      <c r="B50" s="331"/>
      <c r="C50" s="331"/>
      <c r="D50" s="331"/>
      <c r="E50" s="331"/>
      <c r="F50" s="331"/>
      <c r="G50" s="331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view="pageBreakPreview" zoomScaleSheetLayoutView="100" zoomScalePageLayoutView="0" workbookViewId="0" topLeftCell="A1">
      <selection activeCell="AY12" sqref="AY12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59" t="s">
        <v>2</v>
      </c>
      <c r="V1" s="260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59" t="s">
        <v>2</v>
      </c>
      <c r="AT1" s="261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62" t="s">
        <v>49</v>
      </c>
      <c r="V2" s="263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62" t="s">
        <v>49</v>
      </c>
      <c r="AT2" s="264"/>
    </row>
    <row r="3" spans="1:46" s="14" customFormat="1" ht="19.5" customHeight="1">
      <c r="A3" s="265" t="s">
        <v>265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 t="s">
        <v>273</v>
      </c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</row>
    <row r="4" spans="1:46" s="14" customFormat="1" ht="19.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05" t="str">
        <f>'2491-00-01'!H5:P5</f>
        <v>中華民國103年12月底</v>
      </c>
      <c r="I5" s="205"/>
      <c r="J5" s="205"/>
      <c r="K5" s="205"/>
      <c r="L5" s="205"/>
      <c r="M5" s="205"/>
      <c r="N5" s="184"/>
      <c r="O5" s="184"/>
      <c r="P5" s="184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206" t="str">
        <f>H5</f>
        <v>中華民國103年12月底</v>
      </c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16"/>
      <c r="AP5" s="20"/>
      <c r="AQ5" s="20"/>
      <c r="AR5" s="20"/>
      <c r="AS5" s="16"/>
      <c r="AT5" s="36" t="s">
        <v>7</v>
      </c>
    </row>
    <row r="6" spans="1:46" ht="16.5" customHeight="1">
      <c r="A6" s="207" t="s">
        <v>50</v>
      </c>
      <c r="B6" s="208"/>
      <c r="C6" s="213" t="s">
        <v>9</v>
      </c>
      <c r="D6" s="214"/>
      <c r="E6" s="217" t="s">
        <v>10</v>
      </c>
      <c r="F6" s="218"/>
      <c r="G6" s="221" t="s">
        <v>11</v>
      </c>
      <c r="H6" s="222"/>
      <c r="I6" s="221" t="s">
        <v>12</v>
      </c>
      <c r="J6" s="222"/>
      <c r="K6" s="217" t="s">
        <v>13</v>
      </c>
      <c r="L6" s="225"/>
      <c r="M6" s="227" t="s">
        <v>14</v>
      </c>
      <c r="N6" s="228"/>
      <c r="O6" s="229" t="s">
        <v>15</v>
      </c>
      <c r="P6" s="218"/>
      <c r="Q6" s="231" t="s">
        <v>16</v>
      </c>
      <c r="R6" s="232"/>
      <c r="S6" s="221" t="s">
        <v>17</v>
      </c>
      <c r="T6" s="222"/>
      <c r="U6" s="221" t="s">
        <v>18</v>
      </c>
      <c r="V6" s="235"/>
      <c r="W6" s="207" t="s">
        <v>50</v>
      </c>
      <c r="X6" s="208"/>
      <c r="Y6" s="221" t="s">
        <v>19</v>
      </c>
      <c r="Z6" s="222"/>
      <c r="AA6" s="221" t="s">
        <v>20</v>
      </c>
      <c r="AB6" s="222"/>
      <c r="AC6" s="221" t="s">
        <v>330</v>
      </c>
      <c r="AD6" s="235"/>
      <c r="AE6" s="237" t="s">
        <v>22</v>
      </c>
      <c r="AF6" s="235"/>
      <c r="AG6" s="229" t="s">
        <v>23</v>
      </c>
      <c r="AH6" s="225"/>
      <c r="AI6" s="237" t="s">
        <v>24</v>
      </c>
      <c r="AJ6" s="235"/>
      <c r="AK6" s="237" t="s">
        <v>25</v>
      </c>
      <c r="AL6" s="235"/>
      <c r="AM6" s="237" t="s">
        <v>26</v>
      </c>
      <c r="AN6" s="235"/>
      <c r="AO6" s="237" t="s">
        <v>27</v>
      </c>
      <c r="AP6" s="235"/>
      <c r="AQ6" s="237" t="s">
        <v>28</v>
      </c>
      <c r="AR6" s="222"/>
      <c r="AS6" s="221" t="s">
        <v>29</v>
      </c>
      <c r="AT6" s="241"/>
    </row>
    <row r="7" spans="1:46" ht="16.5" customHeight="1">
      <c r="A7" s="209"/>
      <c r="B7" s="210"/>
      <c r="C7" s="215"/>
      <c r="D7" s="216"/>
      <c r="E7" s="219"/>
      <c r="F7" s="220"/>
      <c r="G7" s="223"/>
      <c r="H7" s="224"/>
      <c r="I7" s="223"/>
      <c r="J7" s="224"/>
      <c r="K7" s="219"/>
      <c r="L7" s="226"/>
      <c r="M7" s="243" t="s">
        <v>30</v>
      </c>
      <c r="N7" s="244"/>
      <c r="O7" s="230"/>
      <c r="P7" s="220"/>
      <c r="Q7" s="233"/>
      <c r="R7" s="234"/>
      <c r="S7" s="223"/>
      <c r="T7" s="224"/>
      <c r="U7" s="223"/>
      <c r="V7" s="236"/>
      <c r="W7" s="209"/>
      <c r="X7" s="210"/>
      <c r="Y7" s="239"/>
      <c r="Z7" s="240"/>
      <c r="AA7" s="223"/>
      <c r="AB7" s="224"/>
      <c r="AC7" s="223"/>
      <c r="AD7" s="236"/>
      <c r="AE7" s="245" t="s">
        <v>31</v>
      </c>
      <c r="AF7" s="246"/>
      <c r="AG7" s="230"/>
      <c r="AH7" s="226"/>
      <c r="AI7" s="245" t="s">
        <v>32</v>
      </c>
      <c r="AJ7" s="246"/>
      <c r="AK7" s="238"/>
      <c r="AL7" s="236"/>
      <c r="AM7" s="245" t="s">
        <v>33</v>
      </c>
      <c r="AN7" s="246"/>
      <c r="AO7" s="247" t="s">
        <v>34</v>
      </c>
      <c r="AP7" s="248"/>
      <c r="AQ7" s="238"/>
      <c r="AR7" s="224"/>
      <c r="AS7" s="223"/>
      <c r="AT7" s="242"/>
    </row>
    <row r="8" spans="1:46" ht="22.5" customHeight="1">
      <c r="A8" s="211"/>
      <c r="B8" s="212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11"/>
      <c r="X8" s="212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45" customHeight="1">
      <c r="A9" s="37" t="s">
        <v>37</v>
      </c>
      <c r="B9" s="38"/>
      <c r="C9" s="39">
        <v>637556</v>
      </c>
      <c r="D9" s="39">
        <v>21385437.222265</v>
      </c>
      <c r="E9" s="39">
        <v>11995</v>
      </c>
      <c r="F9" s="39">
        <v>514439.266683</v>
      </c>
      <c r="G9" s="39">
        <v>3815</v>
      </c>
      <c r="H9" s="39">
        <v>249336.52593</v>
      </c>
      <c r="I9" s="39">
        <v>183304</v>
      </c>
      <c r="J9" s="39">
        <v>8052541.590013</v>
      </c>
      <c r="K9" s="39">
        <v>2362</v>
      </c>
      <c r="L9" s="39">
        <v>804068.146436</v>
      </c>
      <c r="M9" s="39">
        <v>3606</v>
      </c>
      <c r="N9" s="39">
        <v>176392.907007</v>
      </c>
      <c r="O9" s="39">
        <v>97185</v>
      </c>
      <c r="P9" s="39">
        <v>1064825.829941</v>
      </c>
      <c r="Q9" s="39">
        <v>119169</v>
      </c>
      <c r="R9" s="39">
        <v>981402.987707</v>
      </c>
      <c r="S9" s="39">
        <v>15724</v>
      </c>
      <c r="T9" s="39">
        <v>746687.697816</v>
      </c>
      <c r="U9" s="39">
        <v>6358</v>
      </c>
      <c r="V9" s="39">
        <v>63725.053288</v>
      </c>
      <c r="W9" s="37" t="s">
        <v>37</v>
      </c>
      <c r="X9" s="38"/>
      <c r="Y9" s="39">
        <v>21196</v>
      </c>
      <c r="Z9" s="39">
        <v>537678.815092</v>
      </c>
      <c r="AA9" s="39">
        <v>31767</v>
      </c>
      <c r="AB9" s="39">
        <v>5968429.007927</v>
      </c>
      <c r="AC9" s="39">
        <v>29675</v>
      </c>
      <c r="AD9" s="39">
        <v>1103466.978336</v>
      </c>
      <c r="AE9" s="39">
        <v>48407</v>
      </c>
      <c r="AF9" s="39">
        <v>351127.837475</v>
      </c>
      <c r="AG9" s="39">
        <v>14874</v>
      </c>
      <c r="AH9" s="39">
        <v>269368.29644</v>
      </c>
      <c r="AI9" s="39">
        <v>89</v>
      </c>
      <c r="AJ9" s="39">
        <v>178.851</v>
      </c>
      <c r="AK9" s="39">
        <v>319</v>
      </c>
      <c r="AL9" s="39">
        <v>1808.660426</v>
      </c>
      <c r="AM9" s="39">
        <v>56</v>
      </c>
      <c r="AN9" s="39">
        <v>227.85</v>
      </c>
      <c r="AO9" s="39">
        <v>2041</v>
      </c>
      <c r="AP9" s="39">
        <v>70945.309572</v>
      </c>
      <c r="AQ9" s="39">
        <v>12173</v>
      </c>
      <c r="AR9" s="39">
        <v>134976.389813</v>
      </c>
      <c r="AS9" s="39">
        <v>33441</v>
      </c>
      <c r="AT9" s="39">
        <v>293809.221363</v>
      </c>
    </row>
    <row r="10" spans="1:46" s="22" customFormat="1" ht="45" customHeight="1">
      <c r="A10" s="37" t="s">
        <v>51</v>
      </c>
      <c r="B10" s="38"/>
      <c r="C10" s="39">
        <v>9482</v>
      </c>
      <c r="D10" s="39">
        <v>13294217.077302</v>
      </c>
      <c r="E10" s="39">
        <v>213</v>
      </c>
      <c r="F10" s="39">
        <v>351636.12583</v>
      </c>
      <c r="G10" s="39">
        <v>59</v>
      </c>
      <c r="H10" s="39">
        <v>194551.70049</v>
      </c>
      <c r="I10" s="39">
        <v>2373</v>
      </c>
      <c r="J10" s="39">
        <v>4196366.286773</v>
      </c>
      <c r="K10" s="39">
        <v>125</v>
      </c>
      <c r="L10" s="39">
        <v>759847.23111</v>
      </c>
      <c r="M10" s="39">
        <v>21</v>
      </c>
      <c r="N10" s="39">
        <v>146804.61981</v>
      </c>
      <c r="O10" s="39">
        <v>865</v>
      </c>
      <c r="P10" s="39">
        <v>312818.44396</v>
      </c>
      <c r="Q10" s="39">
        <v>1333</v>
      </c>
      <c r="R10" s="39">
        <v>334274.454837</v>
      </c>
      <c r="S10" s="39">
        <v>405</v>
      </c>
      <c r="T10" s="39">
        <v>495053.225248</v>
      </c>
      <c r="U10" s="39">
        <v>38</v>
      </c>
      <c r="V10" s="39">
        <v>12515.062763</v>
      </c>
      <c r="W10" s="37" t="s">
        <v>51</v>
      </c>
      <c r="X10" s="38"/>
      <c r="Y10" s="39">
        <v>467</v>
      </c>
      <c r="Z10" s="39">
        <v>365093.020729</v>
      </c>
      <c r="AA10" s="39">
        <v>1290</v>
      </c>
      <c r="AB10" s="39">
        <v>5173531.736435</v>
      </c>
      <c r="AC10" s="39">
        <v>746</v>
      </c>
      <c r="AD10" s="39">
        <v>524777.058501</v>
      </c>
      <c r="AE10" s="39">
        <v>811</v>
      </c>
      <c r="AF10" s="39">
        <v>92039.895753</v>
      </c>
      <c r="AG10" s="39">
        <v>195</v>
      </c>
      <c r="AH10" s="39">
        <v>138908.530721</v>
      </c>
      <c r="AI10" s="39">
        <v>1</v>
      </c>
      <c r="AJ10" s="39">
        <v>10</v>
      </c>
      <c r="AK10" s="39">
        <v>0</v>
      </c>
      <c r="AL10" s="39">
        <v>0</v>
      </c>
      <c r="AM10" s="39">
        <v>0</v>
      </c>
      <c r="AN10" s="39">
        <v>0</v>
      </c>
      <c r="AO10" s="39">
        <v>50</v>
      </c>
      <c r="AP10" s="39">
        <v>45577.709437</v>
      </c>
      <c r="AQ10" s="39">
        <v>161</v>
      </c>
      <c r="AR10" s="39">
        <v>49234.413429</v>
      </c>
      <c r="AS10" s="39">
        <v>329</v>
      </c>
      <c r="AT10" s="39">
        <v>101177.561476</v>
      </c>
    </row>
    <row r="11" spans="1:46" s="22" customFormat="1" ht="45" customHeight="1">
      <c r="A11" s="37" t="s">
        <v>52</v>
      </c>
      <c r="B11" s="38"/>
      <c r="C11" s="39">
        <v>144609</v>
      </c>
      <c r="D11" s="39">
        <v>1455048.807551</v>
      </c>
      <c r="E11" s="39">
        <v>3914</v>
      </c>
      <c r="F11" s="39">
        <v>42914.536562</v>
      </c>
      <c r="G11" s="39">
        <v>1723</v>
      </c>
      <c r="H11" s="39">
        <v>22867.014769</v>
      </c>
      <c r="I11" s="39">
        <v>48829</v>
      </c>
      <c r="J11" s="39">
        <v>683893.776974</v>
      </c>
      <c r="K11" s="39">
        <v>760</v>
      </c>
      <c r="L11" s="39">
        <v>11849.775208</v>
      </c>
      <c r="M11" s="39">
        <v>1131</v>
      </c>
      <c r="N11" s="39">
        <v>9505.89791</v>
      </c>
      <c r="O11" s="39">
        <v>24783</v>
      </c>
      <c r="P11" s="39">
        <v>169645.677648</v>
      </c>
      <c r="Q11" s="39">
        <v>20924</v>
      </c>
      <c r="R11" s="39">
        <v>100021.796229</v>
      </c>
      <c r="S11" s="39">
        <v>3764</v>
      </c>
      <c r="T11" s="39">
        <v>65788.854269</v>
      </c>
      <c r="U11" s="39">
        <v>1033</v>
      </c>
      <c r="V11" s="39">
        <v>9344.113476</v>
      </c>
      <c r="W11" s="37" t="s">
        <v>52</v>
      </c>
      <c r="X11" s="38"/>
      <c r="Y11" s="39">
        <v>3127</v>
      </c>
      <c r="Z11" s="39">
        <v>16858.368032</v>
      </c>
      <c r="AA11" s="39">
        <v>4642</v>
      </c>
      <c r="AB11" s="39">
        <v>88611.172353</v>
      </c>
      <c r="AC11" s="39">
        <v>7874</v>
      </c>
      <c r="AD11" s="39">
        <v>103329.69187</v>
      </c>
      <c r="AE11" s="39">
        <v>7753</v>
      </c>
      <c r="AF11" s="39">
        <v>38680.856904</v>
      </c>
      <c r="AG11" s="39">
        <v>4195</v>
      </c>
      <c r="AH11" s="39">
        <v>29959.254778</v>
      </c>
      <c r="AI11" s="39">
        <v>21</v>
      </c>
      <c r="AJ11" s="39">
        <v>18</v>
      </c>
      <c r="AK11" s="39">
        <v>70</v>
      </c>
      <c r="AL11" s="39">
        <v>229.066</v>
      </c>
      <c r="AM11" s="39">
        <v>24</v>
      </c>
      <c r="AN11" s="39">
        <v>100</v>
      </c>
      <c r="AO11" s="39">
        <v>592</v>
      </c>
      <c r="AP11" s="39">
        <v>7920.15123</v>
      </c>
      <c r="AQ11" s="39">
        <v>2543</v>
      </c>
      <c r="AR11" s="39">
        <v>11862.947546</v>
      </c>
      <c r="AS11" s="39">
        <v>6907</v>
      </c>
      <c r="AT11" s="39">
        <v>41647.855793</v>
      </c>
    </row>
    <row r="12" spans="1:46" s="22" customFormat="1" ht="45" customHeight="1">
      <c r="A12" s="37" t="s">
        <v>286</v>
      </c>
      <c r="B12" s="38"/>
      <c r="C12" s="39">
        <v>123318</v>
      </c>
      <c r="D12" s="39">
        <v>1138588.418216</v>
      </c>
      <c r="E12" s="39">
        <v>1376</v>
      </c>
      <c r="F12" s="39">
        <v>17226.150836</v>
      </c>
      <c r="G12" s="39">
        <v>322</v>
      </c>
      <c r="H12" s="39">
        <v>4401.067288</v>
      </c>
      <c r="I12" s="39">
        <v>46216</v>
      </c>
      <c r="J12" s="39">
        <v>544516.88662</v>
      </c>
      <c r="K12" s="39">
        <v>356</v>
      </c>
      <c r="L12" s="39">
        <v>6113.92788</v>
      </c>
      <c r="M12" s="39">
        <v>622</v>
      </c>
      <c r="N12" s="39">
        <v>3349.377603</v>
      </c>
      <c r="O12" s="39">
        <v>20626</v>
      </c>
      <c r="P12" s="39">
        <v>130824.286809</v>
      </c>
      <c r="Q12" s="39">
        <v>19059</v>
      </c>
      <c r="R12" s="39">
        <v>94742.858887</v>
      </c>
      <c r="S12" s="39">
        <v>1716</v>
      </c>
      <c r="T12" s="39">
        <v>27190.731731</v>
      </c>
      <c r="U12" s="39">
        <v>542</v>
      </c>
      <c r="V12" s="39">
        <v>3984.59579</v>
      </c>
      <c r="W12" s="37" t="s">
        <v>286</v>
      </c>
      <c r="X12" s="38"/>
      <c r="Y12" s="39">
        <v>4024</v>
      </c>
      <c r="Z12" s="39">
        <v>30567.410007</v>
      </c>
      <c r="AA12" s="39">
        <v>3947</v>
      </c>
      <c r="AB12" s="39">
        <v>80205.99691</v>
      </c>
      <c r="AC12" s="39">
        <v>4267</v>
      </c>
      <c r="AD12" s="39">
        <v>88330.081958</v>
      </c>
      <c r="AE12" s="39">
        <v>8388</v>
      </c>
      <c r="AF12" s="39">
        <v>40200.287006</v>
      </c>
      <c r="AG12" s="39">
        <v>2165</v>
      </c>
      <c r="AH12" s="39">
        <v>17088.485369</v>
      </c>
      <c r="AI12" s="39">
        <v>6</v>
      </c>
      <c r="AJ12" s="39">
        <v>14.8</v>
      </c>
      <c r="AK12" s="39">
        <v>56</v>
      </c>
      <c r="AL12" s="39">
        <v>180.99</v>
      </c>
      <c r="AM12" s="39">
        <v>10</v>
      </c>
      <c r="AN12" s="39">
        <v>29.1</v>
      </c>
      <c r="AO12" s="39">
        <v>234</v>
      </c>
      <c r="AP12" s="39">
        <v>2514.378888</v>
      </c>
      <c r="AQ12" s="39">
        <v>2270</v>
      </c>
      <c r="AR12" s="39">
        <v>13299.941906</v>
      </c>
      <c r="AS12" s="39">
        <v>7116</v>
      </c>
      <c r="AT12" s="39">
        <v>33807.062728</v>
      </c>
    </row>
    <row r="13" spans="1:46" s="22" customFormat="1" ht="45" customHeight="1">
      <c r="A13" s="37" t="s">
        <v>53</v>
      </c>
      <c r="B13" s="38"/>
      <c r="C13" s="39">
        <v>163233</v>
      </c>
      <c r="D13" s="39">
        <v>2262398.964447</v>
      </c>
      <c r="E13" s="39">
        <v>2094</v>
      </c>
      <c r="F13" s="39">
        <v>43209.626202</v>
      </c>
      <c r="G13" s="39">
        <v>420</v>
      </c>
      <c r="H13" s="39">
        <v>8333.719376</v>
      </c>
      <c r="I13" s="39">
        <v>27139</v>
      </c>
      <c r="J13" s="39">
        <v>504749.597077</v>
      </c>
      <c r="K13" s="39">
        <v>415</v>
      </c>
      <c r="L13" s="39">
        <v>10233.50653</v>
      </c>
      <c r="M13" s="39">
        <v>470</v>
      </c>
      <c r="N13" s="39">
        <v>5235.810269</v>
      </c>
      <c r="O13" s="39">
        <v>19477</v>
      </c>
      <c r="P13" s="39">
        <v>227053.129331</v>
      </c>
      <c r="Q13" s="39">
        <v>40647</v>
      </c>
      <c r="R13" s="39">
        <v>273196.33656</v>
      </c>
      <c r="S13" s="39">
        <v>5192</v>
      </c>
      <c r="T13" s="39">
        <v>78009.953869</v>
      </c>
      <c r="U13" s="39">
        <v>1422</v>
      </c>
      <c r="V13" s="39">
        <v>14134.331401</v>
      </c>
      <c r="W13" s="37" t="s">
        <v>53</v>
      </c>
      <c r="X13" s="38"/>
      <c r="Y13" s="39">
        <v>8859</v>
      </c>
      <c r="Z13" s="39">
        <v>96644.611976</v>
      </c>
      <c r="AA13" s="39">
        <v>14319</v>
      </c>
      <c r="AB13" s="39">
        <v>477374.166586</v>
      </c>
      <c r="AC13" s="39">
        <v>7634</v>
      </c>
      <c r="AD13" s="39">
        <v>238297.354353</v>
      </c>
      <c r="AE13" s="39">
        <v>19119</v>
      </c>
      <c r="AF13" s="39">
        <v>126892.137102</v>
      </c>
      <c r="AG13" s="39">
        <v>3713</v>
      </c>
      <c r="AH13" s="39">
        <v>46579.992633</v>
      </c>
      <c r="AI13" s="39">
        <v>30</v>
      </c>
      <c r="AJ13" s="39">
        <v>63.65</v>
      </c>
      <c r="AK13" s="39">
        <v>107</v>
      </c>
      <c r="AL13" s="39">
        <v>1021.550426</v>
      </c>
      <c r="AM13" s="39">
        <v>4</v>
      </c>
      <c r="AN13" s="39">
        <v>28</v>
      </c>
      <c r="AO13" s="39">
        <v>526</v>
      </c>
      <c r="AP13" s="39">
        <v>8143.847959</v>
      </c>
      <c r="AQ13" s="39">
        <v>3720</v>
      </c>
      <c r="AR13" s="39">
        <v>42176.263343</v>
      </c>
      <c r="AS13" s="39">
        <v>7926</v>
      </c>
      <c r="AT13" s="39">
        <v>61021.379454</v>
      </c>
    </row>
    <row r="14" spans="1:46" s="22" customFormat="1" ht="45" customHeight="1">
      <c r="A14" s="37" t="s">
        <v>302</v>
      </c>
      <c r="B14" s="38"/>
      <c r="C14" s="39">
        <v>84338</v>
      </c>
      <c r="D14" s="39">
        <v>714891.966888</v>
      </c>
      <c r="E14" s="39">
        <v>1368</v>
      </c>
      <c r="F14" s="39">
        <v>16086.84421</v>
      </c>
      <c r="G14" s="39">
        <v>454</v>
      </c>
      <c r="H14" s="39">
        <v>7044.014</v>
      </c>
      <c r="I14" s="39">
        <v>28836</v>
      </c>
      <c r="J14" s="39">
        <v>296145.495687</v>
      </c>
      <c r="K14" s="39">
        <v>275</v>
      </c>
      <c r="L14" s="39">
        <v>4078.053998</v>
      </c>
      <c r="M14" s="39">
        <v>419</v>
      </c>
      <c r="N14" s="39">
        <v>3304.394109</v>
      </c>
      <c r="O14" s="39">
        <v>12026</v>
      </c>
      <c r="P14" s="39">
        <v>83544.713036</v>
      </c>
      <c r="Q14" s="39">
        <v>14699</v>
      </c>
      <c r="R14" s="39">
        <v>66658.813934</v>
      </c>
      <c r="S14" s="39">
        <v>1462</v>
      </c>
      <c r="T14" s="39">
        <v>24963.5167</v>
      </c>
      <c r="U14" s="39">
        <v>631</v>
      </c>
      <c r="V14" s="39">
        <v>4796.111</v>
      </c>
      <c r="W14" s="37" t="s">
        <v>304</v>
      </c>
      <c r="X14" s="38"/>
      <c r="Y14" s="39">
        <v>2262</v>
      </c>
      <c r="Z14" s="39">
        <v>10716.73423</v>
      </c>
      <c r="AA14" s="39">
        <v>3102</v>
      </c>
      <c r="AB14" s="39">
        <v>55989.945484</v>
      </c>
      <c r="AC14" s="39">
        <v>4083</v>
      </c>
      <c r="AD14" s="39">
        <v>66660.340064</v>
      </c>
      <c r="AE14" s="39">
        <v>5962</v>
      </c>
      <c r="AF14" s="39">
        <v>23370.806945</v>
      </c>
      <c r="AG14" s="39">
        <v>2042</v>
      </c>
      <c r="AH14" s="39">
        <v>16219.628826</v>
      </c>
      <c r="AI14" s="39">
        <v>15</v>
      </c>
      <c r="AJ14" s="39">
        <v>29.49</v>
      </c>
      <c r="AK14" s="39">
        <v>42</v>
      </c>
      <c r="AL14" s="39">
        <v>161.219</v>
      </c>
      <c r="AM14" s="39">
        <v>7</v>
      </c>
      <c r="AN14" s="39">
        <v>34.2</v>
      </c>
      <c r="AO14" s="39">
        <v>298</v>
      </c>
      <c r="AP14" s="39">
        <v>1953.31</v>
      </c>
      <c r="AQ14" s="39">
        <v>1740</v>
      </c>
      <c r="AR14" s="39">
        <v>9018.914891</v>
      </c>
      <c r="AS14" s="39">
        <v>4615</v>
      </c>
      <c r="AT14" s="39">
        <v>24115.420774</v>
      </c>
    </row>
    <row r="15" spans="1:46" s="22" customFormat="1" ht="45" customHeight="1">
      <c r="A15" s="37" t="s">
        <v>293</v>
      </c>
      <c r="B15" s="38"/>
      <c r="C15" s="39">
        <v>32426</v>
      </c>
      <c r="D15" s="39">
        <v>337529.945484</v>
      </c>
      <c r="E15" s="39">
        <v>640</v>
      </c>
      <c r="F15" s="39">
        <v>10203.26754</v>
      </c>
      <c r="G15" s="39">
        <v>225</v>
      </c>
      <c r="H15" s="39">
        <v>3021.87</v>
      </c>
      <c r="I15" s="39">
        <v>11911</v>
      </c>
      <c r="J15" s="39">
        <v>158153.044548</v>
      </c>
      <c r="K15" s="39">
        <v>143</v>
      </c>
      <c r="L15" s="39">
        <v>2555.99327</v>
      </c>
      <c r="M15" s="39">
        <v>190</v>
      </c>
      <c r="N15" s="39">
        <v>1758.681</v>
      </c>
      <c r="O15" s="39">
        <v>4255</v>
      </c>
      <c r="P15" s="39">
        <v>30036.216775</v>
      </c>
      <c r="Q15" s="39">
        <v>5632</v>
      </c>
      <c r="R15" s="39">
        <v>28434.038501</v>
      </c>
      <c r="S15" s="39">
        <v>615</v>
      </c>
      <c r="T15" s="39">
        <v>9742.7115</v>
      </c>
      <c r="U15" s="39">
        <v>212</v>
      </c>
      <c r="V15" s="39">
        <v>1956.427</v>
      </c>
      <c r="W15" s="37" t="s">
        <v>305</v>
      </c>
      <c r="X15" s="38"/>
      <c r="Y15" s="39">
        <v>708</v>
      </c>
      <c r="Z15" s="39">
        <v>3280.868918</v>
      </c>
      <c r="AA15" s="39">
        <v>1401</v>
      </c>
      <c r="AB15" s="39">
        <v>35561.699179</v>
      </c>
      <c r="AC15" s="39">
        <v>1603</v>
      </c>
      <c r="AD15" s="39">
        <v>26032.860142</v>
      </c>
      <c r="AE15" s="39">
        <v>1664</v>
      </c>
      <c r="AF15" s="39">
        <v>7290.758716</v>
      </c>
      <c r="AG15" s="39">
        <v>706</v>
      </c>
      <c r="AH15" s="39">
        <v>5158.302067</v>
      </c>
      <c r="AI15" s="39">
        <v>3</v>
      </c>
      <c r="AJ15" s="39">
        <v>0.61</v>
      </c>
      <c r="AK15" s="39">
        <v>16</v>
      </c>
      <c r="AL15" s="39">
        <v>34.92</v>
      </c>
      <c r="AM15" s="39">
        <v>3</v>
      </c>
      <c r="AN15" s="39">
        <v>18</v>
      </c>
      <c r="AO15" s="39">
        <v>89</v>
      </c>
      <c r="AP15" s="39">
        <v>1218.46</v>
      </c>
      <c r="AQ15" s="39">
        <v>511</v>
      </c>
      <c r="AR15" s="39">
        <v>2277.302488</v>
      </c>
      <c r="AS15" s="39">
        <v>1899</v>
      </c>
      <c r="AT15" s="39">
        <v>10793.91384</v>
      </c>
    </row>
    <row r="16" spans="1:46" s="22" customFormat="1" ht="45" customHeight="1">
      <c r="A16" s="37" t="s">
        <v>261</v>
      </c>
      <c r="B16" s="38"/>
      <c r="C16" s="39">
        <v>78940</v>
      </c>
      <c r="D16" s="39">
        <v>672187.410137</v>
      </c>
      <c r="E16" s="39">
        <v>2350</v>
      </c>
      <c r="F16" s="39">
        <v>28596.523233</v>
      </c>
      <c r="G16" s="39">
        <v>611</v>
      </c>
      <c r="H16" s="39">
        <v>9102.140007</v>
      </c>
      <c r="I16" s="39">
        <v>17131</v>
      </c>
      <c r="J16" s="39">
        <v>198830.347314</v>
      </c>
      <c r="K16" s="39">
        <v>272</v>
      </c>
      <c r="L16" s="39">
        <v>3072.15554</v>
      </c>
      <c r="M16" s="39">
        <v>753</v>
      </c>
      <c r="N16" s="39">
        <v>6434.126306</v>
      </c>
      <c r="O16" s="39">
        <v>15115</v>
      </c>
      <c r="P16" s="39">
        <v>103631.148902</v>
      </c>
      <c r="Q16" s="39">
        <v>16834</v>
      </c>
      <c r="R16" s="39">
        <v>82463.699389</v>
      </c>
      <c r="S16" s="39">
        <v>2545</v>
      </c>
      <c r="T16" s="39">
        <v>38740.017829</v>
      </c>
      <c r="U16" s="39">
        <v>2478</v>
      </c>
      <c r="V16" s="39">
        <v>16980.811858</v>
      </c>
      <c r="W16" s="37" t="s">
        <v>54</v>
      </c>
      <c r="X16" s="38"/>
      <c r="Y16" s="39">
        <v>1703</v>
      </c>
      <c r="Z16" s="39">
        <v>8491.9178</v>
      </c>
      <c r="AA16" s="39">
        <v>3053</v>
      </c>
      <c r="AB16" s="39">
        <v>55751.40098</v>
      </c>
      <c r="AC16" s="39">
        <v>3463</v>
      </c>
      <c r="AD16" s="39">
        <v>56013.591448</v>
      </c>
      <c r="AE16" s="39">
        <v>4632</v>
      </c>
      <c r="AF16" s="39">
        <v>17691.062839</v>
      </c>
      <c r="AG16" s="39">
        <v>1853</v>
      </c>
      <c r="AH16" s="39">
        <v>15394.002046</v>
      </c>
      <c r="AI16" s="39">
        <v>13</v>
      </c>
      <c r="AJ16" s="39">
        <v>42.301</v>
      </c>
      <c r="AK16" s="39">
        <v>27</v>
      </c>
      <c r="AL16" s="39">
        <v>179.915</v>
      </c>
      <c r="AM16" s="39">
        <v>8</v>
      </c>
      <c r="AN16" s="39">
        <v>18.55</v>
      </c>
      <c r="AO16" s="39">
        <v>252</v>
      </c>
      <c r="AP16" s="39">
        <v>3617.452058</v>
      </c>
      <c r="AQ16" s="39">
        <v>1214</v>
      </c>
      <c r="AR16" s="39">
        <v>6377.80621</v>
      </c>
      <c r="AS16" s="39">
        <v>4633</v>
      </c>
      <c r="AT16" s="39">
        <v>20758.440378</v>
      </c>
    </row>
    <row r="17" spans="1:46" s="22" customFormat="1" ht="45" customHeight="1">
      <c r="A17" s="37" t="s">
        <v>55</v>
      </c>
      <c r="B17" s="38"/>
      <c r="C17" s="39">
        <v>466</v>
      </c>
      <c r="D17" s="39">
        <v>206991.00973</v>
      </c>
      <c r="E17" s="39">
        <v>11</v>
      </c>
      <c r="F17" s="39">
        <v>271</v>
      </c>
      <c r="G17" s="39">
        <v>1</v>
      </c>
      <c r="H17" s="39">
        <v>15</v>
      </c>
      <c r="I17" s="39">
        <v>279</v>
      </c>
      <c r="J17" s="39">
        <v>198317.18653</v>
      </c>
      <c r="K17" s="39">
        <v>10</v>
      </c>
      <c r="L17" s="39">
        <v>2704.14707</v>
      </c>
      <c r="M17" s="39">
        <v>0</v>
      </c>
      <c r="N17" s="39">
        <v>0</v>
      </c>
      <c r="O17" s="39">
        <v>25</v>
      </c>
      <c r="P17" s="39">
        <v>1338.28879</v>
      </c>
      <c r="Q17" s="39">
        <v>28</v>
      </c>
      <c r="R17" s="39">
        <v>898.76894</v>
      </c>
      <c r="S17" s="39">
        <v>4</v>
      </c>
      <c r="T17" s="39">
        <v>111.09</v>
      </c>
      <c r="U17" s="39">
        <v>2</v>
      </c>
      <c r="V17" s="39">
        <v>13.6</v>
      </c>
      <c r="W17" s="37" t="s">
        <v>55</v>
      </c>
      <c r="X17" s="38"/>
      <c r="Y17" s="39">
        <v>21</v>
      </c>
      <c r="Z17" s="39">
        <v>448.38</v>
      </c>
      <c r="AA17" s="39">
        <v>10</v>
      </c>
      <c r="AB17" s="39">
        <v>1380.89</v>
      </c>
      <c r="AC17" s="39">
        <v>5</v>
      </c>
      <c r="AD17" s="39">
        <v>26</v>
      </c>
      <c r="AE17" s="39">
        <v>46</v>
      </c>
      <c r="AF17" s="39">
        <v>831.9284</v>
      </c>
      <c r="AG17" s="39">
        <v>1</v>
      </c>
      <c r="AH17" s="39">
        <v>29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11</v>
      </c>
      <c r="AR17" s="39">
        <v>401.1</v>
      </c>
      <c r="AS17" s="39">
        <v>12</v>
      </c>
      <c r="AT17" s="39">
        <v>204.63</v>
      </c>
    </row>
    <row r="18" spans="1:46" s="22" customFormat="1" ht="45" customHeight="1">
      <c r="A18" s="37" t="s">
        <v>321</v>
      </c>
      <c r="B18" s="38"/>
      <c r="C18" s="39">
        <v>426</v>
      </c>
      <c r="D18" s="39">
        <v>1099815.95662</v>
      </c>
      <c r="E18" s="39">
        <v>2</v>
      </c>
      <c r="F18" s="39">
        <v>33.4</v>
      </c>
      <c r="G18" s="39">
        <v>0</v>
      </c>
      <c r="H18" s="39">
        <v>0</v>
      </c>
      <c r="I18" s="39">
        <v>369</v>
      </c>
      <c r="J18" s="39">
        <v>1084156.80743</v>
      </c>
      <c r="K18" s="39">
        <v>3</v>
      </c>
      <c r="L18" s="39">
        <v>3144.49724</v>
      </c>
      <c r="M18" s="39">
        <v>0</v>
      </c>
      <c r="N18" s="39">
        <v>0</v>
      </c>
      <c r="O18" s="39">
        <v>2</v>
      </c>
      <c r="P18" s="39">
        <v>1878.38839</v>
      </c>
      <c r="Q18" s="39">
        <v>6</v>
      </c>
      <c r="R18" s="39">
        <v>635.72043</v>
      </c>
      <c r="S18" s="39">
        <v>0</v>
      </c>
      <c r="T18" s="39">
        <v>0</v>
      </c>
      <c r="U18" s="39">
        <v>0</v>
      </c>
      <c r="V18" s="39">
        <v>0</v>
      </c>
      <c r="W18" s="37" t="s">
        <v>321</v>
      </c>
      <c r="X18" s="38"/>
      <c r="Y18" s="39">
        <v>22</v>
      </c>
      <c r="Z18" s="39">
        <v>5559.5034</v>
      </c>
      <c r="AA18" s="39">
        <v>0</v>
      </c>
      <c r="AB18" s="39">
        <v>0</v>
      </c>
      <c r="AC18" s="39">
        <v>0</v>
      </c>
      <c r="AD18" s="39">
        <v>0</v>
      </c>
      <c r="AE18" s="39">
        <v>16</v>
      </c>
      <c r="AF18" s="39">
        <v>3820.48281</v>
      </c>
      <c r="AG18" s="39">
        <v>0</v>
      </c>
      <c r="AH18" s="39">
        <v>0</v>
      </c>
      <c r="AI18" s="39">
        <v>0</v>
      </c>
      <c r="AJ18" s="39">
        <v>0</v>
      </c>
      <c r="AK18" s="39">
        <v>1</v>
      </c>
      <c r="AL18" s="39">
        <v>1</v>
      </c>
      <c r="AM18" s="39">
        <v>0</v>
      </c>
      <c r="AN18" s="39">
        <v>0</v>
      </c>
      <c r="AO18" s="39">
        <v>0</v>
      </c>
      <c r="AP18" s="39">
        <v>0</v>
      </c>
      <c r="AQ18" s="39">
        <v>1</v>
      </c>
      <c r="AR18" s="39">
        <v>303.2</v>
      </c>
      <c r="AS18" s="39">
        <v>4</v>
      </c>
      <c r="AT18" s="39">
        <v>282.95692</v>
      </c>
    </row>
    <row r="19" spans="1:46" s="22" customFormat="1" ht="45" customHeight="1">
      <c r="A19" s="37" t="s">
        <v>322</v>
      </c>
      <c r="B19" s="38"/>
      <c r="C19" s="39">
        <v>141</v>
      </c>
      <c r="D19" s="39">
        <v>70423.2158</v>
      </c>
      <c r="E19" s="39">
        <v>1</v>
      </c>
      <c r="F19" s="39">
        <v>286.24884</v>
      </c>
      <c r="G19" s="39">
        <v>0</v>
      </c>
      <c r="H19" s="39">
        <v>0</v>
      </c>
      <c r="I19" s="39">
        <v>118</v>
      </c>
      <c r="J19" s="39">
        <v>69452.97929</v>
      </c>
      <c r="K19" s="39">
        <v>1</v>
      </c>
      <c r="L19" s="39">
        <v>52</v>
      </c>
      <c r="M19" s="39">
        <v>0</v>
      </c>
      <c r="N19" s="39">
        <v>0</v>
      </c>
      <c r="O19" s="39">
        <v>0</v>
      </c>
      <c r="P19" s="39">
        <v>0</v>
      </c>
      <c r="Q19" s="39">
        <v>3</v>
      </c>
      <c r="R19" s="39">
        <v>24</v>
      </c>
      <c r="S19" s="39">
        <v>1</v>
      </c>
      <c r="T19" s="39">
        <v>466.66667</v>
      </c>
      <c r="U19" s="39">
        <v>0</v>
      </c>
      <c r="V19" s="39">
        <v>0</v>
      </c>
      <c r="W19" s="37" t="s">
        <v>322</v>
      </c>
      <c r="X19" s="38"/>
      <c r="Y19" s="39">
        <v>2</v>
      </c>
      <c r="Z19" s="39">
        <v>8</v>
      </c>
      <c r="AA19" s="39">
        <v>2</v>
      </c>
      <c r="AB19" s="39">
        <v>12</v>
      </c>
      <c r="AC19" s="39">
        <v>0</v>
      </c>
      <c r="AD19" s="39">
        <v>0</v>
      </c>
      <c r="AE19" s="39">
        <v>12</v>
      </c>
      <c r="AF19" s="39">
        <v>116.821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1</v>
      </c>
      <c r="AR19" s="39">
        <v>4.5</v>
      </c>
      <c r="AS19" s="39">
        <v>0</v>
      </c>
      <c r="AT19" s="39">
        <v>0</v>
      </c>
    </row>
    <row r="20" spans="1:46" s="22" customFormat="1" ht="45" customHeight="1">
      <c r="A20" s="37" t="s">
        <v>323</v>
      </c>
      <c r="B20" s="38"/>
      <c r="C20" s="39">
        <v>86</v>
      </c>
      <c r="D20" s="39">
        <v>118622.57912</v>
      </c>
      <c r="E20" s="39">
        <v>3</v>
      </c>
      <c r="F20" s="39">
        <v>2513.1</v>
      </c>
      <c r="G20" s="39">
        <v>0</v>
      </c>
      <c r="H20" s="39">
        <v>0</v>
      </c>
      <c r="I20" s="39">
        <v>74</v>
      </c>
      <c r="J20" s="39">
        <v>115328.62053</v>
      </c>
      <c r="K20" s="39">
        <v>2</v>
      </c>
      <c r="L20" s="39">
        <v>416.85859</v>
      </c>
      <c r="M20" s="39">
        <v>0</v>
      </c>
      <c r="N20" s="39">
        <v>0</v>
      </c>
      <c r="O20" s="39">
        <v>2</v>
      </c>
      <c r="P20" s="39">
        <v>2.3</v>
      </c>
      <c r="Q20" s="39">
        <v>0</v>
      </c>
      <c r="R20" s="39">
        <v>0</v>
      </c>
      <c r="S20" s="39">
        <v>1</v>
      </c>
      <c r="T20" s="39">
        <v>300</v>
      </c>
      <c r="U20" s="39">
        <v>0</v>
      </c>
      <c r="V20" s="39">
        <v>0</v>
      </c>
      <c r="W20" s="37" t="s">
        <v>323</v>
      </c>
      <c r="X20" s="38"/>
      <c r="Y20" s="39">
        <v>1</v>
      </c>
      <c r="Z20" s="39">
        <v>10</v>
      </c>
      <c r="AA20" s="39">
        <v>0</v>
      </c>
      <c r="AB20" s="39">
        <v>0</v>
      </c>
      <c r="AC20" s="39">
        <v>0</v>
      </c>
      <c r="AD20" s="39">
        <v>0</v>
      </c>
      <c r="AE20" s="39">
        <v>2</v>
      </c>
      <c r="AF20" s="39">
        <v>31.6</v>
      </c>
      <c r="AG20" s="39">
        <v>1</v>
      </c>
      <c r="AH20" s="39">
        <v>20.1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</row>
    <row r="21" spans="1:46" s="22" customFormat="1" ht="45" customHeight="1">
      <c r="A21" s="37" t="s">
        <v>56</v>
      </c>
      <c r="B21" s="38"/>
      <c r="C21" s="39">
        <v>43</v>
      </c>
      <c r="D21" s="39">
        <v>2085.99343</v>
      </c>
      <c r="E21" s="39">
        <v>22</v>
      </c>
      <c r="F21" s="39">
        <v>1457.44343</v>
      </c>
      <c r="G21" s="39">
        <v>0</v>
      </c>
      <c r="H21" s="39">
        <v>0</v>
      </c>
      <c r="I21" s="39">
        <v>17</v>
      </c>
      <c r="J21" s="39">
        <v>545.8</v>
      </c>
      <c r="K21" s="39">
        <v>0</v>
      </c>
      <c r="L21" s="39">
        <v>0</v>
      </c>
      <c r="M21" s="39">
        <v>0</v>
      </c>
      <c r="N21" s="39">
        <v>0</v>
      </c>
      <c r="O21" s="39">
        <v>1</v>
      </c>
      <c r="P21" s="39">
        <v>5.25</v>
      </c>
      <c r="Q21" s="39">
        <v>1</v>
      </c>
      <c r="R21" s="39">
        <v>37.5</v>
      </c>
      <c r="S21" s="39">
        <v>1</v>
      </c>
      <c r="T21" s="39">
        <v>30</v>
      </c>
      <c r="U21" s="39">
        <v>0</v>
      </c>
      <c r="V21" s="39">
        <v>0</v>
      </c>
      <c r="W21" s="37" t="s">
        <v>56</v>
      </c>
      <c r="X21" s="38"/>
      <c r="Y21" s="39">
        <v>0</v>
      </c>
      <c r="Z21" s="39">
        <v>0</v>
      </c>
      <c r="AA21" s="39">
        <v>1</v>
      </c>
      <c r="AB21" s="39">
        <v>10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</row>
    <row r="22" spans="1:46" s="22" customFormat="1" ht="45" customHeight="1">
      <c r="A22" s="37" t="s">
        <v>308</v>
      </c>
      <c r="B22" s="38"/>
      <c r="C22" s="39">
        <v>29</v>
      </c>
      <c r="D22" s="39">
        <v>4001</v>
      </c>
      <c r="E22" s="39">
        <v>1</v>
      </c>
      <c r="F22" s="39">
        <v>5</v>
      </c>
      <c r="G22" s="39">
        <v>0</v>
      </c>
      <c r="H22" s="39">
        <v>0</v>
      </c>
      <c r="I22" s="39">
        <v>9</v>
      </c>
      <c r="J22" s="39">
        <v>944</v>
      </c>
      <c r="K22" s="39">
        <v>0</v>
      </c>
      <c r="L22" s="39">
        <v>0</v>
      </c>
      <c r="M22" s="39">
        <v>0</v>
      </c>
      <c r="N22" s="39">
        <v>0</v>
      </c>
      <c r="O22" s="39">
        <v>5</v>
      </c>
      <c r="P22" s="39">
        <v>2983</v>
      </c>
      <c r="Q22" s="39">
        <v>2</v>
      </c>
      <c r="R22" s="39">
        <v>10</v>
      </c>
      <c r="S22" s="39">
        <v>8</v>
      </c>
      <c r="T22" s="39">
        <v>46</v>
      </c>
      <c r="U22" s="39">
        <v>0</v>
      </c>
      <c r="V22" s="39">
        <v>0</v>
      </c>
      <c r="W22" s="37" t="s">
        <v>308</v>
      </c>
      <c r="X22" s="38"/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1</v>
      </c>
      <c r="AF22" s="39">
        <v>2</v>
      </c>
      <c r="AG22" s="39">
        <v>3</v>
      </c>
      <c r="AH22" s="39">
        <v>11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309</v>
      </c>
      <c r="B23" s="38"/>
      <c r="C23" s="39">
        <v>19</v>
      </c>
      <c r="D23" s="39">
        <v>8634.87754</v>
      </c>
      <c r="E23" s="39">
        <v>0</v>
      </c>
      <c r="F23" s="39">
        <v>0</v>
      </c>
      <c r="G23" s="39">
        <v>0</v>
      </c>
      <c r="H23" s="39">
        <v>0</v>
      </c>
      <c r="I23" s="39">
        <v>3</v>
      </c>
      <c r="J23" s="39">
        <v>1140.76124</v>
      </c>
      <c r="K23" s="39">
        <v>0</v>
      </c>
      <c r="L23" s="39">
        <v>0</v>
      </c>
      <c r="M23" s="39">
        <v>0</v>
      </c>
      <c r="N23" s="39">
        <v>0</v>
      </c>
      <c r="O23" s="39">
        <v>3</v>
      </c>
      <c r="P23" s="39">
        <v>1064.9863</v>
      </c>
      <c r="Q23" s="39">
        <v>1</v>
      </c>
      <c r="R23" s="39">
        <v>5</v>
      </c>
      <c r="S23" s="39">
        <v>10</v>
      </c>
      <c r="T23" s="39">
        <v>6244.93</v>
      </c>
      <c r="U23" s="39">
        <v>0</v>
      </c>
      <c r="V23" s="39">
        <v>0</v>
      </c>
      <c r="W23" s="37" t="s">
        <v>309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159.2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20</v>
      </c>
      <c r="AS23" s="39">
        <v>0</v>
      </c>
      <c r="AT23" s="39">
        <v>0</v>
      </c>
    </row>
    <row r="24" spans="1:46" s="42" customFormat="1" ht="20.25" customHeight="1">
      <c r="A24" s="40" t="s">
        <v>40</v>
      </c>
      <c r="B24" s="40"/>
      <c r="C24" s="40"/>
      <c r="D24" s="40"/>
      <c r="E24" s="40"/>
      <c r="F24" s="40" t="s">
        <v>41</v>
      </c>
      <c r="G24" s="40"/>
      <c r="H24" s="40"/>
      <c r="I24" s="40"/>
      <c r="J24" s="41" t="s">
        <v>42</v>
      </c>
      <c r="K24" s="41"/>
      <c r="L24" s="40"/>
      <c r="M24" s="41"/>
      <c r="N24" s="41" t="s">
        <v>43</v>
      </c>
      <c r="O24" s="40"/>
      <c r="P24" s="40"/>
      <c r="Q24" s="41"/>
      <c r="R24" s="41" t="s">
        <v>43</v>
      </c>
      <c r="S24" s="40"/>
      <c r="T24" s="40"/>
      <c r="U24" s="40"/>
      <c r="V24" s="26" t="str">
        <f>'2491-00-01'!V34</f>
        <v>中華民國104年01月01日編製</v>
      </c>
      <c r="W24" s="40" t="s">
        <v>40</v>
      </c>
      <c r="X24" s="40"/>
      <c r="Y24" s="40"/>
      <c r="Z24" s="40"/>
      <c r="AA24" s="40"/>
      <c r="AB24" s="40" t="s">
        <v>41</v>
      </c>
      <c r="AC24" s="40"/>
      <c r="AD24" s="40"/>
      <c r="AE24" s="40"/>
      <c r="AF24" s="41" t="s">
        <v>42</v>
      </c>
      <c r="AG24" s="41"/>
      <c r="AH24" s="40"/>
      <c r="AI24" s="41"/>
      <c r="AJ24" s="41"/>
      <c r="AK24" s="41" t="s">
        <v>43</v>
      </c>
      <c r="AL24" s="40"/>
      <c r="AM24" s="41"/>
      <c r="AN24" s="41"/>
      <c r="AO24" s="41" t="s">
        <v>43</v>
      </c>
      <c r="AP24" s="40"/>
      <c r="AQ24" s="40"/>
      <c r="AR24" s="40"/>
      <c r="AS24" s="40"/>
      <c r="AT24" s="26" t="str">
        <f>'2491-00-01'!V34</f>
        <v>中華民國104年01月01日編製</v>
      </c>
    </row>
    <row r="25" spans="1:46" s="42" customFormat="1" ht="19.5" customHeight="1">
      <c r="A25" s="43"/>
      <c r="B25" s="43"/>
      <c r="C25" s="43"/>
      <c r="D25" s="43"/>
      <c r="E25" s="43"/>
      <c r="F25" s="43"/>
      <c r="G25" s="43"/>
      <c r="H25" s="43"/>
      <c r="I25" s="43"/>
      <c r="J25" s="43" t="s">
        <v>44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 t="s">
        <v>45</v>
      </c>
      <c r="W25" s="43"/>
      <c r="X25" s="43"/>
      <c r="Y25" s="43"/>
      <c r="Z25" s="43"/>
      <c r="AA25" s="43"/>
      <c r="AB25" s="43"/>
      <c r="AC25" s="43"/>
      <c r="AD25" s="43"/>
      <c r="AE25" s="43"/>
      <c r="AF25" s="43" t="s">
        <v>44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 t="s">
        <v>331</v>
      </c>
    </row>
    <row r="26" spans="1:46" s="140" customFormat="1" ht="19.5" customHeight="1">
      <c r="A26" s="142" t="s">
        <v>46</v>
      </c>
      <c r="B26" s="143" t="s">
        <v>320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2" t="s">
        <v>46</v>
      </c>
      <c r="X26" s="143" t="s">
        <v>320</v>
      </c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</row>
    <row r="27" spans="1:46" s="140" customFormat="1" ht="19.5" customHeight="1">
      <c r="A27" s="142" t="s">
        <v>47</v>
      </c>
      <c r="B27" s="144" t="s">
        <v>288</v>
      </c>
      <c r="C27" s="144"/>
      <c r="D27" s="144"/>
      <c r="E27" s="144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47</v>
      </c>
      <c r="X27" s="145" t="s">
        <v>288</v>
      </c>
      <c r="Y27" s="144"/>
      <c r="Z27" s="144"/>
      <c r="AA27" s="144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5.75">
      <c r="A28" s="146"/>
      <c r="B28" s="144" t="s">
        <v>325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4" t="s">
        <v>325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</row>
    <row r="29" spans="1:46" s="140" customFormat="1" ht="15.75">
      <c r="A29" s="146"/>
      <c r="B29" s="144" t="s">
        <v>326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4" t="s">
        <v>326</v>
      </c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1:46" ht="15.75">
      <c r="A30" s="254" t="s">
        <v>57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 t="s">
        <v>58</v>
      </c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</row>
  </sheetData>
  <sheetProtection/>
  <mergeCells count="38">
    <mergeCell ref="AM7:AN7"/>
    <mergeCell ref="AO7:AP7"/>
    <mergeCell ref="AK6:AL7"/>
    <mergeCell ref="AM6:AN6"/>
    <mergeCell ref="A30:V30"/>
    <mergeCell ref="W30:AT30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3"/>
  <sheetViews>
    <sheetView view="pageBreakPreview" zoomScaleNormal="110" zoomScaleSheetLayoutView="100" zoomScalePageLayoutView="0" workbookViewId="0" topLeftCell="A16">
      <selection activeCell="K66" sqref="K66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77"/>
      <c r="E1" s="277"/>
      <c r="F1" s="277"/>
      <c r="G1" s="277"/>
      <c r="H1" s="277"/>
      <c r="U1" s="278" t="s">
        <v>1</v>
      </c>
      <c r="V1" s="268"/>
      <c r="W1" s="267" t="s">
        <v>2</v>
      </c>
      <c r="X1" s="268"/>
    </row>
    <row r="2" spans="1:24" ht="16.5" customHeight="1">
      <c r="A2" s="47" t="s">
        <v>3</v>
      </c>
      <c r="B2" s="48" t="s">
        <v>59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70"/>
      <c r="U2" s="271" t="s">
        <v>60</v>
      </c>
      <c r="V2" s="272"/>
      <c r="W2" s="273" t="s">
        <v>61</v>
      </c>
      <c r="X2" s="274"/>
    </row>
    <row r="3" spans="1:24" s="49" customFormat="1" ht="19.5" customHeight="1">
      <c r="A3" s="281" t="s">
        <v>266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</row>
    <row r="4" spans="1:24" ht="19.5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</row>
    <row r="5" spans="5:24" s="50" customFormat="1" ht="19.5" customHeight="1">
      <c r="E5" s="283" t="s">
        <v>335</v>
      </c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U5" s="284" t="s">
        <v>7</v>
      </c>
      <c r="V5" s="284"/>
      <c r="W5" s="284"/>
      <c r="X5" s="284"/>
    </row>
    <row r="6" spans="1:24" s="51" customFormat="1" ht="13.5" customHeight="1">
      <c r="A6" s="285" t="s">
        <v>62</v>
      </c>
      <c r="B6" s="286"/>
      <c r="C6" s="291" t="s">
        <v>63</v>
      </c>
      <c r="D6" s="292"/>
      <c r="E6" s="295" t="s">
        <v>64</v>
      </c>
      <c r="F6" s="296"/>
      <c r="G6" s="275" t="s">
        <v>65</v>
      </c>
      <c r="H6" s="276"/>
      <c r="I6" s="275" t="s">
        <v>66</v>
      </c>
      <c r="J6" s="276"/>
      <c r="K6" s="275" t="s">
        <v>67</v>
      </c>
      <c r="L6" s="276"/>
      <c r="M6" s="275" t="s">
        <v>68</v>
      </c>
      <c r="N6" s="276"/>
      <c r="O6" s="275" t="s">
        <v>69</v>
      </c>
      <c r="P6" s="276"/>
      <c r="Q6" s="275" t="s">
        <v>70</v>
      </c>
      <c r="R6" s="276"/>
      <c r="S6" s="275" t="s">
        <v>71</v>
      </c>
      <c r="T6" s="276"/>
      <c r="U6" s="275" t="s">
        <v>72</v>
      </c>
      <c r="V6" s="276"/>
      <c r="W6" s="300" t="s">
        <v>73</v>
      </c>
      <c r="X6" s="301"/>
    </row>
    <row r="7" spans="1:24" s="51" customFormat="1" ht="14.25" customHeight="1">
      <c r="A7" s="287"/>
      <c r="B7" s="288"/>
      <c r="C7" s="293"/>
      <c r="D7" s="294"/>
      <c r="E7" s="297"/>
      <c r="F7" s="298"/>
      <c r="G7" s="279" t="s">
        <v>121</v>
      </c>
      <c r="H7" s="280"/>
      <c r="I7" s="279" t="s">
        <v>122</v>
      </c>
      <c r="J7" s="280"/>
      <c r="K7" s="279" t="s">
        <v>123</v>
      </c>
      <c r="L7" s="280"/>
      <c r="M7" s="279" t="s">
        <v>124</v>
      </c>
      <c r="N7" s="280"/>
      <c r="O7" s="279" t="s">
        <v>125</v>
      </c>
      <c r="P7" s="280"/>
      <c r="Q7" s="279" t="s">
        <v>126</v>
      </c>
      <c r="R7" s="280"/>
      <c r="S7" s="279" t="s">
        <v>127</v>
      </c>
      <c r="T7" s="280"/>
      <c r="U7" s="279" t="s">
        <v>128</v>
      </c>
      <c r="V7" s="280"/>
      <c r="W7" s="302"/>
      <c r="X7" s="303"/>
    </row>
    <row r="8" spans="1:24" s="51" customFormat="1" ht="17.25" customHeight="1">
      <c r="A8" s="289"/>
      <c r="B8" s="290"/>
      <c r="C8" s="52" t="s">
        <v>129</v>
      </c>
      <c r="D8" s="53" t="s">
        <v>130</v>
      </c>
      <c r="E8" s="54" t="s">
        <v>129</v>
      </c>
      <c r="F8" s="54" t="s">
        <v>130</v>
      </c>
      <c r="G8" s="54" t="s">
        <v>129</v>
      </c>
      <c r="H8" s="54" t="s">
        <v>130</v>
      </c>
      <c r="I8" s="54" t="s">
        <v>129</v>
      </c>
      <c r="J8" s="54" t="s">
        <v>130</v>
      </c>
      <c r="K8" s="54" t="s">
        <v>129</v>
      </c>
      <c r="L8" s="54" t="s">
        <v>130</v>
      </c>
      <c r="M8" s="54" t="s">
        <v>129</v>
      </c>
      <c r="N8" s="54" t="s">
        <v>130</v>
      </c>
      <c r="O8" s="54" t="s">
        <v>129</v>
      </c>
      <c r="P8" s="54" t="s">
        <v>130</v>
      </c>
      <c r="Q8" s="54" t="s">
        <v>129</v>
      </c>
      <c r="R8" s="54" t="s">
        <v>130</v>
      </c>
      <c r="S8" s="54" t="s">
        <v>129</v>
      </c>
      <c r="T8" s="54" t="s">
        <v>130</v>
      </c>
      <c r="U8" s="54" t="s">
        <v>129</v>
      </c>
      <c r="V8" s="54" t="s">
        <v>130</v>
      </c>
      <c r="W8" s="54" t="s">
        <v>129</v>
      </c>
      <c r="X8" s="55" t="s">
        <v>130</v>
      </c>
    </row>
    <row r="9" spans="1:24" s="51" customFormat="1" ht="12.75" customHeight="1">
      <c r="A9" s="56" t="s">
        <v>37</v>
      </c>
      <c r="B9" s="57"/>
      <c r="C9" s="58">
        <v>637556</v>
      </c>
      <c r="D9" s="58">
        <v>21385437.222265</v>
      </c>
      <c r="E9" s="58">
        <v>92993</v>
      </c>
      <c r="F9" s="58">
        <v>37705.834213</v>
      </c>
      <c r="G9" s="58">
        <v>251174</v>
      </c>
      <c r="H9" s="58">
        <v>426132.000304</v>
      </c>
      <c r="I9" s="58">
        <v>149107</v>
      </c>
      <c r="J9" s="58">
        <v>816345.605064</v>
      </c>
      <c r="K9" s="58">
        <v>67469</v>
      </c>
      <c r="L9" s="58">
        <v>792849.234799</v>
      </c>
      <c r="M9" s="58">
        <v>34588</v>
      </c>
      <c r="N9" s="58">
        <v>824366.275667</v>
      </c>
      <c r="O9" s="58">
        <v>7978</v>
      </c>
      <c r="P9" s="58">
        <v>257841.958574</v>
      </c>
      <c r="Q9" s="58">
        <v>3733</v>
      </c>
      <c r="R9" s="58">
        <v>159081.716624</v>
      </c>
      <c r="S9" s="58">
        <v>13486</v>
      </c>
      <c r="T9" s="58">
        <v>867203.820865</v>
      </c>
      <c r="U9" s="58">
        <v>13069</v>
      </c>
      <c r="V9" s="58">
        <v>2558100.93481</v>
      </c>
      <c r="W9" s="58">
        <v>3959</v>
      </c>
      <c r="X9" s="58">
        <v>14645809.841345</v>
      </c>
    </row>
    <row r="10" spans="1:24" s="51" customFormat="1" ht="12.75" customHeight="1">
      <c r="A10" s="56" t="s">
        <v>74</v>
      </c>
      <c r="B10" s="57"/>
      <c r="C10" s="58">
        <v>11995</v>
      </c>
      <c r="D10" s="58">
        <v>514439.266683</v>
      </c>
      <c r="E10" s="58">
        <v>1753</v>
      </c>
      <c r="F10" s="58">
        <v>665.246856</v>
      </c>
      <c r="G10" s="58">
        <v>4100</v>
      </c>
      <c r="H10" s="58">
        <v>7402.361578</v>
      </c>
      <c r="I10" s="58">
        <v>2479</v>
      </c>
      <c r="J10" s="58">
        <v>13858.387815</v>
      </c>
      <c r="K10" s="58">
        <v>1803</v>
      </c>
      <c r="L10" s="58">
        <v>21309.35415</v>
      </c>
      <c r="M10" s="58">
        <v>851</v>
      </c>
      <c r="N10" s="58">
        <v>20106.7112</v>
      </c>
      <c r="O10" s="58">
        <v>166</v>
      </c>
      <c r="P10" s="58">
        <v>5319.83151</v>
      </c>
      <c r="Q10" s="58">
        <v>75</v>
      </c>
      <c r="R10" s="58">
        <v>3205.22679</v>
      </c>
      <c r="S10" s="58">
        <v>319</v>
      </c>
      <c r="T10" s="58">
        <v>20518.73752</v>
      </c>
      <c r="U10" s="58">
        <v>341</v>
      </c>
      <c r="V10" s="58">
        <v>68218.692364</v>
      </c>
      <c r="W10" s="58">
        <v>108</v>
      </c>
      <c r="X10" s="58">
        <v>353834.7169</v>
      </c>
    </row>
    <row r="11" spans="1:24" s="51" customFormat="1" ht="12.75" customHeight="1">
      <c r="A11" s="56" t="s">
        <v>75</v>
      </c>
      <c r="B11" s="57"/>
      <c r="C11" s="58">
        <v>3815</v>
      </c>
      <c r="D11" s="58">
        <v>249336.52593</v>
      </c>
      <c r="E11" s="58">
        <v>240</v>
      </c>
      <c r="F11" s="58">
        <v>93.676882</v>
      </c>
      <c r="G11" s="58">
        <v>1228</v>
      </c>
      <c r="H11" s="58">
        <v>2546.0059</v>
      </c>
      <c r="I11" s="58">
        <v>847</v>
      </c>
      <c r="J11" s="58">
        <v>4717.159288</v>
      </c>
      <c r="K11" s="58">
        <v>667</v>
      </c>
      <c r="L11" s="58">
        <v>7939.184</v>
      </c>
      <c r="M11" s="58">
        <v>425</v>
      </c>
      <c r="N11" s="58">
        <v>10146.096</v>
      </c>
      <c r="O11" s="58">
        <v>85</v>
      </c>
      <c r="P11" s="58">
        <v>2735.6002</v>
      </c>
      <c r="Q11" s="58">
        <v>43</v>
      </c>
      <c r="R11" s="58">
        <v>1857</v>
      </c>
      <c r="S11" s="58">
        <v>145</v>
      </c>
      <c r="T11" s="58">
        <v>9045.44538</v>
      </c>
      <c r="U11" s="58">
        <v>104</v>
      </c>
      <c r="V11" s="58">
        <v>15977.86079</v>
      </c>
      <c r="W11" s="58">
        <v>31</v>
      </c>
      <c r="X11" s="58">
        <v>194278.49749</v>
      </c>
    </row>
    <row r="12" spans="1:24" s="51" customFormat="1" ht="12.75" customHeight="1">
      <c r="A12" s="56" t="s">
        <v>76</v>
      </c>
      <c r="B12" s="57"/>
      <c r="C12" s="58">
        <v>183304</v>
      </c>
      <c r="D12" s="58">
        <v>8052541.590013</v>
      </c>
      <c r="E12" s="58">
        <v>17985</v>
      </c>
      <c r="F12" s="58">
        <v>7611.858412</v>
      </c>
      <c r="G12" s="58">
        <v>66819</v>
      </c>
      <c r="H12" s="58">
        <v>114547.107634</v>
      </c>
      <c r="I12" s="58">
        <v>48713</v>
      </c>
      <c r="J12" s="58">
        <v>266674.400352</v>
      </c>
      <c r="K12" s="58">
        <v>22503</v>
      </c>
      <c r="L12" s="58">
        <v>268526.962016</v>
      </c>
      <c r="M12" s="58">
        <v>10987</v>
      </c>
      <c r="N12" s="58">
        <v>260168.416062</v>
      </c>
      <c r="O12" s="58">
        <v>2731</v>
      </c>
      <c r="P12" s="58">
        <v>89124.263931</v>
      </c>
      <c r="Q12" s="58">
        <v>1355</v>
      </c>
      <c r="R12" s="58">
        <v>58328.76458</v>
      </c>
      <c r="S12" s="58">
        <v>5147</v>
      </c>
      <c r="T12" s="58">
        <v>337765.160568</v>
      </c>
      <c r="U12" s="58">
        <v>5231</v>
      </c>
      <c r="V12" s="58">
        <v>1075400.947803</v>
      </c>
      <c r="W12" s="58">
        <v>1833</v>
      </c>
      <c r="X12" s="58">
        <v>5574393.708655</v>
      </c>
    </row>
    <row r="13" spans="1:24" s="51" customFormat="1" ht="12.75" customHeight="1">
      <c r="A13" s="56" t="s">
        <v>77</v>
      </c>
      <c r="B13" s="57"/>
      <c r="C13" s="58">
        <v>15307</v>
      </c>
      <c r="D13" s="58">
        <v>409956.017559</v>
      </c>
      <c r="E13" s="58">
        <v>2242</v>
      </c>
      <c r="F13" s="58">
        <v>904.359772</v>
      </c>
      <c r="G13" s="58">
        <v>5680</v>
      </c>
      <c r="H13" s="58">
        <v>9533.893219</v>
      </c>
      <c r="I13" s="58">
        <v>3553</v>
      </c>
      <c r="J13" s="58">
        <v>19632.306766</v>
      </c>
      <c r="K13" s="58">
        <v>1770</v>
      </c>
      <c r="L13" s="58">
        <v>20985.778502</v>
      </c>
      <c r="M13" s="58">
        <v>866</v>
      </c>
      <c r="N13" s="58">
        <v>20575.03071</v>
      </c>
      <c r="O13" s="58">
        <v>228</v>
      </c>
      <c r="P13" s="58">
        <v>7467.421475</v>
      </c>
      <c r="Q13" s="58">
        <v>106</v>
      </c>
      <c r="R13" s="58">
        <v>4608.90665</v>
      </c>
      <c r="S13" s="58">
        <v>404</v>
      </c>
      <c r="T13" s="58">
        <v>26572.00392</v>
      </c>
      <c r="U13" s="58">
        <v>350</v>
      </c>
      <c r="V13" s="58">
        <v>71184.265595</v>
      </c>
      <c r="W13" s="58">
        <v>108</v>
      </c>
      <c r="X13" s="58">
        <v>228492.05095</v>
      </c>
    </row>
    <row r="14" spans="1:24" s="51" customFormat="1" ht="12.75" customHeight="1">
      <c r="A14" s="56" t="s">
        <v>78</v>
      </c>
      <c r="B14" s="57"/>
      <c r="C14" s="58">
        <v>1037</v>
      </c>
      <c r="D14" s="58">
        <v>42405.0332</v>
      </c>
      <c r="E14" s="58">
        <v>116</v>
      </c>
      <c r="F14" s="58">
        <v>46.43688</v>
      </c>
      <c r="G14" s="58">
        <v>374</v>
      </c>
      <c r="H14" s="58">
        <v>694.51179</v>
      </c>
      <c r="I14" s="58">
        <v>237</v>
      </c>
      <c r="J14" s="58">
        <v>1325.07868</v>
      </c>
      <c r="K14" s="58">
        <v>111</v>
      </c>
      <c r="L14" s="58">
        <v>1323.013</v>
      </c>
      <c r="M14" s="58">
        <v>63</v>
      </c>
      <c r="N14" s="58">
        <v>1465.90591</v>
      </c>
      <c r="O14" s="58">
        <v>22</v>
      </c>
      <c r="P14" s="58">
        <v>706.98033</v>
      </c>
      <c r="Q14" s="58">
        <v>11</v>
      </c>
      <c r="R14" s="58">
        <v>467.52</v>
      </c>
      <c r="S14" s="58">
        <v>42</v>
      </c>
      <c r="T14" s="58">
        <v>2844.85</v>
      </c>
      <c r="U14" s="58">
        <v>40</v>
      </c>
      <c r="V14" s="58">
        <v>8781.68915</v>
      </c>
      <c r="W14" s="58">
        <v>21</v>
      </c>
      <c r="X14" s="58">
        <v>24749.04746</v>
      </c>
    </row>
    <row r="15" spans="1:24" s="51" customFormat="1" ht="12.75" customHeight="1">
      <c r="A15" s="56" t="s">
        <v>79</v>
      </c>
      <c r="B15" s="57"/>
      <c r="C15" s="58">
        <v>40</v>
      </c>
      <c r="D15" s="58">
        <v>54010.39473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55.75</v>
      </c>
      <c r="K15" s="58">
        <v>7</v>
      </c>
      <c r="L15" s="58">
        <v>84.5</v>
      </c>
      <c r="M15" s="58">
        <v>3</v>
      </c>
      <c r="N15" s="58">
        <v>62</v>
      </c>
      <c r="O15" s="58">
        <v>1</v>
      </c>
      <c r="P15" s="58">
        <v>38</v>
      </c>
      <c r="Q15" s="58">
        <v>2</v>
      </c>
      <c r="R15" s="58">
        <v>88</v>
      </c>
      <c r="S15" s="58">
        <v>7</v>
      </c>
      <c r="T15" s="58">
        <v>460.75</v>
      </c>
      <c r="U15" s="58">
        <v>2</v>
      </c>
      <c r="V15" s="58">
        <v>234</v>
      </c>
      <c r="W15" s="58">
        <v>6</v>
      </c>
      <c r="X15" s="58">
        <v>52979.19473</v>
      </c>
    </row>
    <row r="16" spans="1:24" s="51" customFormat="1" ht="12.75" customHeight="1">
      <c r="A16" s="56" t="s">
        <v>80</v>
      </c>
      <c r="B16" s="57"/>
      <c r="C16" s="58">
        <v>12154</v>
      </c>
      <c r="D16" s="58">
        <v>445905.288398</v>
      </c>
      <c r="E16" s="58">
        <v>703</v>
      </c>
      <c r="F16" s="58">
        <v>288.833128</v>
      </c>
      <c r="G16" s="58">
        <v>3664</v>
      </c>
      <c r="H16" s="58">
        <v>6406.18913</v>
      </c>
      <c r="I16" s="58">
        <v>4156</v>
      </c>
      <c r="J16" s="58">
        <v>22656.284877</v>
      </c>
      <c r="K16" s="58">
        <v>1613</v>
      </c>
      <c r="L16" s="58">
        <v>19785.64402</v>
      </c>
      <c r="M16" s="58">
        <v>955</v>
      </c>
      <c r="N16" s="58">
        <v>22919.373453</v>
      </c>
      <c r="O16" s="58">
        <v>175</v>
      </c>
      <c r="P16" s="58">
        <v>5797.1364</v>
      </c>
      <c r="Q16" s="58">
        <v>106</v>
      </c>
      <c r="R16" s="58">
        <v>4580.90549</v>
      </c>
      <c r="S16" s="58">
        <v>358</v>
      </c>
      <c r="T16" s="58">
        <v>23828.52706</v>
      </c>
      <c r="U16" s="58">
        <v>314</v>
      </c>
      <c r="V16" s="58">
        <v>62934.58173</v>
      </c>
      <c r="W16" s="58">
        <v>110</v>
      </c>
      <c r="X16" s="58">
        <v>276707.81311</v>
      </c>
    </row>
    <row r="17" spans="1:24" s="51" customFormat="1" ht="12.75" customHeight="1">
      <c r="A17" s="56" t="s">
        <v>81</v>
      </c>
      <c r="B17" s="57"/>
      <c r="C17" s="58">
        <v>4927</v>
      </c>
      <c r="D17" s="58">
        <v>83805.83771</v>
      </c>
      <c r="E17" s="58">
        <v>790</v>
      </c>
      <c r="F17" s="58">
        <v>329.368997</v>
      </c>
      <c r="G17" s="58">
        <v>1963</v>
      </c>
      <c r="H17" s="58">
        <v>3157.585573</v>
      </c>
      <c r="I17" s="58">
        <v>1194</v>
      </c>
      <c r="J17" s="58">
        <v>6490.54043</v>
      </c>
      <c r="K17" s="58">
        <v>495</v>
      </c>
      <c r="L17" s="58">
        <v>5841.90283</v>
      </c>
      <c r="M17" s="58">
        <v>224</v>
      </c>
      <c r="N17" s="58">
        <v>5281.89861</v>
      </c>
      <c r="O17" s="58">
        <v>57</v>
      </c>
      <c r="P17" s="58">
        <v>1855.917</v>
      </c>
      <c r="Q17" s="58">
        <v>25</v>
      </c>
      <c r="R17" s="58">
        <v>1061.54</v>
      </c>
      <c r="S17" s="58">
        <v>89</v>
      </c>
      <c r="T17" s="58">
        <v>5709.9785</v>
      </c>
      <c r="U17" s="58">
        <v>62</v>
      </c>
      <c r="V17" s="58">
        <v>12371.01413</v>
      </c>
      <c r="W17" s="58">
        <v>28</v>
      </c>
      <c r="X17" s="58">
        <v>41706.09164</v>
      </c>
    </row>
    <row r="18" spans="1:24" s="51" customFormat="1" ht="12.75" customHeight="1">
      <c r="A18" s="56" t="s">
        <v>82</v>
      </c>
      <c r="B18" s="57"/>
      <c r="C18" s="58">
        <v>2040</v>
      </c>
      <c r="D18" s="58">
        <v>22489.815992</v>
      </c>
      <c r="E18" s="58">
        <v>219</v>
      </c>
      <c r="F18" s="58">
        <v>91.816892</v>
      </c>
      <c r="G18" s="58">
        <v>671</v>
      </c>
      <c r="H18" s="58">
        <v>1107.81</v>
      </c>
      <c r="I18" s="58">
        <v>656</v>
      </c>
      <c r="J18" s="58">
        <v>3570.88</v>
      </c>
      <c r="K18" s="58">
        <v>230</v>
      </c>
      <c r="L18" s="58">
        <v>2774.47</v>
      </c>
      <c r="M18" s="58">
        <v>151</v>
      </c>
      <c r="N18" s="58">
        <v>3521.702</v>
      </c>
      <c r="O18" s="58">
        <v>21</v>
      </c>
      <c r="P18" s="58">
        <v>704.068</v>
      </c>
      <c r="Q18" s="58">
        <v>9</v>
      </c>
      <c r="R18" s="58">
        <v>373.2</v>
      </c>
      <c r="S18" s="58">
        <v>50</v>
      </c>
      <c r="T18" s="58">
        <v>3177.4362</v>
      </c>
      <c r="U18" s="58">
        <v>31</v>
      </c>
      <c r="V18" s="58">
        <v>5738.00007</v>
      </c>
      <c r="W18" s="58">
        <v>2</v>
      </c>
      <c r="X18" s="58">
        <v>1430.43283</v>
      </c>
    </row>
    <row r="19" spans="1:24" s="51" customFormat="1" ht="12.75" customHeight="1">
      <c r="A19" s="56" t="s">
        <v>83</v>
      </c>
      <c r="B19" s="57"/>
      <c r="C19" s="58">
        <v>3782</v>
      </c>
      <c r="D19" s="58">
        <v>50230.772907</v>
      </c>
      <c r="E19" s="58">
        <v>309</v>
      </c>
      <c r="F19" s="58">
        <v>135.193034</v>
      </c>
      <c r="G19" s="58">
        <v>1228</v>
      </c>
      <c r="H19" s="58">
        <v>2212.612575</v>
      </c>
      <c r="I19" s="58">
        <v>1201</v>
      </c>
      <c r="J19" s="58">
        <v>6563.962888</v>
      </c>
      <c r="K19" s="58">
        <v>562</v>
      </c>
      <c r="L19" s="58">
        <v>6698.8331</v>
      </c>
      <c r="M19" s="58">
        <v>245</v>
      </c>
      <c r="N19" s="58">
        <v>5837.5605</v>
      </c>
      <c r="O19" s="58">
        <v>44</v>
      </c>
      <c r="P19" s="58">
        <v>1439.263</v>
      </c>
      <c r="Q19" s="58">
        <v>30</v>
      </c>
      <c r="R19" s="58">
        <v>1281.369</v>
      </c>
      <c r="S19" s="58">
        <v>88</v>
      </c>
      <c r="T19" s="58">
        <v>5714.02929</v>
      </c>
      <c r="U19" s="58">
        <v>67</v>
      </c>
      <c r="V19" s="58">
        <v>11967.62351</v>
      </c>
      <c r="W19" s="58">
        <v>8</v>
      </c>
      <c r="X19" s="58">
        <v>8380.32601</v>
      </c>
    </row>
    <row r="20" spans="1:24" s="51" customFormat="1" ht="12.75" customHeight="1">
      <c r="A20" s="56" t="s">
        <v>84</v>
      </c>
      <c r="B20" s="57"/>
      <c r="C20" s="58">
        <v>3536</v>
      </c>
      <c r="D20" s="58">
        <v>65717.081207</v>
      </c>
      <c r="E20" s="58">
        <v>285</v>
      </c>
      <c r="F20" s="58">
        <v>122.346723</v>
      </c>
      <c r="G20" s="58">
        <v>1425</v>
      </c>
      <c r="H20" s="58">
        <v>2504.4618</v>
      </c>
      <c r="I20" s="58">
        <v>904</v>
      </c>
      <c r="J20" s="58">
        <v>4981.6726</v>
      </c>
      <c r="K20" s="58">
        <v>461</v>
      </c>
      <c r="L20" s="58">
        <v>5613.4283</v>
      </c>
      <c r="M20" s="58">
        <v>185</v>
      </c>
      <c r="N20" s="58">
        <v>4389.23128</v>
      </c>
      <c r="O20" s="58">
        <v>52</v>
      </c>
      <c r="P20" s="58">
        <v>1699.874999</v>
      </c>
      <c r="Q20" s="58">
        <v>19</v>
      </c>
      <c r="R20" s="58">
        <v>813.2</v>
      </c>
      <c r="S20" s="58">
        <v>106</v>
      </c>
      <c r="T20" s="58">
        <v>6903.70256</v>
      </c>
      <c r="U20" s="58">
        <v>85</v>
      </c>
      <c r="V20" s="58">
        <v>18636.71579</v>
      </c>
      <c r="W20" s="58">
        <v>14</v>
      </c>
      <c r="X20" s="58">
        <v>20052.447155</v>
      </c>
    </row>
    <row r="21" spans="1:24" s="51" customFormat="1" ht="12.75" customHeight="1">
      <c r="A21" s="56" t="s">
        <v>85</v>
      </c>
      <c r="B21" s="57"/>
      <c r="C21" s="58">
        <v>9948</v>
      </c>
      <c r="D21" s="58">
        <v>108915.431222</v>
      </c>
      <c r="E21" s="58">
        <v>1274</v>
      </c>
      <c r="F21" s="58">
        <v>537.248716</v>
      </c>
      <c r="G21" s="58">
        <v>4835</v>
      </c>
      <c r="H21" s="58">
        <v>7873.526578</v>
      </c>
      <c r="I21" s="58">
        <v>2210</v>
      </c>
      <c r="J21" s="58">
        <v>12054.273396</v>
      </c>
      <c r="K21" s="58">
        <v>876</v>
      </c>
      <c r="L21" s="58">
        <v>10256.096922</v>
      </c>
      <c r="M21" s="58">
        <v>361</v>
      </c>
      <c r="N21" s="58">
        <v>8376.260176</v>
      </c>
      <c r="O21" s="58">
        <v>75</v>
      </c>
      <c r="P21" s="58">
        <v>2458.56945</v>
      </c>
      <c r="Q21" s="58">
        <v>39</v>
      </c>
      <c r="R21" s="58">
        <v>1677.1544</v>
      </c>
      <c r="S21" s="58">
        <v>132</v>
      </c>
      <c r="T21" s="58">
        <v>8678.47082</v>
      </c>
      <c r="U21" s="58">
        <v>114</v>
      </c>
      <c r="V21" s="58">
        <v>23003.1481</v>
      </c>
      <c r="W21" s="58">
        <v>32</v>
      </c>
      <c r="X21" s="58">
        <v>34000.682664</v>
      </c>
    </row>
    <row r="22" spans="1:24" s="51" customFormat="1" ht="12.75" customHeight="1">
      <c r="A22" s="56" t="s">
        <v>86</v>
      </c>
      <c r="B22" s="57"/>
      <c r="C22" s="58">
        <v>370</v>
      </c>
      <c r="D22" s="58">
        <v>24432.73604</v>
      </c>
      <c r="E22" s="58">
        <v>32</v>
      </c>
      <c r="F22" s="58">
        <v>11.91216</v>
      </c>
      <c r="G22" s="58">
        <v>109</v>
      </c>
      <c r="H22" s="58">
        <v>188.5</v>
      </c>
      <c r="I22" s="58">
        <v>81</v>
      </c>
      <c r="J22" s="58">
        <v>462.3</v>
      </c>
      <c r="K22" s="58">
        <v>53</v>
      </c>
      <c r="L22" s="58">
        <v>619.1</v>
      </c>
      <c r="M22" s="58">
        <v>43</v>
      </c>
      <c r="N22" s="58">
        <v>1039.6</v>
      </c>
      <c r="O22" s="58">
        <v>7</v>
      </c>
      <c r="P22" s="58">
        <v>228.68</v>
      </c>
      <c r="Q22" s="58">
        <v>10</v>
      </c>
      <c r="R22" s="58">
        <v>435.36</v>
      </c>
      <c r="S22" s="58">
        <v>18</v>
      </c>
      <c r="T22" s="58">
        <v>1210.23242</v>
      </c>
      <c r="U22" s="58">
        <v>11</v>
      </c>
      <c r="V22" s="58">
        <v>2135.2092</v>
      </c>
      <c r="W22" s="58">
        <v>6</v>
      </c>
      <c r="X22" s="58">
        <v>18101.84226</v>
      </c>
    </row>
    <row r="23" spans="1:24" s="51" customFormat="1" ht="12.75" customHeight="1">
      <c r="A23" s="56" t="s">
        <v>87</v>
      </c>
      <c r="B23" s="57"/>
      <c r="C23" s="58">
        <v>8112</v>
      </c>
      <c r="D23" s="58">
        <v>617372.892508</v>
      </c>
      <c r="E23" s="58">
        <v>594</v>
      </c>
      <c r="F23" s="58">
        <v>256.450915</v>
      </c>
      <c r="G23" s="58">
        <v>2592</v>
      </c>
      <c r="H23" s="58">
        <v>4459.898906</v>
      </c>
      <c r="I23" s="58">
        <v>2358</v>
      </c>
      <c r="J23" s="58">
        <v>13058.227201</v>
      </c>
      <c r="K23" s="58">
        <v>1103</v>
      </c>
      <c r="L23" s="58">
        <v>13188.718178</v>
      </c>
      <c r="M23" s="58">
        <v>512</v>
      </c>
      <c r="N23" s="58">
        <v>12147.90457</v>
      </c>
      <c r="O23" s="58">
        <v>130</v>
      </c>
      <c r="P23" s="58">
        <v>4296.07547</v>
      </c>
      <c r="Q23" s="58">
        <v>64</v>
      </c>
      <c r="R23" s="58">
        <v>2775.52413</v>
      </c>
      <c r="S23" s="58">
        <v>287</v>
      </c>
      <c r="T23" s="58">
        <v>19015.10963</v>
      </c>
      <c r="U23" s="58">
        <v>348</v>
      </c>
      <c r="V23" s="58">
        <v>69084.29224</v>
      </c>
      <c r="W23" s="58">
        <v>124</v>
      </c>
      <c r="X23" s="58">
        <v>479090.691268</v>
      </c>
    </row>
    <row r="24" spans="1:24" s="51" customFormat="1" ht="12.75" customHeight="1">
      <c r="A24" s="56" t="s">
        <v>88</v>
      </c>
      <c r="B24" s="57"/>
      <c r="C24" s="58">
        <v>5757</v>
      </c>
      <c r="D24" s="58">
        <v>206770.681918</v>
      </c>
      <c r="E24" s="58">
        <v>685</v>
      </c>
      <c r="F24" s="58">
        <v>267.20068</v>
      </c>
      <c r="G24" s="58">
        <v>1931</v>
      </c>
      <c r="H24" s="58">
        <v>3259.609588</v>
      </c>
      <c r="I24" s="58">
        <v>1465</v>
      </c>
      <c r="J24" s="58">
        <v>8044.51871</v>
      </c>
      <c r="K24" s="58">
        <v>742</v>
      </c>
      <c r="L24" s="58">
        <v>8805.00379</v>
      </c>
      <c r="M24" s="58">
        <v>333</v>
      </c>
      <c r="N24" s="58">
        <v>7945.65289</v>
      </c>
      <c r="O24" s="58">
        <v>107</v>
      </c>
      <c r="P24" s="58">
        <v>3513.10355</v>
      </c>
      <c r="Q24" s="58">
        <v>53</v>
      </c>
      <c r="R24" s="58">
        <v>2313.03946</v>
      </c>
      <c r="S24" s="58">
        <v>191</v>
      </c>
      <c r="T24" s="58">
        <v>12567.29652</v>
      </c>
      <c r="U24" s="58">
        <v>200</v>
      </c>
      <c r="V24" s="58">
        <v>44732.4978</v>
      </c>
      <c r="W24" s="58">
        <v>50</v>
      </c>
      <c r="X24" s="58">
        <v>115322.75893</v>
      </c>
    </row>
    <row r="25" spans="1:24" s="51" customFormat="1" ht="12.75" customHeight="1">
      <c r="A25" s="56" t="s">
        <v>296</v>
      </c>
      <c r="B25" s="57"/>
      <c r="C25" s="58">
        <v>150</v>
      </c>
      <c r="D25" s="58">
        <v>29586.28251</v>
      </c>
      <c r="E25" s="58">
        <v>9</v>
      </c>
      <c r="F25" s="58">
        <v>3.3</v>
      </c>
      <c r="G25" s="58">
        <v>21</v>
      </c>
      <c r="H25" s="58">
        <v>38.5</v>
      </c>
      <c r="I25" s="58">
        <v>12</v>
      </c>
      <c r="J25" s="58">
        <v>68</v>
      </c>
      <c r="K25" s="58">
        <v>17</v>
      </c>
      <c r="L25" s="58">
        <v>228.29</v>
      </c>
      <c r="M25" s="58">
        <v>8</v>
      </c>
      <c r="N25" s="58">
        <v>180.101</v>
      </c>
      <c r="O25" s="58">
        <v>9</v>
      </c>
      <c r="P25" s="58">
        <v>298.732</v>
      </c>
      <c r="Q25" s="58">
        <v>3</v>
      </c>
      <c r="R25" s="58">
        <v>125.32</v>
      </c>
      <c r="S25" s="58">
        <v>16</v>
      </c>
      <c r="T25" s="58">
        <v>1096.26954</v>
      </c>
      <c r="U25" s="58">
        <v>41</v>
      </c>
      <c r="V25" s="58">
        <v>8560.8521</v>
      </c>
      <c r="W25" s="58">
        <v>14</v>
      </c>
      <c r="X25" s="58">
        <v>18986.91787</v>
      </c>
    </row>
    <row r="26" spans="1:24" s="51" customFormat="1" ht="12.75" customHeight="1">
      <c r="A26" s="56" t="s">
        <v>89</v>
      </c>
      <c r="B26" s="57"/>
      <c r="C26" s="58">
        <v>2016</v>
      </c>
      <c r="D26" s="58">
        <v>97132.520739</v>
      </c>
      <c r="E26" s="58">
        <v>142</v>
      </c>
      <c r="F26" s="58">
        <v>61.162001</v>
      </c>
      <c r="G26" s="58">
        <v>675</v>
      </c>
      <c r="H26" s="58">
        <v>1216.051768</v>
      </c>
      <c r="I26" s="58">
        <v>584</v>
      </c>
      <c r="J26" s="58">
        <v>3219.009</v>
      </c>
      <c r="K26" s="58">
        <v>270</v>
      </c>
      <c r="L26" s="58">
        <v>3299.014</v>
      </c>
      <c r="M26" s="58">
        <v>129</v>
      </c>
      <c r="N26" s="58">
        <v>3125.958</v>
      </c>
      <c r="O26" s="58">
        <v>37</v>
      </c>
      <c r="P26" s="58">
        <v>1236.425</v>
      </c>
      <c r="Q26" s="58">
        <v>21</v>
      </c>
      <c r="R26" s="58">
        <v>917.81686</v>
      </c>
      <c r="S26" s="58">
        <v>86</v>
      </c>
      <c r="T26" s="58">
        <v>5650.36649</v>
      </c>
      <c r="U26" s="58">
        <v>51</v>
      </c>
      <c r="V26" s="58">
        <v>11144.05941</v>
      </c>
      <c r="W26" s="58">
        <v>21</v>
      </c>
      <c r="X26" s="58">
        <v>67262.65821</v>
      </c>
    </row>
    <row r="27" spans="1:24" s="51" customFormat="1" ht="12.75" customHeight="1">
      <c r="A27" s="56" t="s">
        <v>90</v>
      </c>
      <c r="B27" s="57"/>
      <c r="C27" s="58">
        <v>9085</v>
      </c>
      <c r="D27" s="58">
        <v>269045.916665</v>
      </c>
      <c r="E27" s="58">
        <v>746</v>
      </c>
      <c r="F27" s="58">
        <v>329.465005</v>
      </c>
      <c r="G27" s="58">
        <v>3343</v>
      </c>
      <c r="H27" s="58">
        <v>5723.036859</v>
      </c>
      <c r="I27" s="58">
        <v>2561</v>
      </c>
      <c r="J27" s="58">
        <v>13980.596011</v>
      </c>
      <c r="K27" s="58">
        <v>1152</v>
      </c>
      <c r="L27" s="58">
        <v>13955.35172</v>
      </c>
      <c r="M27" s="58">
        <v>518</v>
      </c>
      <c r="N27" s="58">
        <v>12275.98738</v>
      </c>
      <c r="O27" s="58">
        <v>127</v>
      </c>
      <c r="P27" s="58">
        <v>4129.806</v>
      </c>
      <c r="Q27" s="58">
        <v>71</v>
      </c>
      <c r="R27" s="58">
        <v>3062.52017</v>
      </c>
      <c r="S27" s="58">
        <v>259</v>
      </c>
      <c r="T27" s="58">
        <v>16890.40342</v>
      </c>
      <c r="U27" s="58">
        <v>227</v>
      </c>
      <c r="V27" s="58">
        <v>46714.03678</v>
      </c>
      <c r="W27" s="58">
        <v>81</v>
      </c>
      <c r="X27" s="58">
        <v>151984.71332</v>
      </c>
    </row>
    <row r="28" spans="1:24" s="51" customFormat="1" ht="12.75" customHeight="1">
      <c r="A28" s="56" t="s">
        <v>91</v>
      </c>
      <c r="B28" s="57"/>
      <c r="C28" s="58">
        <v>3016</v>
      </c>
      <c r="D28" s="58">
        <v>123982.282919</v>
      </c>
      <c r="E28" s="58">
        <v>303</v>
      </c>
      <c r="F28" s="58">
        <v>130.084888</v>
      </c>
      <c r="G28" s="58">
        <v>1027</v>
      </c>
      <c r="H28" s="58">
        <v>1829.959888</v>
      </c>
      <c r="I28" s="58">
        <v>664</v>
      </c>
      <c r="J28" s="58">
        <v>3704.94178</v>
      </c>
      <c r="K28" s="58">
        <v>425</v>
      </c>
      <c r="L28" s="58">
        <v>5131.243</v>
      </c>
      <c r="M28" s="58">
        <v>228</v>
      </c>
      <c r="N28" s="58">
        <v>5505.966</v>
      </c>
      <c r="O28" s="58">
        <v>71</v>
      </c>
      <c r="P28" s="58">
        <v>2321.892</v>
      </c>
      <c r="Q28" s="58">
        <v>43</v>
      </c>
      <c r="R28" s="58">
        <v>1831.870363</v>
      </c>
      <c r="S28" s="58">
        <v>117</v>
      </c>
      <c r="T28" s="58">
        <v>7746.7592</v>
      </c>
      <c r="U28" s="58">
        <v>108</v>
      </c>
      <c r="V28" s="58">
        <v>22234.00483</v>
      </c>
      <c r="W28" s="58">
        <v>30</v>
      </c>
      <c r="X28" s="58">
        <v>73545.56097</v>
      </c>
    </row>
    <row r="29" spans="1:24" s="51" customFormat="1" ht="12.75" customHeight="1">
      <c r="A29" s="56" t="s">
        <v>92</v>
      </c>
      <c r="B29" s="57"/>
      <c r="C29" s="58">
        <v>7639</v>
      </c>
      <c r="D29" s="58">
        <v>567054.697873</v>
      </c>
      <c r="E29" s="58">
        <v>602</v>
      </c>
      <c r="F29" s="58">
        <v>264.84231</v>
      </c>
      <c r="G29" s="58">
        <v>2473</v>
      </c>
      <c r="H29" s="58">
        <v>4449.417809</v>
      </c>
      <c r="I29" s="58">
        <v>1933</v>
      </c>
      <c r="J29" s="58">
        <v>10786.832628</v>
      </c>
      <c r="K29" s="58">
        <v>1098</v>
      </c>
      <c r="L29" s="58">
        <v>13181.5472</v>
      </c>
      <c r="M29" s="58">
        <v>616</v>
      </c>
      <c r="N29" s="58">
        <v>14573.247688</v>
      </c>
      <c r="O29" s="58">
        <v>138</v>
      </c>
      <c r="P29" s="58">
        <v>4541.7478</v>
      </c>
      <c r="Q29" s="58">
        <v>76</v>
      </c>
      <c r="R29" s="58">
        <v>3249.568888</v>
      </c>
      <c r="S29" s="58">
        <v>314</v>
      </c>
      <c r="T29" s="58">
        <v>20523.41245</v>
      </c>
      <c r="U29" s="58">
        <v>311</v>
      </c>
      <c r="V29" s="58">
        <v>60677.36824</v>
      </c>
      <c r="W29" s="58">
        <v>78</v>
      </c>
      <c r="X29" s="58">
        <v>434806.71286</v>
      </c>
    </row>
    <row r="30" spans="1:24" s="51" customFormat="1" ht="12.75" customHeight="1">
      <c r="A30" s="56" t="s">
        <v>93</v>
      </c>
      <c r="B30" s="57"/>
      <c r="C30" s="58">
        <v>29273</v>
      </c>
      <c r="D30" s="58">
        <v>428219.933742</v>
      </c>
      <c r="E30" s="58">
        <v>2379</v>
      </c>
      <c r="F30" s="58">
        <v>1051.623873</v>
      </c>
      <c r="G30" s="58">
        <v>11276</v>
      </c>
      <c r="H30" s="58">
        <v>19507.09085</v>
      </c>
      <c r="I30" s="58">
        <v>8763</v>
      </c>
      <c r="J30" s="58">
        <v>47556.118816</v>
      </c>
      <c r="K30" s="58">
        <v>3505</v>
      </c>
      <c r="L30" s="58">
        <v>41999.633344</v>
      </c>
      <c r="M30" s="58">
        <v>1610</v>
      </c>
      <c r="N30" s="58">
        <v>37900.73645</v>
      </c>
      <c r="O30" s="58">
        <v>360</v>
      </c>
      <c r="P30" s="58">
        <v>11673.546296</v>
      </c>
      <c r="Q30" s="58">
        <v>168</v>
      </c>
      <c r="R30" s="58">
        <v>7208.611</v>
      </c>
      <c r="S30" s="58">
        <v>624</v>
      </c>
      <c r="T30" s="58">
        <v>40989.678563</v>
      </c>
      <c r="U30" s="58">
        <v>491</v>
      </c>
      <c r="V30" s="58">
        <v>92745.5265</v>
      </c>
      <c r="W30" s="58">
        <v>97</v>
      </c>
      <c r="X30" s="58">
        <v>127587.36805</v>
      </c>
    </row>
    <row r="31" spans="1:24" s="51" customFormat="1" ht="12.75" customHeight="1">
      <c r="A31" s="56" t="s">
        <v>94</v>
      </c>
      <c r="B31" s="57"/>
      <c r="C31" s="58">
        <v>4894</v>
      </c>
      <c r="D31" s="58">
        <v>770047.877118</v>
      </c>
      <c r="E31" s="58">
        <v>457</v>
      </c>
      <c r="F31" s="58">
        <v>188.173388</v>
      </c>
      <c r="G31" s="58">
        <v>1481</v>
      </c>
      <c r="H31" s="58">
        <v>2559.41828</v>
      </c>
      <c r="I31" s="58">
        <v>1010</v>
      </c>
      <c r="J31" s="58">
        <v>5535.866625</v>
      </c>
      <c r="K31" s="58">
        <v>617</v>
      </c>
      <c r="L31" s="58">
        <v>7485.39829</v>
      </c>
      <c r="M31" s="58">
        <v>324</v>
      </c>
      <c r="N31" s="58">
        <v>7692.656677</v>
      </c>
      <c r="O31" s="58">
        <v>111</v>
      </c>
      <c r="P31" s="58">
        <v>3628.28903</v>
      </c>
      <c r="Q31" s="58">
        <v>67</v>
      </c>
      <c r="R31" s="58">
        <v>2880.13054</v>
      </c>
      <c r="S31" s="58">
        <v>245</v>
      </c>
      <c r="T31" s="58">
        <v>15622.82345</v>
      </c>
      <c r="U31" s="58">
        <v>375</v>
      </c>
      <c r="V31" s="58">
        <v>85191.83673</v>
      </c>
      <c r="W31" s="58">
        <v>207</v>
      </c>
      <c r="X31" s="58">
        <v>639263.284108</v>
      </c>
    </row>
    <row r="32" spans="1:24" s="51" customFormat="1" ht="12.75" customHeight="1">
      <c r="A32" s="56" t="s">
        <v>95</v>
      </c>
      <c r="B32" s="57"/>
      <c r="C32" s="58">
        <v>20805</v>
      </c>
      <c r="D32" s="58">
        <v>2080568.816195</v>
      </c>
      <c r="E32" s="58">
        <v>1936</v>
      </c>
      <c r="F32" s="58">
        <v>805.087574</v>
      </c>
      <c r="G32" s="58">
        <v>7145</v>
      </c>
      <c r="H32" s="58">
        <v>12212.925406</v>
      </c>
      <c r="I32" s="58">
        <v>5003</v>
      </c>
      <c r="J32" s="58">
        <v>27524.269223</v>
      </c>
      <c r="K32" s="58">
        <v>2728</v>
      </c>
      <c r="L32" s="58">
        <v>32186.02369</v>
      </c>
      <c r="M32" s="58">
        <v>1333</v>
      </c>
      <c r="N32" s="58">
        <v>31479.329826</v>
      </c>
      <c r="O32" s="58">
        <v>343</v>
      </c>
      <c r="P32" s="58">
        <v>11147.309691</v>
      </c>
      <c r="Q32" s="58">
        <v>170</v>
      </c>
      <c r="R32" s="58">
        <v>7343.16316</v>
      </c>
      <c r="S32" s="58">
        <v>739</v>
      </c>
      <c r="T32" s="58">
        <v>48692.557445</v>
      </c>
      <c r="U32" s="58">
        <v>946</v>
      </c>
      <c r="V32" s="58">
        <v>202023.07549</v>
      </c>
      <c r="W32" s="58">
        <v>462</v>
      </c>
      <c r="X32" s="58">
        <v>1707155.07469</v>
      </c>
    </row>
    <row r="33" spans="1:24" s="51" customFormat="1" ht="12.75" customHeight="1">
      <c r="A33" s="56" t="s">
        <v>96</v>
      </c>
      <c r="B33" s="57"/>
      <c r="C33" s="58">
        <v>6054</v>
      </c>
      <c r="D33" s="58">
        <v>483678.805452</v>
      </c>
      <c r="E33" s="58">
        <v>375</v>
      </c>
      <c r="F33" s="58">
        <v>156.416574</v>
      </c>
      <c r="G33" s="58">
        <v>1906</v>
      </c>
      <c r="H33" s="58">
        <v>3249.943948</v>
      </c>
      <c r="I33" s="58">
        <v>1926</v>
      </c>
      <c r="J33" s="58">
        <v>10360.86383</v>
      </c>
      <c r="K33" s="58">
        <v>845</v>
      </c>
      <c r="L33" s="58">
        <v>9861.7597</v>
      </c>
      <c r="M33" s="58">
        <v>407</v>
      </c>
      <c r="N33" s="58">
        <v>9775.68495</v>
      </c>
      <c r="O33" s="58">
        <v>105</v>
      </c>
      <c r="P33" s="58">
        <v>3446.55438</v>
      </c>
      <c r="Q33" s="58">
        <v>55</v>
      </c>
      <c r="R33" s="58">
        <v>2403.364</v>
      </c>
      <c r="S33" s="58">
        <v>168</v>
      </c>
      <c r="T33" s="58">
        <v>11474.10105</v>
      </c>
      <c r="U33" s="58">
        <v>187</v>
      </c>
      <c r="V33" s="58">
        <v>37935.5273</v>
      </c>
      <c r="W33" s="58">
        <v>80</v>
      </c>
      <c r="X33" s="58">
        <v>395014.58972</v>
      </c>
    </row>
    <row r="34" spans="1:24" s="51" customFormat="1" ht="12.75" customHeight="1">
      <c r="A34" s="56" t="s">
        <v>97</v>
      </c>
      <c r="B34" s="57"/>
      <c r="C34" s="58">
        <v>5573</v>
      </c>
      <c r="D34" s="58">
        <v>298003.146903</v>
      </c>
      <c r="E34" s="58">
        <v>509</v>
      </c>
      <c r="F34" s="58">
        <v>229.3721</v>
      </c>
      <c r="G34" s="58">
        <v>1814</v>
      </c>
      <c r="H34" s="58">
        <v>3239.553017</v>
      </c>
      <c r="I34" s="58">
        <v>1484</v>
      </c>
      <c r="J34" s="58">
        <v>8175.53262</v>
      </c>
      <c r="K34" s="58">
        <v>811</v>
      </c>
      <c r="L34" s="58">
        <v>9630.79714</v>
      </c>
      <c r="M34" s="58">
        <v>396</v>
      </c>
      <c r="N34" s="58">
        <v>9269.70567</v>
      </c>
      <c r="O34" s="58">
        <v>91</v>
      </c>
      <c r="P34" s="58">
        <v>2947.66199</v>
      </c>
      <c r="Q34" s="58">
        <v>56</v>
      </c>
      <c r="R34" s="58">
        <v>2385.34362</v>
      </c>
      <c r="S34" s="58">
        <v>188</v>
      </c>
      <c r="T34" s="58">
        <v>12553.62582</v>
      </c>
      <c r="U34" s="58">
        <v>155</v>
      </c>
      <c r="V34" s="58">
        <v>32419.785436</v>
      </c>
      <c r="W34" s="58">
        <v>69</v>
      </c>
      <c r="X34" s="58">
        <v>217151.76949</v>
      </c>
    </row>
    <row r="35" spans="1:24" s="51" customFormat="1" ht="12.75" customHeight="1">
      <c r="A35" s="56" t="s">
        <v>98</v>
      </c>
      <c r="B35" s="57"/>
      <c r="C35" s="58">
        <v>2493</v>
      </c>
      <c r="D35" s="58">
        <v>62086.003921</v>
      </c>
      <c r="E35" s="58">
        <v>252</v>
      </c>
      <c r="F35" s="58">
        <v>104.800353</v>
      </c>
      <c r="G35" s="58">
        <v>872</v>
      </c>
      <c r="H35" s="58">
        <v>1532.657399</v>
      </c>
      <c r="I35" s="58">
        <v>717</v>
      </c>
      <c r="J35" s="58">
        <v>3971.628575</v>
      </c>
      <c r="K35" s="58">
        <v>289</v>
      </c>
      <c r="L35" s="58">
        <v>3412.062</v>
      </c>
      <c r="M35" s="58">
        <v>147</v>
      </c>
      <c r="N35" s="58">
        <v>3447.01</v>
      </c>
      <c r="O35" s="58">
        <v>36</v>
      </c>
      <c r="P35" s="58">
        <v>1176.42</v>
      </c>
      <c r="Q35" s="58">
        <v>14</v>
      </c>
      <c r="R35" s="58">
        <v>590</v>
      </c>
      <c r="S35" s="58">
        <v>69</v>
      </c>
      <c r="T35" s="58">
        <v>4288.46074</v>
      </c>
      <c r="U35" s="58">
        <v>79</v>
      </c>
      <c r="V35" s="58">
        <v>14562.706974</v>
      </c>
      <c r="W35" s="58">
        <v>18</v>
      </c>
      <c r="X35" s="58">
        <v>29000.25788</v>
      </c>
    </row>
    <row r="36" spans="1:24" s="51" customFormat="1" ht="12.75" customHeight="1">
      <c r="A36" s="56" t="s">
        <v>297</v>
      </c>
      <c r="B36" s="57"/>
      <c r="C36" s="58">
        <v>4156</v>
      </c>
      <c r="D36" s="58">
        <v>105282.069631</v>
      </c>
      <c r="E36" s="58">
        <v>599</v>
      </c>
      <c r="F36" s="58">
        <v>257.633811</v>
      </c>
      <c r="G36" s="58">
        <v>1827</v>
      </c>
      <c r="H36" s="58">
        <v>3041.071</v>
      </c>
      <c r="I36" s="58">
        <v>780</v>
      </c>
      <c r="J36" s="58">
        <v>4359.638</v>
      </c>
      <c r="K36" s="58">
        <v>381</v>
      </c>
      <c r="L36" s="58">
        <v>4591.594</v>
      </c>
      <c r="M36" s="58">
        <v>217</v>
      </c>
      <c r="N36" s="58">
        <v>5236.8919</v>
      </c>
      <c r="O36" s="58">
        <v>76</v>
      </c>
      <c r="P36" s="58">
        <v>2387.35217</v>
      </c>
      <c r="Q36" s="58">
        <v>21</v>
      </c>
      <c r="R36" s="58">
        <v>875.32212</v>
      </c>
      <c r="S36" s="58">
        <v>108</v>
      </c>
      <c r="T36" s="58">
        <v>7034.8244</v>
      </c>
      <c r="U36" s="58">
        <v>111</v>
      </c>
      <c r="V36" s="58">
        <v>21281.61855</v>
      </c>
      <c r="W36" s="58">
        <v>36</v>
      </c>
      <c r="X36" s="58">
        <v>56216.12368</v>
      </c>
    </row>
    <row r="37" spans="1:24" s="51" customFormat="1" ht="12.75" customHeight="1">
      <c r="A37" s="56" t="s">
        <v>99</v>
      </c>
      <c r="B37" s="57"/>
      <c r="C37" s="58">
        <v>1817</v>
      </c>
      <c r="D37" s="58">
        <v>12918.489422</v>
      </c>
      <c r="E37" s="58">
        <v>268</v>
      </c>
      <c r="F37" s="58">
        <v>110.253942</v>
      </c>
      <c r="G37" s="58">
        <v>855</v>
      </c>
      <c r="H37" s="58">
        <v>1368.264</v>
      </c>
      <c r="I37" s="58">
        <v>424</v>
      </c>
      <c r="J37" s="58">
        <v>2272.0101</v>
      </c>
      <c r="K37" s="58">
        <v>158</v>
      </c>
      <c r="L37" s="58">
        <v>1848.67</v>
      </c>
      <c r="M37" s="58">
        <v>62</v>
      </c>
      <c r="N37" s="58">
        <v>1464.207</v>
      </c>
      <c r="O37" s="58">
        <v>15</v>
      </c>
      <c r="P37" s="58">
        <v>498.4</v>
      </c>
      <c r="Q37" s="58">
        <v>4</v>
      </c>
      <c r="R37" s="58">
        <v>168</v>
      </c>
      <c r="S37" s="58">
        <v>15</v>
      </c>
      <c r="T37" s="58">
        <v>948.6</v>
      </c>
      <c r="U37" s="58">
        <v>14</v>
      </c>
      <c r="V37" s="58">
        <v>2436.44438</v>
      </c>
      <c r="W37" s="58">
        <v>2</v>
      </c>
      <c r="X37" s="58">
        <v>1803.64</v>
      </c>
    </row>
    <row r="38" spans="1:24" s="51" customFormat="1" ht="12.75" customHeight="1">
      <c r="A38" s="56" t="s">
        <v>100</v>
      </c>
      <c r="B38" s="57"/>
      <c r="C38" s="58">
        <v>3722</v>
      </c>
      <c r="D38" s="58">
        <v>63409.428266</v>
      </c>
      <c r="E38" s="58">
        <v>541</v>
      </c>
      <c r="F38" s="58">
        <v>220.071728</v>
      </c>
      <c r="G38" s="58">
        <v>1516</v>
      </c>
      <c r="H38" s="58">
        <v>2455.969635</v>
      </c>
      <c r="I38" s="58">
        <v>856</v>
      </c>
      <c r="J38" s="58">
        <v>4607.097215</v>
      </c>
      <c r="K38" s="58">
        <v>348</v>
      </c>
      <c r="L38" s="58">
        <v>4170.6113</v>
      </c>
      <c r="M38" s="58">
        <v>186</v>
      </c>
      <c r="N38" s="58">
        <v>4351.563688</v>
      </c>
      <c r="O38" s="58">
        <v>40</v>
      </c>
      <c r="P38" s="58">
        <v>1280.2304</v>
      </c>
      <c r="Q38" s="58">
        <v>18</v>
      </c>
      <c r="R38" s="58">
        <v>781.05242</v>
      </c>
      <c r="S38" s="58">
        <v>88</v>
      </c>
      <c r="T38" s="58">
        <v>5754.56362</v>
      </c>
      <c r="U38" s="58">
        <v>113</v>
      </c>
      <c r="V38" s="58">
        <v>22865.46369</v>
      </c>
      <c r="W38" s="58">
        <v>16</v>
      </c>
      <c r="X38" s="58">
        <v>16922.80457</v>
      </c>
    </row>
    <row r="39" spans="1:24" s="51" customFormat="1" ht="12.75" customHeight="1">
      <c r="A39" s="56" t="s">
        <v>101</v>
      </c>
      <c r="B39" s="57"/>
      <c r="C39" s="58">
        <v>15601</v>
      </c>
      <c r="D39" s="58">
        <v>529513.335266</v>
      </c>
      <c r="E39" s="58">
        <v>1618</v>
      </c>
      <c r="F39" s="58">
        <v>708.402968</v>
      </c>
      <c r="G39" s="58">
        <v>6112</v>
      </c>
      <c r="H39" s="58">
        <v>10716.448616</v>
      </c>
      <c r="I39" s="58">
        <v>3973</v>
      </c>
      <c r="J39" s="58">
        <v>21656.200381</v>
      </c>
      <c r="K39" s="58">
        <v>1836</v>
      </c>
      <c r="L39" s="58">
        <v>21568.47799</v>
      </c>
      <c r="M39" s="58">
        <v>865</v>
      </c>
      <c r="N39" s="58">
        <v>20327.249734</v>
      </c>
      <c r="O39" s="58">
        <v>253</v>
      </c>
      <c r="P39" s="58">
        <v>8204.8075</v>
      </c>
      <c r="Q39" s="58">
        <v>94</v>
      </c>
      <c r="R39" s="58">
        <v>4030.962309</v>
      </c>
      <c r="S39" s="58">
        <v>339</v>
      </c>
      <c r="T39" s="58">
        <v>21816.32746</v>
      </c>
      <c r="U39" s="58">
        <v>398</v>
      </c>
      <c r="V39" s="58">
        <v>83805.604078</v>
      </c>
      <c r="W39" s="58">
        <v>113</v>
      </c>
      <c r="X39" s="58">
        <v>336678.85423</v>
      </c>
    </row>
    <row r="40" spans="1:24" s="51" customFormat="1" ht="12.75" customHeight="1">
      <c r="A40" s="56" t="s">
        <v>102</v>
      </c>
      <c r="B40" s="57"/>
      <c r="C40" s="58">
        <v>2362</v>
      </c>
      <c r="D40" s="58">
        <v>804068.146436</v>
      </c>
      <c r="E40" s="58">
        <v>297</v>
      </c>
      <c r="F40" s="58">
        <v>113.672378</v>
      </c>
      <c r="G40" s="58">
        <v>885</v>
      </c>
      <c r="H40" s="58">
        <v>1630.044808</v>
      </c>
      <c r="I40" s="58">
        <v>360</v>
      </c>
      <c r="J40" s="58">
        <v>1963.03548</v>
      </c>
      <c r="K40" s="58">
        <v>289</v>
      </c>
      <c r="L40" s="58">
        <v>3287.3401</v>
      </c>
      <c r="M40" s="58">
        <v>167</v>
      </c>
      <c r="N40" s="58">
        <v>3920.3544</v>
      </c>
      <c r="O40" s="58">
        <v>42</v>
      </c>
      <c r="P40" s="58">
        <v>1362.93</v>
      </c>
      <c r="Q40" s="58">
        <v>18</v>
      </c>
      <c r="R40" s="58">
        <v>790.6</v>
      </c>
      <c r="S40" s="58">
        <v>98</v>
      </c>
      <c r="T40" s="58">
        <v>6474.62919</v>
      </c>
      <c r="U40" s="58">
        <v>100</v>
      </c>
      <c r="V40" s="58">
        <v>20101.46466</v>
      </c>
      <c r="W40" s="58">
        <v>106</v>
      </c>
      <c r="X40" s="58">
        <v>764424.07542</v>
      </c>
    </row>
    <row r="41" spans="1:24" s="51" customFormat="1" ht="12.75" customHeight="1">
      <c r="A41" s="56" t="s">
        <v>103</v>
      </c>
      <c r="B41" s="57"/>
      <c r="C41" s="58">
        <v>3606</v>
      </c>
      <c r="D41" s="58">
        <v>176392.907007</v>
      </c>
      <c r="E41" s="58">
        <v>490</v>
      </c>
      <c r="F41" s="58">
        <v>209.394889</v>
      </c>
      <c r="G41" s="58">
        <v>1474</v>
      </c>
      <c r="H41" s="58">
        <v>2488.571844</v>
      </c>
      <c r="I41" s="58">
        <v>888</v>
      </c>
      <c r="J41" s="58">
        <v>4780.380868</v>
      </c>
      <c r="K41" s="58">
        <v>426</v>
      </c>
      <c r="L41" s="58">
        <v>4905.918306</v>
      </c>
      <c r="M41" s="58">
        <v>173</v>
      </c>
      <c r="N41" s="58">
        <v>4154.675</v>
      </c>
      <c r="O41" s="58">
        <v>31</v>
      </c>
      <c r="P41" s="58">
        <v>985.52</v>
      </c>
      <c r="Q41" s="58">
        <v>20</v>
      </c>
      <c r="R41" s="58">
        <v>834.6</v>
      </c>
      <c r="S41" s="58">
        <v>53</v>
      </c>
      <c r="T41" s="58">
        <v>3269.10838</v>
      </c>
      <c r="U41" s="58">
        <v>41</v>
      </c>
      <c r="V41" s="58">
        <v>8005.69741</v>
      </c>
      <c r="W41" s="58">
        <v>10</v>
      </c>
      <c r="X41" s="58">
        <v>146759.04031</v>
      </c>
    </row>
    <row r="42" spans="1:24" s="51" customFormat="1" ht="12.75" customHeight="1">
      <c r="A42" s="56" t="s">
        <v>104</v>
      </c>
      <c r="B42" s="57"/>
      <c r="C42" s="58">
        <v>97185</v>
      </c>
      <c r="D42" s="58">
        <v>1064825.829941</v>
      </c>
      <c r="E42" s="58">
        <v>12497</v>
      </c>
      <c r="F42" s="58">
        <v>5187.416491</v>
      </c>
      <c r="G42" s="58">
        <v>45062</v>
      </c>
      <c r="H42" s="58">
        <v>81632.838875</v>
      </c>
      <c r="I42" s="58">
        <v>20928</v>
      </c>
      <c r="J42" s="58">
        <v>113726.44358</v>
      </c>
      <c r="K42" s="58">
        <v>10482</v>
      </c>
      <c r="L42" s="58">
        <v>119990.972665</v>
      </c>
      <c r="M42" s="58">
        <v>4307</v>
      </c>
      <c r="N42" s="58">
        <v>101648.206359</v>
      </c>
      <c r="O42" s="58">
        <v>864</v>
      </c>
      <c r="P42" s="58">
        <v>27730.0896</v>
      </c>
      <c r="Q42" s="58">
        <v>257</v>
      </c>
      <c r="R42" s="58">
        <v>10952.481544</v>
      </c>
      <c r="S42" s="58">
        <v>1243</v>
      </c>
      <c r="T42" s="58">
        <v>77060.81405</v>
      </c>
      <c r="U42" s="58">
        <v>1368</v>
      </c>
      <c r="V42" s="58">
        <v>217090.45497</v>
      </c>
      <c r="W42" s="58">
        <v>177</v>
      </c>
      <c r="X42" s="58">
        <v>309806.111807</v>
      </c>
    </row>
    <row r="43" spans="1:24" s="51" customFormat="1" ht="12.75" customHeight="1">
      <c r="A43" s="56" t="s">
        <v>105</v>
      </c>
      <c r="B43" s="57"/>
      <c r="C43" s="58">
        <v>119169</v>
      </c>
      <c r="D43" s="58">
        <v>981402.987707</v>
      </c>
      <c r="E43" s="58">
        <v>19815</v>
      </c>
      <c r="F43" s="58">
        <v>8220.24979</v>
      </c>
      <c r="G43" s="58">
        <v>49598</v>
      </c>
      <c r="H43" s="58">
        <v>79918.77267</v>
      </c>
      <c r="I43" s="58">
        <v>34267</v>
      </c>
      <c r="J43" s="58">
        <v>183024.599112</v>
      </c>
      <c r="K43" s="58">
        <v>9772</v>
      </c>
      <c r="L43" s="58">
        <v>113850.119565</v>
      </c>
      <c r="M43" s="58">
        <v>3276</v>
      </c>
      <c r="N43" s="58">
        <v>75992.473647</v>
      </c>
      <c r="O43" s="58">
        <v>604</v>
      </c>
      <c r="P43" s="58">
        <v>19528.852358</v>
      </c>
      <c r="Q43" s="58">
        <v>267</v>
      </c>
      <c r="R43" s="58">
        <v>11385.7177</v>
      </c>
      <c r="S43" s="58">
        <v>873</v>
      </c>
      <c r="T43" s="58">
        <v>56915.605681</v>
      </c>
      <c r="U43" s="58">
        <v>585</v>
      </c>
      <c r="V43" s="58">
        <v>105689.69715</v>
      </c>
      <c r="W43" s="58">
        <v>112</v>
      </c>
      <c r="X43" s="58">
        <v>326876.900034</v>
      </c>
    </row>
    <row r="44" spans="1:24" s="51" customFormat="1" ht="12.75" customHeight="1">
      <c r="A44" s="56" t="s">
        <v>106</v>
      </c>
      <c r="B44" s="57"/>
      <c r="C44" s="58">
        <v>15724</v>
      </c>
      <c r="D44" s="58">
        <v>746687.697816</v>
      </c>
      <c r="E44" s="58">
        <v>868</v>
      </c>
      <c r="F44" s="58">
        <v>328.597828</v>
      </c>
      <c r="G44" s="58">
        <v>3737</v>
      </c>
      <c r="H44" s="58">
        <v>8156.107118</v>
      </c>
      <c r="I44" s="58">
        <v>4597</v>
      </c>
      <c r="J44" s="58">
        <v>27556.33477</v>
      </c>
      <c r="K44" s="58">
        <v>2262</v>
      </c>
      <c r="L44" s="58">
        <v>27595.15352</v>
      </c>
      <c r="M44" s="58">
        <v>2256</v>
      </c>
      <c r="N44" s="58">
        <v>56460.942083</v>
      </c>
      <c r="O44" s="58">
        <v>878</v>
      </c>
      <c r="P44" s="58">
        <v>26978.57054</v>
      </c>
      <c r="Q44" s="58">
        <v>100</v>
      </c>
      <c r="R44" s="58">
        <v>4292.41166</v>
      </c>
      <c r="S44" s="58">
        <v>531</v>
      </c>
      <c r="T44" s="58">
        <v>30403.942395</v>
      </c>
      <c r="U44" s="58">
        <v>335</v>
      </c>
      <c r="V44" s="58">
        <v>67094.450462</v>
      </c>
      <c r="W44" s="58">
        <v>160</v>
      </c>
      <c r="X44" s="58">
        <v>497821.18744</v>
      </c>
    </row>
    <row r="45" spans="1:24" s="51" customFormat="1" ht="12.75" customHeight="1">
      <c r="A45" s="56" t="s">
        <v>107</v>
      </c>
      <c r="B45" s="57"/>
      <c r="C45" s="58">
        <v>6358</v>
      </c>
      <c r="D45" s="58">
        <v>63725.053288</v>
      </c>
      <c r="E45" s="58">
        <v>1008</v>
      </c>
      <c r="F45" s="58">
        <v>413.10542</v>
      </c>
      <c r="G45" s="58">
        <v>2332</v>
      </c>
      <c r="H45" s="58">
        <v>4138.018618</v>
      </c>
      <c r="I45" s="58">
        <v>1787</v>
      </c>
      <c r="J45" s="58">
        <v>9805.354161</v>
      </c>
      <c r="K45" s="58">
        <v>664</v>
      </c>
      <c r="L45" s="58">
        <v>8011.762269</v>
      </c>
      <c r="M45" s="58">
        <v>312</v>
      </c>
      <c r="N45" s="58">
        <v>7416.29333</v>
      </c>
      <c r="O45" s="58">
        <v>50</v>
      </c>
      <c r="P45" s="58">
        <v>1609.96</v>
      </c>
      <c r="Q45" s="58">
        <v>27</v>
      </c>
      <c r="R45" s="58">
        <v>1125.64</v>
      </c>
      <c r="S45" s="58">
        <v>91</v>
      </c>
      <c r="T45" s="58">
        <v>5879.0517</v>
      </c>
      <c r="U45" s="58">
        <v>80</v>
      </c>
      <c r="V45" s="58">
        <v>13556.32119</v>
      </c>
      <c r="W45" s="58">
        <v>7</v>
      </c>
      <c r="X45" s="58">
        <v>11769.5466</v>
      </c>
    </row>
    <row r="46" spans="1:24" s="51" customFormat="1" ht="12.75" customHeight="1">
      <c r="A46" s="56" t="s">
        <v>108</v>
      </c>
      <c r="B46" s="57"/>
      <c r="C46" s="58">
        <v>21196</v>
      </c>
      <c r="D46" s="58">
        <v>537678.815092</v>
      </c>
      <c r="E46" s="58">
        <v>4354</v>
      </c>
      <c r="F46" s="58">
        <v>1671.690497</v>
      </c>
      <c r="G46" s="58">
        <v>9106</v>
      </c>
      <c r="H46" s="58">
        <v>14835.341742</v>
      </c>
      <c r="I46" s="58">
        <v>4252</v>
      </c>
      <c r="J46" s="58">
        <v>23216.485496</v>
      </c>
      <c r="K46" s="58">
        <v>1797</v>
      </c>
      <c r="L46" s="58">
        <v>20863.158223</v>
      </c>
      <c r="M46" s="58">
        <v>635</v>
      </c>
      <c r="N46" s="58">
        <v>14727.47258</v>
      </c>
      <c r="O46" s="58">
        <v>180</v>
      </c>
      <c r="P46" s="58">
        <v>5823.7635</v>
      </c>
      <c r="Q46" s="58">
        <v>74</v>
      </c>
      <c r="R46" s="58">
        <v>3242.52385</v>
      </c>
      <c r="S46" s="58">
        <v>387</v>
      </c>
      <c r="T46" s="58">
        <v>24382.425233</v>
      </c>
      <c r="U46" s="58">
        <v>304</v>
      </c>
      <c r="V46" s="58">
        <v>62017.180875</v>
      </c>
      <c r="W46" s="58">
        <v>107</v>
      </c>
      <c r="X46" s="58">
        <v>366898.773096</v>
      </c>
    </row>
    <row r="47" spans="1:24" s="51" customFormat="1" ht="12.75" customHeight="1">
      <c r="A47" s="56" t="s">
        <v>109</v>
      </c>
      <c r="B47" s="57"/>
      <c r="C47" s="58">
        <v>31767</v>
      </c>
      <c r="D47" s="58">
        <v>5968429.007927</v>
      </c>
      <c r="E47" s="58">
        <v>4899</v>
      </c>
      <c r="F47" s="58">
        <v>1880.760675</v>
      </c>
      <c r="G47" s="58">
        <v>9208</v>
      </c>
      <c r="H47" s="58">
        <v>15906.248634</v>
      </c>
      <c r="I47" s="58">
        <v>4448</v>
      </c>
      <c r="J47" s="58">
        <v>25705.582982</v>
      </c>
      <c r="K47" s="58">
        <v>3976</v>
      </c>
      <c r="L47" s="58">
        <v>48464.622447</v>
      </c>
      <c r="M47" s="58">
        <v>3199</v>
      </c>
      <c r="N47" s="58">
        <v>78075.103184</v>
      </c>
      <c r="O47" s="58">
        <v>605</v>
      </c>
      <c r="P47" s="58">
        <v>20029.03552</v>
      </c>
      <c r="Q47" s="58">
        <v>422</v>
      </c>
      <c r="R47" s="58">
        <v>18398.984838</v>
      </c>
      <c r="S47" s="58">
        <v>1934</v>
      </c>
      <c r="T47" s="58">
        <v>126134.282345</v>
      </c>
      <c r="U47" s="58">
        <v>2289</v>
      </c>
      <c r="V47" s="58">
        <v>470891.271789</v>
      </c>
      <c r="W47" s="58">
        <v>787</v>
      </c>
      <c r="X47" s="58">
        <v>5162943.115513</v>
      </c>
    </row>
    <row r="48" spans="1:24" s="51" customFormat="1" ht="12.75" customHeight="1">
      <c r="A48" s="56" t="s">
        <v>110</v>
      </c>
      <c r="B48" s="57"/>
      <c r="C48" s="58">
        <v>29675</v>
      </c>
      <c r="D48" s="58">
        <v>1103466.978336</v>
      </c>
      <c r="E48" s="58">
        <v>3438</v>
      </c>
      <c r="F48" s="58">
        <v>1452.895169</v>
      </c>
      <c r="G48" s="58">
        <v>8536</v>
      </c>
      <c r="H48" s="58">
        <v>14259.993726</v>
      </c>
      <c r="I48" s="58">
        <v>3928</v>
      </c>
      <c r="J48" s="58">
        <v>22042.218932</v>
      </c>
      <c r="K48" s="58">
        <v>4442</v>
      </c>
      <c r="L48" s="58">
        <v>51370.435353</v>
      </c>
      <c r="M48" s="58">
        <v>5003</v>
      </c>
      <c r="N48" s="58">
        <v>121165.035745</v>
      </c>
      <c r="O48" s="58">
        <v>999</v>
      </c>
      <c r="P48" s="58">
        <v>32706.15039</v>
      </c>
      <c r="Q48" s="58">
        <v>272</v>
      </c>
      <c r="R48" s="58">
        <v>11650.259647</v>
      </c>
      <c r="S48" s="58">
        <v>1488</v>
      </c>
      <c r="T48" s="58">
        <v>93867.008558</v>
      </c>
      <c r="U48" s="58">
        <v>1270</v>
      </c>
      <c r="V48" s="58">
        <v>238269.86294</v>
      </c>
      <c r="W48" s="58">
        <v>299</v>
      </c>
      <c r="X48" s="58">
        <v>516683.117876</v>
      </c>
    </row>
    <row r="49" spans="1:24" s="51" customFormat="1" ht="12.75" customHeight="1">
      <c r="A49" s="56" t="s">
        <v>111</v>
      </c>
      <c r="B49" s="57"/>
      <c r="C49" s="58">
        <v>48407</v>
      </c>
      <c r="D49" s="58">
        <v>351127.837475</v>
      </c>
      <c r="E49" s="58">
        <v>12450</v>
      </c>
      <c r="F49" s="58">
        <v>4817.374355</v>
      </c>
      <c r="G49" s="58">
        <v>22058</v>
      </c>
      <c r="H49" s="58">
        <v>35024.384347</v>
      </c>
      <c r="I49" s="58">
        <v>8174</v>
      </c>
      <c r="J49" s="58">
        <v>44661.036977</v>
      </c>
      <c r="K49" s="58">
        <v>3323</v>
      </c>
      <c r="L49" s="58">
        <v>38002.81034</v>
      </c>
      <c r="M49" s="58">
        <v>1094</v>
      </c>
      <c r="N49" s="58">
        <v>25441.100635</v>
      </c>
      <c r="O49" s="58">
        <v>306</v>
      </c>
      <c r="P49" s="58">
        <v>9797.473569</v>
      </c>
      <c r="Q49" s="58">
        <v>120</v>
      </c>
      <c r="R49" s="58">
        <v>5128.516925</v>
      </c>
      <c r="S49" s="58">
        <v>444</v>
      </c>
      <c r="T49" s="58">
        <v>28237.762019</v>
      </c>
      <c r="U49" s="58">
        <v>367</v>
      </c>
      <c r="V49" s="58">
        <v>70848.103325</v>
      </c>
      <c r="W49" s="58">
        <v>71</v>
      </c>
      <c r="X49" s="58">
        <v>89169.274983</v>
      </c>
    </row>
    <row r="50" spans="1:24" s="51" customFormat="1" ht="12.75" customHeight="1">
      <c r="A50" s="56" t="s">
        <v>112</v>
      </c>
      <c r="B50" s="57"/>
      <c r="C50" s="58">
        <v>14874</v>
      </c>
      <c r="D50" s="58">
        <v>269368.29644</v>
      </c>
      <c r="E50" s="58">
        <v>2249</v>
      </c>
      <c r="F50" s="58">
        <v>904.474985</v>
      </c>
      <c r="G50" s="58">
        <v>5129</v>
      </c>
      <c r="H50" s="58">
        <v>8873.918822</v>
      </c>
      <c r="I50" s="58">
        <v>4585</v>
      </c>
      <c r="J50" s="58">
        <v>26239.869732</v>
      </c>
      <c r="K50" s="58">
        <v>1438</v>
      </c>
      <c r="L50" s="58">
        <v>16326.456047</v>
      </c>
      <c r="M50" s="58">
        <v>444</v>
      </c>
      <c r="N50" s="58">
        <v>10493.269382</v>
      </c>
      <c r="O50" s="58">
        <v>94</v>
      </c>
      <c r="P50" s="58">
        <v>3005.73186</v>
      </c>
      <c r="Q50" s="58">
        <v>544</v>
      </c>
      <c r="R50" s="58">
        <v>21937.72814</v>
      </c>
      <c r="S50" s="58">
        <v>191</v>
      </c>
      <c r="T50" s="58">
        <v>11995.15092</v>
      </c>
      <c r="U50" s="58">
        <v>167</v>
      </c>
      <c r="V50" s="58">
        <v>31530.645812</v>
      </c>
      <c r="W50" s="58">
        <v>33</v>
      </c>
      <c r="X50" s="58">
        <v>138061.05074</v>
      </c>
    </row>
    <row r="51" spans="1:24" s="51" customFormat="1" ht="12.75" customHeight="1">
      <c r="A51" s="56" t="s">
        <v>113</v>
      </c>
      <c r="B51" s="57"/>
      <c r="C51" s="58">
        <v>89</v>
      </c>
      <c r="D51" s="58">
        <v>178.851</v>
      </c>
      <c r="E51" s="58">
        <v>46</v>
      </c>
      <c r="F51" s="58">
        <v>16.951</v>
      </c>
      <c r="G51" s="58">
        <v>27</v>
      </c>
      <c r="H51" s="58">
        <v>45.4</v>
      </c>
      <c r="I51" s="58">
        <v>11</v>
      </c>
      <c r="J51" s="58">
        <v>60.5</v>
      </c>
      <c r="K51" s="58">
        <v>5</v>
      </c>
      <c r="L51" s="58">
        <v>56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114</v>
      </c>
      <c r="B52" s="57"/>
      <c r="C52" s="58">
        <v>319</v>
      </c>
      <c r="D52" s="58">
        <v>1808.660426</v>
      </c>
      <c r="E52" s="58">
        <v>109</v>
      </c>
      <c r="F52" s="58">
        <v>45.822666</v>
      </c>
      <c r="G52" s="58">
        <v>135</v>
      </c>
      <c r="H52" s="58">
        <v>208.168</v>
      </c>
      <c r="I52" s="58">
        <v>41</v>
      </c>
      <c r="J52" s="58">
        <v>221.6</v>
      </c>
      <c r="K52" s="58">
        <v>17</v>
      </c>
      <c r="L52" s="58">
        <v>220.99</v>
      </c>
      <c r="M52" s="58">
        <v>9</v>
      </c>
      <c r="N52" s="58">
        <v>208.25</v>
      </c>
      <c r="O52" s="58">
        <v>2</v>
      </c>
      <c r="P52" s="58">
        <v>65</v>
      </c>
      <c r="Q52" s="58">
        <v>1</v>
      </c>
      <c r="R52" s="58">
        <v>45.02976</v>
      </c>
      <c r="S52" s="58">
        <v>1</v>
      </c>
      <c r="T52" s="58">
        <v>60</v>
      </c>
      <c r="U52" s="58">
        <v>4</v>
      </c>
      <c r="V52" s="58">
        <v>733.8</v>
      </c>
      <c r="W52" s="58">
        <v>0</v>
      </c>
      <c r="X52" s="58">
        <v>0</v>
      </c>
    </row>
    <row r="53" spans="1:24" s="51" customFormat="1" ht="12.75" customHeight="1">
      <c r="A53" s="56" t="s">
        <v>115</v>
      </c>
      <c r="B53" s="57"/>
      <c r="C53" s="58">
        <v>56</v>
      </c>
      <c r="D53" s="58">
        <v>227.85</v>
      </c>
      <c r="E53" s="58">
        <v>6</v>
      </c>
      <c r="F53" s="58">
        <v>2.35</v>
      </c>
      <c r="G53" s="58">
        <v>19</v>
      </c>
      <c r="H53" s="58">
        <v>31</v>
      </c>
      <c r="I53" s="58">
        <v>27</v>
      </c>
      <c r="J53" s="58">
        <v>154.5</v>
      </c>
      <c r="K53" s="58">
        <v>4</v>
      </c>
      <c r="L53" s="58">
        <v>40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116</v>
      </c>
      <c r="B54" s="57"/>
      <c r="C54" s="58">
        <v>2041</v>
      </c>
      <c r="D54" s="58">
        <v>70945.309572</v>
      </c>
      <c r="E54" s="58">
        <v>546</v>
      </c>
      <c r="F54" s="58">
        <v>183.483055</v>
      </c>
      <c r="G54" s="58">
        <v>717</v>
      </c>
      <c r="H54" s="58">
        <v>1187.74497</v>
      </c>
      <c r="I54" s="58">
        <v>294</v>
      </c>
      <c r="J54" s="58">
        <v>1656.479287</v>
      </c>
      <c r="K54" s="58">
        <v>181</v>
      </c>
      <c r="L54" s="58">
        <v>2192.92242</v>
      </c>
      <c r="M54" s="58">
        <v>107</v>
      </c>
      <c r="N54" s="58">
        <v>2530.12</v>
      </c>
      <c r="O54" s="58">
        <v>37</v>
      </c>
      <c r="P54" s="58">
        <v>1210.88</v>
      </c>
      <c r="Q54" s="58">
        <v>7</v>
      </c>
      <c r="R54" s="58">
        <v>306.01</v>
      </c>
      <c r="S54" s="58">
        <v>62</v>
      </c>
      <c r="T54" s="58">
        <v>4179.76809</v>
      </c>
      <c r="U54" s="58">
        <v>61</v>
      </c>
      <c r="V54" s="58">
        <v>12223.4379</v>
      </c>
      <c r="W54" s="58">
        <v>29</v>
      </c>
      <c r="X54" s="58">
        <v>45274.46385</v>
      </c>
    </row>
    <row r="55" spans="1:24" s="51" customFormat="1" ht="12.75" customHeight="1">
      <c r="A55" s="56" t="s">
        <v>117</v>
      </c>
      <c r="B55" s="57"/>
      <c r="C55" s="58">
        <v>12173</v>
      </c>
      <c r="D55" s="58">
        <v>134976.389813</v>
      </c>
      <c r="E55" s="58">
        <v>2577</v>
      </c>
      <c r="F55" s="58">
        <v>1055.127589</v>
      </c>
      <c r="G55" s="58">
        <v>5253</v>
      </c>
      <c r="H55" s="58">
        <v>8514.296391</v>
      </c>
      <c r="I55" s="58">
        <v>2348</v>
      </c>
      <c r="J55" s="58">
        <v>12958.04295</v>
      </c>
      <c r="K55" s="58">
        <v>1141</v>
      </c>
      <c r="L55" s="58">
        <v>13241.926378</v>
      </c>
      <c r="M55" s="58">
        <v>381</v>
      </c>
      <c r="N55" s="58">
        <v>8920.44178</v>
      </c>
      <c r="O55" s="58">
        <v>100</v>
      </c>
      <c r="P55" s="58">
        <v>3202.180378</v>
      </c>
      <c r="Q55" s="58">
        <v>52</v>
      </c>
      <c r="R55" s="58">
        <v>2236.45053</v>
      </c>
      <c r="S55" s="58">
        <v>145</v>
      </c>
      <c r="T55" s="58">
        <v>9326.558116</v>
      </c>
      <c r="U55" s="58">
        <v>144</v>
      </c>
      <c r="V55" s="58">
        <v>27153.08869</v>
      </c>
      <c r="W55" s="58">
        <v>32</v>
      </c>
      <c r="X55" s="58">
        <v>48368.277011</v>
      </c>
    </row>
    <row r="56" spans="1:24" s="51" customFormat="1" ht="12.75" customHeight="1">
      <c r="A56" s="56" t="s">
        <v>118</v>
      </c>
      <c r="B56" s="57"/>
      <c r="C56" s="58">
        <v>33441</v>
      </c>
      <c r="D56" s="58">
        <v>293809.221363</v>
      </c>
      <c r="E56" s="58">
        <v>7366</v>
      </c>
      <c r="F56" s="58">
        <v>2831.685276</v>
      </c>
      <c r="G56" s="58">
        <v>15751</v>
      </c>
      <c r="H56" s="58">
        <v>24785.674627</v>
      </c>
      <c r="I56" s="58">
        <v>6133</v>
      </c>
      <c r="J56" s="58">
        <v>33323.193282</v>
      </c>
      <c r="K56" s="58">
        <v>2277</v>
      </c>
      <c r="L56" s="58">
        <v>26653.147</v>
      </c>
      <c r="M56" s="58">
        <v>962</v>
      </c>
      <c r="N56" s="58">
        <v>22791.31428</v>
      </c>
      <c r="O56" s="58">
        <v>204</v>
      </c>
      <c r="P56" s="58">
        <v>6626.125218</v>
      </c>
      <c r="Q56" s="58">
        <v>79</v>
      </c>
      <c r="R56" s="58">
        <v>3363.77066</v>
      </c>
      <c r="S56" s="58">
        <v>334</v>
      </c>
      <c r="T56" s="58">
        <v>21688.37072</v>
      </c>
      <c r="U56" s="58">
        <v>278</v>
      </c>
      <c r="V56" s="58">
        <v>53297.95668</v>
      </c>
      <c r="W56" s="58">
        <v>57</v>
      </c>
      <c r="X56" s="58">
        <v>98447.98362</v>
      </c>
    </row>
    <row r="57" spans="1:24" ht="16.5" customHeight="1">
      <c r="A57" s="59" t="s">
        <v>40</v>
      </c>
      <c r="B57" s="59"/>
      <c r="C57" s="59"/>
      <c r="D57" s="60" t="s">
        <v>41</v>
      </c>
      <c r="E57" s="59"/>
      <c r="F57" s="59"/>
      <c r="G57" s="59"/>
      <c r="H57" s="59"/>
      <c r="I57" s="59"/>
      <c r="J57" s="59"/>
      <c r="K57" s="59"/>
      <c r="L57" s="60" t="s">
        <v>42</v>
      </c>
      <c r="M57" s="60"/>
      <c r="N57" s="59"/>
      <c r="O57" s="59"/>
      <c r="P57" s="59"/>
      <c r="Q57" s="60"/>
      <c r="R57" s="59" t="s">
        <v>43</v>
      </c>
      <c r="S57" s="59"/>
      <c r="T57" s="59"/>
      <c r="U57" s="59"/>
      <c r="V57" s="59"/>
      <c r="W57" s="59"/>
      <c r="X57" s="26" t="str">
        <f>'2491-00-01'!V34</f>
        <v>中華民國104年01月01日編製</v>
      </c>
    </row>
    <row r="58" spans="12:24" ht="16.5" customHeight="1">
      <c r="L58" s="46" t="s">
        <v>44</v>
      </c>
      <c r="X58" s="62" t="s">
        <v>331</v>
      </c>
    </row>
    <row r="59" spans="1:24" ht="15.75">
      <c r="A59" s="63" t="s">
        <v>131</v>
      </c>
      <c r="B59" s="174" t="s">
        <v>324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6"/>
      <c r="B60" s="177" t="s">
        <v>310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</row>
    <row r="61" spans="1:24" ht="15.75">
      <c r="A61" s="64" t="s">
        <v>132</v>
      </c>
      <c r="B61" s="63" t="s">
        <v>119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3" spans="1:24" ht="15.75">
      <c r="A63" s="299" t="s">
        <v>120</v>
      </c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</row>
  </sheetData>
  <sheetProtection/>
  <mergeCells count="30">
    <mergeCell ref="O6:P6"/>
    <mergeCell ref="Q6:R6"/>
    <mergeCell ref="S6:T6"/>
    <mergeCell ref="U6:V6"/>
    <mergeCell ref="A63:X63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view="pageBreakPreview" zoomScaleSheetLayoutView="100" zoomScalePageLayoutView="0" workbookViewId="0" topLeftCell="M25">
      <pane xSplit="14925" topLeftCell="X1" activePane="topLeft" state="split"/>
      <selection pane="topLeft" activeCell="H46" sqref="H46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04"/>
      <c r="G1" s="304"/>
      <c r="H1" s="304"/>
      <c r="I1" s="304"/>
      <c r="J1" s="304"/>
      <c r="Q1" s="66" t="s">
        <v>1</v>
      </c>
      <c r="R1" s="69" t="s">
        <v>2</v>
      </c>
    </row>
    <row r="2" spans="1:18" ht="16.5" customHeight="1">
      <c r="A2" s="70" t="s">
        <v>243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133</v>
      </c>
    </row>
    <row r="3" spans="1:18" s="75" customFormat="1" ht="19.5" customHeight="1">
      <c r="A3" s="305" t="s">
        <v>267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</row>
    <row r="4" spans="1:18" ht="19.5" customHeigh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</row>
    <row r="5" spans="1:18" ht="19.5" customHeight="1">
      <c r="A5" s="76"/>
      <c r="B5" s="76"/>
      <c r="C5" s="76"/>
      <c r="D5" s="76"/>
      <c r="E5" s="76"/>
      <c r="G5" s="283" t="s">
        <v>333</v>
      </c>
      <c r="H5" s="283"/>
      <c r="I5" s="283"/>
      <c r="J5" s="283"/>
      <c r="K5" s="283"/>
      <c r="L5" s="283"/>
      <c r="M5" s="283"/>
      <c r="O5" s="77"/>
      <c r="P5" s="77"/>
      <c r="Q5" s="77"/>
      <c r="R5" s="78" t="s">
        <v>7</v>
      </c>
    </row>
    <row r="6" spans="1:18" s="80" customFormat="1" ht="12" customHeight="1">
      <c r="A6" s="307" t="s">
        <v>8</v>
      </c>
      <c r="B6" s="308"/>
      <c r="C6" s="313" t="s">
        <v>134</v>
      </c>
      <c r="D6" s="314"/>
      <c r="E6" s="317" t="s">
        <v>135</v>
      </c>
      <c r="F6" s="314"/>
      <c r="G6" s="317" t="s">
        <v>136</v>
      </c>
      <c r="H6" s="314"/>
      <c r="I6" s="317" t="s">
        <v>137</v>
      </c>
      <c r="J6" s="314"/>
      <c r="K6" s="317" t="s">
        <v>138</v>
      </c>
      <c r="L6" s="314"/>
      <c r="M6" s="319" t="s">
        <v>139</v>
      </c>
      <c r="N6" s="320"/>
      <c r="O6" s="323" t="s">
        <v>140</v>
      </c>
      <c r="P6" s="324"/>
      <c r="Q6" s="327" t="s">
        <v>141</v>
      </c>
      <c r="R6" s="329" t="s">
        <v>142</v>
      </c>
    </row>
    <row r="7" spans="1:18" s="80" customFormat="1" ht="21.75" customHeight="1">
      <c r="A7" s="309"/>
      <c r="B7" s="310"/>
      <c r="C7" s="315"/>
      <c r="D7" s="316"/>
      <c r="E7" s="318"/>
      <c r="F7" s="316"/>
      <c r="G7" s="318"/>
      <c r="H7" s="316"/>
      <c r="I7" s="318"/>
      <c r="J7" s="316"/>
      <c r="K7" s="318"/>
      <c r="L7" s="316"/>
      <c r="M7" s="321"/>
      <c r="N7" s="322"/>
      <c r="O7" s="325"/>
      <c r="P7" s="326"/>
      <c r="Q7" s="328"/>
      <c r="R7" s="330"/>
    </row>
    <row r="8" spans="1:18" s="80" customFormat="1" ht="33">
      <c r="A8" s="311"/>
      <c r="B8" s="312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.75" customHeight="1">
      <c r="A9" s="249" t="s">
        <v>37</v>
      </c>
      <c r="B9" s="250"/>
      <c r="C9" s="84">
        <v>637556</v>
      </c>
      <c r="D9" s="84">
        <v>21385437.222265</v>
      </c>
      <c r="E9" s="84">
        <v>22</v>
      </c>
      <c r="F9" s="84">
        <v>452.645</v>
      </c>
      <c r="G9" s="84">
        <v>11</v>
      </c>
      <c r="H9" s="84">
        <v>55.62254</v>
      </c>
      <c r="I9" s="84">
        <v>475603</v>
      </c>
      <c r="J9" s="84">
        <v>2278612.842776</v>
      </c>
      <c r="K9" s="84">
        <v>157204</v>
      </c>
      <c r="L9" s="84">
        <v>18966942.456462</v>
      </c>
      <c r="M9" s="84">
        <v>4680</v>
      </c>
      <c r="N9" s="84">
        <v>133337.51335</v>
      </c>
      <c r="O9" s="84">
        <v>36</v>
      </c>
      <c r="P9" s="84">
        <v>6036.142137</v>
      </c>
      <c r="Q9" s="84">
        <v>4038</v>
      </c>
      <c r="R9" s="84">
        <v>219</v>
      </c>
    </row>
    <row r="10" spans="1:18" s="80" customFormat="1" ht="15.75" customHeight="1">
      <c r="A10" s="251" t="s">
        <v>244</v>
      </c>
      <c r="B10" s="252"/>
      <c r="C10" s="84">
        <v>636418</v>
      </c>
      <c r="D10" s="84">
        <v>21366279.824325</v>
      </c>
      <c r="E10" s="84">
        <v>22</v>
      </c>
      <c r="F10" s="84">
        <v>452.645</v>
      </c>
      <c r="G10" s="84">
        <v>11</v>
      </c>
      <c r="H10" s="84">
        <v>55.62254</v>
      </c>
      <c r="I10" s="84">
        <v>474766</v>
      </c>
      <c r="J10" s="84">
        <v>2273899.627836</v>
      </c>
      <c r="K10" s="84">
        <v>156903</v>
      </c>
      <c r="L10" s="84">
        <v>18952498.273462</v>
      </c>
      <c r="M10" s="84">
        <v>4680</v>
      </c>
      <c r="N10" s="84">
        <v>133337.51335</v>
      </c>
      <c r="O10" s="84">
        <v>36</v>
      </c>
      <c r="P10" s="84">
        <v>6036.142137</v>
      </c>
      <c r="Q10" s="84">
        <v>4038</v>
      </c>
      <c r="R10" s="84">
        <v>215</v>
      </c>
    </row>
    <row r="11" spans="1:18" s="80" customFormat="1" ht="15.75" customHeight="1">
      <c r="A11" s="195" t="s">
        <v>285</v>
      </c>
      <c r="B11" s="196"/>
      <c r="C11" s="84">
        <v>124205</v>
      </c>
      <c r="D11" s="84">
        <v>1956513.924963</v>
      </c>
      <c r="E11" s="84">
        <v>1</v>
      </c>
      <c r="F11" s="84">
        <v>25</v>
      </c>
      <c r="G11" s="84">
        <v>0</v>
      </c>
      <c r="H11" s="84">
        <v>0</v>
      </c>
      <c r="I11" s="84">
        <v>98805</v>
      </c>
      <c r="J11" s="84">
        <v>422459.324482</v>
      </c>
      <c r="K11" s="84">
        <v>24956</v>
      </c>
      <c r="L11" s="84">
        <v>1526482.220793</v>
      </c>
      <c r="M11" s="84">
        <v>440</v>
      </c>
      <c r="N11" s="84">
        <v>7536.379688</v>
      </c>
      <c r="O11" s="84">
        <v>3</v>
      </c>
      <c r="P11" s="84">
        <v>11</v>
      </c>
      <c r="Q11" s="84">
        <v>291</v>
      </c>
      <c r="R11" s="84">
        <v>51</v>
      </c>
    </row>
    <row r="12" spans="1:18" s="80" customFormat="1" ht="15.75" customHeight="1">
      <c r="A12" s="195" t="s">
        <v>284</v>
      </c>
      <c r="B12" s="196"/>
      <c r="C12" s="84">
        <v>168441</v>
      </c>
      <c r="D12" s="84">
        <v>10909601.361471</v>
      </c>
      <c r="E12" s="84">
        <v>5</v>
      </c>
      <c r="F12" s="84">
        <v>62.65</v>
      </c>
      <c r="G12" s="84">
        <v>3</v>
      </c>
      <c r="H12" s="84">
        <v>36.1</v>
      </c>
      <c r="I12" s="84">
        <v>113650</v>
      </c>
      <c r="J12" s="84">
        <v>638077.743011</v>
      </c>
      <c r="K12" s="84">
        <v>51457</v>
      </c>
      <c r="L12" s="84">
        <v>10159940.984932</v>
      </c>
      <c r="M12" s="84">
        <v>3300</v>
      </c>
      <c r="N12" s="84">
        <v>105564.518231</v>
      </c>
      <c r="O12" s="84">
        <v>26</v>
      </c>
      <c r="P12" s="84">
        <v>5919.365297</v>
      </c>
      <c r="Q12" s="84">
        <v>2707</v>
      </c>
      <c r="R12" s="84">
        <v>80</v>
      </c>
    </row>
    <row r="13" spans="1:18" s="80" customFormat="1" ht="15.75" customHeight="1">
      <c r="A13" s="195" t="s">
        <v>239</v>
      </c>
      <c r="B13" s="196"/>
      <c r="C13" s="84">
        <v>85159</v>
      </c>
      <c r="D13" s="84">
        <v>1553227.459147</v>
      </c>
      <c r="E13" s="84">
        <v>3</v>
      </c>
      <c r="F13" s="84">
        <v>24.575</v>
      </c>
      <c r="G13" s="84">
        <v>1</v>
      </c>
      <c r="H13" s="84">
        <v>1.8072</v>
      </c>
      <c r="I13" s="84">
        <v>64285</v>
      </c>
      <c r="J13" s="84">
        <v>272475.597641</v>
      </c>
      <c r="K13" s="84">
        <v>20554</v>
      </c>
      <c r="L13" s="84">
        <v>1275978.980077</v>
      </c>
      <c r="M13" s="84">
        <v>315</v>
      </c>
      <c r="N13" s="84">
        <v>4746.499229</v>
      </c>
      <c r="O13" s="84">
        <v>1</v>
      </c>
      <c r="P13" s="84">
        <v>0</v>
      </c>
      <c r="Q13" s="84">
        <v>455</v>
      </c>
      <c r="R13" s="84">
        <v>30</v>
      </c>
    </row>
    <row r="14" spans="1:18" s="80" customFormat="1" ht="15.75" customHeight="1">
      <c r="A14" s="195" t="s">
        <v>240</v>
      </c>
      <c r="B14" s="196"/>
      <c r="C14" s="84">
        <v>32731</v>
      </c>
      <c r="D14" s="84">
        <v>829491.769772</v>
      </c>
      <c r="E14" s="84">
        <v>2</v>
      </c>
      <c r="F14" s="84">
        <v>0.62</v>
      </c>
      <c r="G14" s="84">
        <v>3</v>
      </c>
      <c r="H14" s="84">
        <v>1.10534</v>
      </c>
      <c r="I14" s="84">
        <v>24544</v>
      </c>
      <c r="J14" s="84">
        <v>123338.631794</v>
      </c>
      <c r="K14" s="84">
        <v>8136</v>
      </c>
      <c r="L14" s="84">
        <v>705478.25275</v>
      </c>
      <c r="M14" s="84">
        <v>46</v>
      </c>
      <c r="N14" s="84">
        <v>673.159888</v>
      </c>
      <c r="O14" s="84">
        <v>0</v>
      </c>
      <c r="P14" s="84">
        <v>0</v>
      </c>
      <c r="Q14" s="84">
        <v>45</v>
      </c>
      <c r="R14" s="84">
        <v>4</v>
      </c>
    </row>
    <row r="15" spans="1:18" s="80" customFormat="1" ht="15.75" customHeight="1">
      <c r="A15" s="253" t="s">
        <v>245</v>
      </c>
      <c r="B15" s="252"/>
      <c r="C15" s="84">
        <v>79793</v>
      </c>
      <c r="D15" s="84">
        <v>1717750.095016</v>
      </c>
      <c r="E15" s="84">
        <v>4</v>
      </c>
      <c r="F15" s="84">
        <v>39.8</v>
      </c>
      <c r="G15" s="84">
        <v>2</v>
      </c>
      <c r="H15" s="84">
        <v>5.75</v>
      </c>
      <c r="I15" s="84">
        <v>62825</v>
      </c>
      <c r="J15" s="84">
        <v>295630.757295</v>
      </c>
      <c r="K15" s="84">
        <v>16808</v>
      </c>
      <c r="L15" s="84">
        <v>1420724.559973</v>
      </c>
      <c r="M15" s="84">
        <v>152</v>
      </c>
      <c r="N15" s="84">
        <v>1267.750908</v>
      </c>
      <c r="O15" s="84">
        <v>2</v>
      </c>
      <c r="P15" s="84">
        <v>81.47684</v>
      </c>
      <c r="Q15" s="84">
        <v>184</v>
      </c>
      <c r="R15" s="84">
        <v>10</v>
      </c>
    </row>
    <row r="16" spans="1:18" s="80" customFormat="1" ht="15.75" customHeight="1">
      <c r="A16" s="195" t="s">
        <v>246</v>
      </c>
      <c r="B16" s="196"/>
      <c r="C16" s="84">
        <v>5340</v>
      </c>
      <c r="D16" s="84">
        <v>75137.587952</v>
      </c>
      <c r="E16" s="84">
        <v>3</v>
      </c>
      <c r="F16" s="84">
        <v>119.68</v>
      </c>
      <c r="G16" s="84">
        <v>0</v>
      </c>
      <c r="H16" s="84">
        <v>0</v>
      </c>
      <c r="I16" s="84">
        <v>4136</v>
      </c>
      <c r="J16" s="84">
        <v>23903.820241</v>
      </c>
      <c r="K16" s="84">
        <v>1190</v>
      </c>
      <c r="L16" s="84">
        <v>51024.787711</v>
      </c>
      <c r="M16" s="84">
        <v>11</v>
      </c>
      <c r="N16" s="84">
        <v>89.3</v>
      </c>
      <c r="O16" s="84">
        <v>0</v>
      </c>
      <c r="P16" s="84">
        <v>0</v>
      </c>
      <c r="Q16" s="84">
        <v>2</v>
      </c>
      <c r="R16" s="84">
        <v>0</v>
      </c>
    </row>
    <row r="17" spans="1:18" s="80" customFormat="1" ht="15.75" customHeight="1">
      <c r="A17" s="195" t="s">
        <v>247</v>
      </c>
      <c r="B17" s="196"/>
      <c r="C17" s="84">
        <v>52155</v>
      </c>
      <c r="D17" s="84">
        <v>1392364.478379</v>
      </c>
      <c r="E17" s="84">
        <v>1</v>
      </c>
      <c r="F17" s="84">
        <v>80</v>
      </c>
      <c r="G17" s="84">
        <v>0</v>
      </c>
      <c r="H17" s="84">
        <v>0</v>
      </c>
      <c r="I17" s="84">
        <v>39983</v>
      </c>
      <c r="J17" s="84">
        <v>189704.94681</v>
      </c>
      <c r="K17" s="84">
        <v>12002</v>
      </c>
      <c r="L17" s="84">
        <v>1199304.841828</v>
      </c>
      <c r="M17" s="84">
        <v>168</v>
      </c>
      <c r="N17" s="84">
        <v>3273.889741</v>
      </c>
      <c r="O17" s="84">
        <v>1</v>
      </c>
      <c r="P17" s="84">
        <v>0.8</v>
      </c>
      <c r="Q17" s="84">
        <v>137</v>
      </c>
      <c r="R17" s="84">
        <v>15</v>
      </c>
    </row>
    <row r="18" spans="1:18" s="80" customFormat="1" ht="15.75" customHeight="1">
      <c r="A18" s="195" t="s">
        <v>248</v>
      </c>
      <c r="B18" s="196"/>
      <c r="C18" s="84">
        <v>10665</v>
      </c>
      <c r="D18" s="84">
        <v>505771.299076</v>
      </c>
      <c r="E18" s="84">
        <v>0</v>
      </c>
      <c r="F18" s="84">
        <v>0</v>
      </c>
      <c r="G18" s="84">
        <v>0</v>
      </c>
      <c r="H18" s="84">
        <v>0</v>
      </c>
      <c r="I18" s="84">
        <v>7305</v>
      </c>
      <c r="J18" s="84">
        <v>35240.275316</v>
      </c>
      <c r="K18" s="84">
        <v>3254</v>
      </c>
      <c r="L18" s="84">
        <v>464160.16676</v>
      </c>
      <c r="M18" s="84">
        <v>103</v>
      </c>
      <c r="N18" s="84">
        <v>6347.357</v>
      </c>
      <c r="O18" s="84">
        <v>3</v>
      </c>
      <c r="P18" s="84">
        <v>23.5</v>
      </c>
      <c r="Q18" s="84">
        <v>55</v>
      </c>
      <c r="R18" s="84">
        <v>10</v>
      </c>
    </row>
    <row r="19" spans="1:18" s="80" customFormat="1" ht="15.75" customHeight="1">
      <c r="A19" s="195" t="s">
        <v>249</v>
      </c>
      <c r="B19" s="196"/>
      <c r="C19" s="84">
        <v>6653</v>
      </c>
      <c r="D19" s="84">
        <v>290710.954216</v>
      </c>
      <c r="E19" s="84">
        <v>0</v>
      </c>
      <c r="F19" s="84">
        <v>0</v>
      </c>
      <c r="G19" s="84">
        <v>0</v>
      </c>
      <c r="H19" s="84">
        <v>0</v>
      </c>
      <c r="I19" s="84">
        <v>4882</v>
      </c>
      <c r="J19" s="84">
        <v>21434.498486</v>
      </c>
      <c r="K19" s="84">
        <v>1764</v>
      </c>
      <c r="L19" s="84">
        <v>268558.95573</v>
      </c>
      <c r="M19" s="84">
        <v>7</v>
      </c>
      <c r="N19" s="84">
        <v>717.5</v>
      </c>
      <c r="O19" s="84">
        <v>0</v>
      </c>
      <c r="P19" s="84">
        <v>0</v>
      </c>
      <c r="Q19" s="84">
        <v>11</v>
      </c>
      <c r="R19" s="84">
        <v>3</v>
      </c>
    </row>
    <row r="20" spans="1:18" s="80" customFormat="1" ht="15.75" customHeight="1">
      <c r="A20" s="195" t="s">
        <v>250</v>
      </c>
      <c r="B20" s="196"/>
      <c r="C20" s="84">
        <v>24318</v>
      </c>
      <c r="D20" s="84">
        <v>409422.10627</v>
      </c>
      <c r="E20" s="84">
        <v>1</v>
      </c>
      <c r="F20" s="84">
        <v>0.02</v>
      </c>
      <c r="G20" s="84">
        <v>1</v>
      </c>
      <c r="H20" s="84">
        <v>0.26</v>
      </c>
      <c r="I20" s="84">
        <v>18230</v>
      </c>
      <c r="J20" s="84">
        <v>70321.72946</v>
      </c>
      <c r="K20" s="84">
        <v>6061</v>
      </c>
      <c r="L20" s="84">
        <v>338972.29681</v>
      </c>
      <c r="M20" s="84">
        <v>25</v>
      </c>
      <c r="N20" s="84">
        <v>127.8</v>
      </c>
      <c r="O20" s="84">
        <v>0</v>
      </c>
      <c r="P20" s="84">
        <v>0</v>
      </c>
      <c r="Q20" s="84">
        <v>45</v>
      </c>
      <c r="R20" s="84">
        <v>4</v>
      </c>
    </row>
    <row r="21" spans="1:18" s="80" customFormat="1" ht="15.75" customHeight="1">
      <c r="A21" s="195" t="s">
        <v>251</v>
      </c>
      <c r="B21" s="196"/>
      <c r="C21" s="84">
        <v>4845</v>
      </c>
      <c r="D21" s="84">
        <v>81460.854009</v>
      </c>
      <c r="E21" s="84">
        <v>0</v>
      </c>
      <c r="F21" s="84">
        <v>0</v>
      </c>
      <c r="G21" s="84">
        <v>0</v>
      </c>
      <c r="H21" s="84">
        <v>0</v>
      </c>
      <c r="I21" s="84">
        <v>3682</v>
      </c>
      <c r="J21" s="84">
        <v>17402.318829</v>
      </c>
      <c r="K21" s="84">
        <v>1159</v>
      </c>
      <c r="L21" s="84">
        <v>64052.53518</v>
      </c>
      <c r="M21" s="84">
        <v>4</v>
      </c>
      <c r="N21" s="84">
        <v>6</v>
      </c>
      <c r="O21" s="84">
        <v>0</v>
      </c>
      <c r="P21" s="84">
        <v>0</v>
      </c>
      <c r="Q21" s="84">
        <v>5</v>
      </c>
      <c r="R21" s="84">
        <v>2</v>
      </c>
    </row>
    <row r="22" spans="1:18" s="80" customFormat="1" ht="15.75" customHeight="1">
      <c r="A22" s="195" t="s">
        <v>252</v>
      </c>
      <c r="B22" s="196"/>
      <c r="C22" s="84">
        <v>6195</v>
      </c>
      <c r="D22" s="84">
        <v>254601.11633</v>
      </c>
      <c r="E22" s="84">
        <v>0</v>
      </c>
      <c r="F22" s="84">
        <v>0</v>
      </c>
      <c r="G22" s="84">
        <v>0</v>
      </c>
      <c r="H22" s="84">
        <v>0</v>
      </c>
      <c r="I22" s="84">
        <v>4905</v>
      </c>
      <c r="J22" s="84">
        <v>28494.15499</v>
      </c>
      <c r="K22" s="84">
        <v>1282</v>
      </c>
      <c r="L22" s="84">
        <v>225400.784528</v>
      </c>
      <c r="M22" s="84">
        <v>8</v>
      </c>
      <c r="N22" s="84">
        <v>706.176812</v>
      </c>
      <c r="O22" s="84">
        <v>0</v>
      </c>
      <c r="P22" s="84">
        <v>0</v>
      </c>
      <c r="Q22" s="84">
        <v>7</v>
      </c>
      <c r="R22" s="84">
        <v>1</v>
      </c>
    </row>
    <row r="23" spans="1:18" s="80" customFormat="1" ht="15.75" customHeight="1">
      <c r="A23" s="195" t="s">
        <v>253</v>
      </c>
      <c r="B23" s="196"/>
      <c r="C23" s="84">
        <v>4241</v>
      </c>
      <c r="D23" s="84">
        <v>62681.986413</v>
      </c>
      <c r="E23" s="84">
        <v>0</v>
      </c>
      <c r="F23" s="84">
        <v>0</v>
      </c>
      <c r="G23" s="84">
        <v>0</v>
      </c>
      <c r="H23" s="84">
        <v>0</v>
      </c>
      <c r="I23" s="84">
        <v>3237</v>
      </c>
      <c r="J23" s="84">
        <v>15445.463873</v>
      </c>
      <c r="K23" s="84">
        <v>1000</v>
      </c>
      <c r="L23" s="84">
        <v>47224.07254</v>
      </c>
      <c r="M23" s="84">
        <v>4</v>
      </c>
      <c r="N23" s="84">
        <v>12.45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195" t="s">
        <v>254</v>
      </c>
      <c r="B24" s="196"/>
      <c r="C24" s="84">
        <v>6059</v>
      </c>
      <c r="D24" s="84">
        <v>90627.474654</v>
      </c>
      <c r="E24" s="84">
        <v>0</v>
      </c>
      <c r="F24" s="84">
        <v>0</v>
      </c>
      <c r="G24" s="84">
        <v>1</v>
      </c>
      <c r="H24" s="84">
        <v>10.6</v>
      </c>
      <c r="I24" s="84">
        <v>4875</v>
      </c>
      <c r="J24" s="84">
        <v>24423.307464</v>
      </c>
      <c r="K24" s="84">
        <v>1175</v>
      </c>
      <c r="L24" s="84">
        <v>66132.31719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1</v>
      </c>
    </row>
    <row r="25" spans="1:18" s="80" customFormat="1" ht="15.75" customHeight="1">
      <c r="A25" s="195" t="s">
        <v>238</v>
      </c>
      <c r="B25" s="196"/>
      <c r="C25" s="84">
        <v>1170</v>
      </c>
      <c r="D25" s="84">
        <v>13595.310072</v>
      </c>
      <c r="E25" s="84">
        <v>0</v>
      </c>
      <c r="F25" s="84">
        <v>0</v>
      </c>
      <c r="G25" s="84">
        <v>0</v>
      </c>
      <c r="H25" s="84">
        <v>0</v>
      </c>
      <c r="I25" s="84">
        <v>901</v>
      </c>
      <c r="J25" s="84">
        <v>5508.022932</v>
      </c>
      <c r="K25" s="84">
        <v>268</v>
      </c>
      <c r="L25" s="84">
        <v>8067.28714</v>
      </c>
      <c r="M25" s="84">
        <v>1</v>
      </c>
      <c r="N25" s="84">
        <v>20</v>
      </c>
      <c r="O25" s="84">
        <v>0</v>
      </c>
      <c r="P25" s="84">
        <v>0</v>
      </c>
      <c r="Q25" s="84">
        <v>1</v>
      </c>
      <c r="R25" s="84">
        <v>0</v>
      </c>
    </row>
    <row r="26" spans="1:18" s="80" customFormat="1" ht="15.75" customHeight="1">
      <c r="A26" s="195" t="s">
        <v>255</v>
      </c>
      <c r="B26" s="196"/>
      <c r="C26" s="84">
        <v>3446</v>
      </c>
      <c r="D26" s="84">
        <v>71886.066645</v>
      </c>
      <c r="E26" s="84">
        <v>1</v>
      </c>
      <c r="F26" s="84">
        <v>100</v>
      </c>
      <c r="G26" s="84">
        <v>0</v>
      </c>
      <c r="H26" s="84">
        <v>0</v>
      </c>
      <c r="I26" s="84">
        <v>2576</v>
      </c>
      <c r="J26" s="84">
        <v>13771.079625</v>
      </c>
      <c r="K26" s="84">
        <v>864</v>
      </c>
      <c r="L26" s="84">
        <v>56898.70742</v>
      </c>
      <c r="M26" s="84">
        <v>5</v>
      </c>
      <c r="N26" s="84">
        <v>1116.2796</v>
      </c>
      <c r="O26" s="84">
        <v>0</v>
      </c>
      <c r="P26" s="84">
        <v>0</v>
      </c>
      <c r="Q26" s="84">
        <v>2</v>
      </c>
      <c r="R26" s="84">
        <v>0</v>
      </c>
    </row>
    <row r="27" spans="1:18" s="80" customFormat="1" ht="15.75" customHeight="1">
      <c r="A27" s="195" t="s">
        <v>256</v>
      </c>
      <c r="B27" s="196"/>
      <c r="C27" s="84">
        <v>623</v>
      </c>
      <c r="D27" s="84">
        <v>7101.823</v>
      </c>
      <c r="E27" s="84">
        <v>0</v>
      </c>
      <c r="F27" s="84">
        <v>0</v>
      </c>
      <c r="G27" s="84">
        <v>0</v>
      </c>
      <c r="H27" s="84">
        <v>0</v>
      </c>
      <c r="I27" s="84">
        <v>504</v>
      </c>
      <c r="J27" s="84">
        <v>2697.236</v>
      </c>
      <c r="K27" s="84">
        <v>119</v>
      </c>
      <c r="L27" s="84">
        <v>4404.587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195" t="s">
        <v>257</v>
      </c>
      <c r="B28" s="196"/>
      <c r="C28" s="84">
        <v>5536</v>
      </c>
      <c r="D28" s="84">
        <v>73857.342216</v>
      </c>
      <c r="E28" s="84">
        <v>1</v>
      </c>
      <c r="F28" s="84">
        <v>0.3</v>
      </c>
      <c r="G28" s="84">
        <v>0</v>
      </c>
      <c r="H28" s="84">
        <v>0</v>
      </c>
      <c r="I28" s="84">
        <v>4564</v>
      </c>
      <c r="J28" s="84">
        <v>17483.341416</v>
      </c>
      <c r="K28" s="84">
        <v>967</v>
      </c>
      <c r="L28" s="84">
        <v>56357.9008</v>
      </c>
      <c r="M28" s="84">
        <v>4</v>
      </c>
      <c r="N28" s="84">
        <v>15.8</v>
      </c>
      <c r="O28" s="84">
        <v>0</v>
      </c>
      <c r="P28" s="84">
        <v>0</v>
      </c>
      <c r="Q28" s="84">
        <v>7</v>
      </c>
      <c r="R28" s="84">
        <v>1</v>
      </c>
    </row>
    <row r="29" spans="1:18" s="80" customFormat="1" ht="15.75" customHeight="1">
      <c r="A29" s="195" t="s">
        <v>258</v>
      </c>
      <c r="B29" s="196"/>
      <c r="C29" s="84">
        <v>10621</v>
      </c>
      <c r="D29" s="84">
        <v>1023188.600633</v>
      </c>
      <c r="E29" s="84">
        <v>0</v>
      </c>
      <c r="F29" s="84">
        <v>0</v>
      </c>
      <c r="G29" s="84">
        <v>0</v>
      </c>
      <c r="H29" s="84">
        <v>0</v>
      </c>
      <c r="I29" s="84">
        <v>7515</v>
      </c>
      <c r="J29" s="84">
        <v>37614.4526</v>
      </c>
      <c r="K29" s="84">
        <v>3034</v>
      </c>
      <c r="L29" s="84">
        <v>984534.49578</v>
      </c>
      <c r="M29" s="84">
        <v>72</v>
      </c>
      <c r="N29" s="84">
        <v>1039.652253</v>
      </c>
      <c r="O29" s="84">
        <v>0</v>
      </c>
      <c r="P29" s="84">
        <v>0</v>
      </c>
      <c r="Q29" s="84">
        <v>68</v>
      </c>
      <c r="R29" s="84">
        <v>3</v>
      </c>
    </row>
    <row r="30" spans="1:18" s="80" customFormat="1" ht="15.75" customHeight="1">
      <c r="A30" s="195" t="s">
        <v>259</v>
      </c>
      <c r="B30" s="196"/>
      <c r="C30" s="84">
        <v>4222</v>
      </c>
      <c r="D30" s="84">
        <v>47288.214091</v>
      </c>
      <c r="E30" s="84">
        <v>0</v>
      </c>
      <c r="F30" s="84">
        <v>0</v>
      </c>
      <c r="G30" s="84">
        <v>0</v>
      </c>
      <c r="H30" s="84">
        <v>0</v>
      </c>
      <c r="I30" s="84">
        <v>3362</v>
      </c>
      <c r="J30" s="84">
        <v>18472.925571</v>
      </c>
      <c r="K30" s="84">
        <v>853</v>
      </c>
      <c r="L30" s="84">
        <v>28799.53852</v>
      </c>
      <c r="M30" s="84">
        <v>7</v>
      </c>
      <c r="N30" s="84">
        <v>15.75</v>
      </c>
      <c r="O30" s="84">
        <v>0</v>
      </c>
      <c r="P30" s="84">
        <v>0</v>
      </c>
      <c r="Q30" s="84">
        <v>6</v>
      </c>
      <c r="R30" s="84">
        <v>0</v>
      </c>
    </row>
    <row r="31" spans="1:18" s="80" customFormat="1" ht="15.75" customHeight="1">
      <c r="A31" s="251" t="s">
        <v>260</v>
      </c>
      <c r="B31" s="252"/>
      <c r="C31" s="84">
        <v>1138</v>
      </c>
      <c r="D31" s="84">
        <v>19157.39794</v>
      </c>
      <c r="E31" s="84">
        <v>0</v>
      </c>
      <c r="F31" s="84">
        <v>0</v>
      </c>
      <c r="G31" s="84">
        <v>0</v>
      </c>
      <c r="H31" s="84">
        <v>0</v>
      </c>
      <c r="I31" s="84">
        <v>837</v>
      </c>
      <c r="J31" s="84">
        <v>4713.21494</v>
      </c>
      <c r="K31" s="84">
        <v>301</v>
      </c>
      <c r="L31" s="84">
        <v>14444.183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4</v>
      </c>
    </row>
    <row r="32" spans="1:18" s="80" customFormat="1" ht="15.75" customHeight="1">
      <c r="A32" s="255" t="s">
        <v>38</v>
      </c>
      <c r="B32" s="256"/>
      <c r="C32" s="84">
        <v>1002</v>
      </c>
      <c r="D32" s="84">
        <v>17969.13794</v>
      </c>
      <c r="E32" s="84">
        <v>0</v>
      </c>
      <c r="F32" s="84">
        <v>0</v>
      </c>
      <c r="G32" s="84">
        <v>0</v>
      </c>
      <c r="H32" s="84">
        <v>0</v>
      </c>
      <c r="I32" s="84">
        <v>727</v>
      </c>
      <c r="J32" s="84">
        <v>4008.55494</v>
      </c>
      <c r="K32" s="84">
        <v>275</v>
      </c>
      <c r="L32" s="84">
        <v>13960.583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4</v>
      </c>
    </row>
    <row r="33" spans="1:18" s="80" customFormat="1" ht="15.75" customHeight="1">
      <c r="A33" s="257" t="s">
        <v>39</v>
      </c>
      <c r="B33" s="258"/>
      <c r="C33" s="84">
        <v>136</v>
      </c>
      <c r="D33" s="84">
        <v>1188.26</v>
      </c>
      <c r="E33" s="84">
        <v>0</v>
      </c>
      <c r="F33" s="84">
        <v>0</v>
      </c>
      <c r="G33" s="84">
        <v>0</v>
      </c>
      <c r="H33" s="84">
        <v>0</v>
      </c>
      <c r="I33" s="84">
        <v>110</v>
      </c>
      <c r="J33" s="84">
        <v>704.66</v>
      </c>
      <c r="K33" s="84">
        <v>26</v>
      </c>
      <c r="L33" s="84">
        <v>483.6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40</v>
      </c>
      <c r="B34" s="85"/>
      <c r="C34" s="85"/>
      <c r="D34" s="85"/>
      <c r="E34" s="85" t="s">
        <v>41</v>
      </c>
      <c r="F34" s="85"/>
      <c r="G34" s="85"/>
      <c r="H34" s="86" t="s">
        <v>42</v>
      </c>
      <c r="I34" s="86"/>
      <c r="J34" s="85"/>
      <c r="K34" s="85"/>
      <c r="L34" s="86" t="s">
        <v>43</v>
      </c>
      <c r="M34" s="87"/>
      <c r="N34" s="87"/>
      <c r="O34" s="87"/>
      <c r="P34" s="87"/>
      <c r="Q34" s="87"/>
      <c r="R34" s="61" t="str">
        <f>'2491-00-01'!V34</f>
        <v>中華民國104年01月01日編製</v>
      </c>
    </row>
    <row r="35" spans="8:18" ht="19.5" customHeight="1">
      <c r="H35" s="67" t="s">
        <v>44</v>
      </c>
      <c r="L35" s="76"/>
      <c r="M35" s="76"/>
      <c r="N35" s="76"/>
      <c r="O35" s="76"/>
      <c r="P35" s="76"/>
      <c r="Q35" s="76"/>
      <c r="R35" s="88" t="s">
        <v>331</v>
      </c>
    </row>
    <row r="36" spans="1:18" s="149" customFormat="1" ht="15.75" customHeight="1">
      <c r="A36" s="147" t="s">
        <v>46</v>
      </c>
      <c r="B36" s="143" t="s">
        <v>337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1" customFormat="1" ht="18" customHeight="1">
      <c r="A37" s="179"/>
      <c r="B37" s="175" t="s">
        <v>311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1:18" s="149" customFormat="1" ht="1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44" t="s">
        <v>289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37" s="140" customFormat="1" ht="15.75">
      <c r="A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88"/>
      <c r="AI41" s="188"/>
      <c r="AJ41" s="189"/>
      <c r="AK41" s="189"/>
    </row>
    <row r="42" spans="1:18" ht="19.5" customHeight="1">
      <c r="A42" s="331" t="s">
        <v>144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</row>
  </sheetData>
  <sheetProtection/>
  <mergeCells count="39"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1:B11"/>
    <mergeCell ref="A17:B17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view="pageBreakPreview" zoomScaleSheetLayoutView="100" zoomScalePageLayoutView="0" workbookViewId="0" topLeftCell="A1">
      <selection activeCell="I65" sqref="I65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145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147</v>
      </c>
    </row>
    <row r="3" spans="1:18" s="75" customFormat="1" ht="19.5" customHeight="1">
      <c r="A3" s="305" t="s">
        <v>268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</row>
    <row r="4" spans="1:18" ht="19.5" customHeigh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</row>
    <row r="5" spans="1:18" ht="19.5" customHeight="1">
      <c r="A5" s="76"/>
      <c r="B5" s="76"/>
      <c r="C5" s="76"/>
      <c r="E5" s="90"/>
      <c r="F5" s="283" t="s">
        <v>333</v>
      </c>
      <c r="G5" s="283"/>
      <c r="H5" s="283"/>
      <c r="I5" s="283"/>
      <c r="J5" s="283"/>
      <c r="K5" s="283"/>
      <c r="L5" s="283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19" t="s">
        <v>148</v>
      </c>
      <c r="B6" s="320"/>
      <c r="C6" s="313" t="s">
        <v>134</v>
      </c>
      <c r="D6" s="314"/>
      <c r="E6" s="317" t="s">
        <v>135</v>
      </c>
      <c r="F6" s="314"/>
      <c r="G6" s="317" t="s">
        <v>136</v>
      </c>
      <c r="H6" s="314"/>
      <c r="I6" s="317" t="s">
        <v>137</v>
      </c>
      <c r="J6" s="314"/>
      <c r="K6" s="317" t="s">
        <v>138</v>
      </c>
      <c r="L6" s="314"/>
      <c r="M6" s="319" t="s">
        <v>139</v>
      </c>
      <c r="N6" s="334"/>
      <c r="O6" s="319" t="s">
        <v>140</v>
      </c>
      <c r="P6" s="324"/>
      <c r="Q6" s="327" t="s">
        <v>141</v>
      </c>
      <c r="R6" s="329" t="s">
        <v>142</v>
      </c>
    </row>
    <row r="7" spans="1:18" s="80" customFormat="1" ht="22.5" customHeight="1">
      <c r="A7" s="332"/>
      <c r="B7" s="333"/>
      <c r="C7" s="315"/>
      <c r="D7" s="316"/>
      <c r="E7" s="318"/>
      <c r="F7" s="316"/>
      <c r="G7" s="318"/>
      <c r="H7" s="316"/>
      <c r="I7" s="318"/>
      <c r="J7" s="316"/>
      <c r="K7" s="318"/>
      <c r="L7" s="316"/>
      <c r="M7" s="321"/>
      <c r="N7" s="335"/>
      <c r="O7" s="321"/>
      <c r="P7" s="326"/>
      <c r="Q7" s="328"/>
      <c r="R7" s="330"/>
    </row>
    <row r="8" spans="1:18" s="80" customFormat="1" ht="33" customHeight="1">
      <c r="A8" s="321"/>
      <c r="B8" s="322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" customHeight="1">
      <c r="A9" s="56" t="s">
        <v>37</v>
      </c>
      <c r="B9" s="57"/>
      <c r="C9" s="84">
        <v>637556</v>
      </c>
      <c r="D9" s="84">
        <v>21385437.222265</v>
      </c>
      <c r="E9" s="84">
        <v>22</v>
      </c>
      <c r="F9" s="84">
        <v>452.645</v>
      </c>
      <c r="G9" s="84">
        <v>11</v>
      </c>
      <c r="H9" s="84">
        <v>55.62254</v>
      </c>
      <c r="I9" s="84">
        <v>475603</v>
      </c>
      <c r="J9" s="84">
        <v>2278612.842776</v>
      </c>
      <c r="K9" s="84">
        <v>157204</v>
      </c>
      <c r="L9" s="84">
        <v>18966942.456462</v>
      </c>
      <c r="M9" s="84">
        <v>4680</v>
      </c>
      <c r="N9" s="84">
        <v>133337.51335</v>
      </c>
      <c r="O9" s="84">
        <v>36</v>
      </c>
      <c r="P9" s="84">
        <v>6036.142137</v>
      </c>
      <c r="Q9" s="84">
        <v>4038</v>
      </c>
      <c r="R9" s="84">
        <v>219</v>
      </c>
    </row>
    <row r="10" spans="1:18" s="80" customFormat="1" ht="15" customHeight="1">
      <c r="A10" s="56" t="s">
        <v>74</v>
      </c>
      <c r="B10" s="57"/>
      <c r="C10" s="84">
        <v>11995</v>
      </c>
      <c r="D10" s="84">
        <v>514439.266683</v>
      </c>
      <c r="E10" s="84">
        <v>3</v>
      </c>
      <c r="F10" s="84">
        <v>44.18</v>
      </c>
      <c r="G10" s="84">
        <v>3</v>
      </c>
      <c r="H10" s="84">
        <v>11.33134</v>
      </c>
      <c r="I10" s="84">
        <v>7632</v>
      </c>
      <c r="J10" s="84">
        <v>35353.630667</v>
      </c>
      <c r="K10" s="84">
        <v>4343</v>
      </c>
      <c r="L10" s="84">
        <v>478866.475746</v>
      </c>
      <c r="M10" s="84">
        <v>14</v>
      </c>
      <c r="N10" s="84">
        <v>163.64893</v>
      </c>
      <c r="O10" s="84">
        <v>0</v>
      </c>
      <c r="P10" s="84">
        <v>0</v>
      </c>
      <c r="Q10" s="84">
        <v>2</v>
      </c>
      <c r="R10" s="84">
        <v>0</v>
      </c>
    </row>
    <row r="11" spans="1:18" s="80" customFormat="1" ht="15" customHeight="1">
      <c r="A11" s="56" t="s">
        <v>75</v>
      </c>
      <c r="B11" s="57"/>
      <c r="C11" s="84">
        <v>3815</v>
      </c>
      <c r="D11" s="84">
        <v>249336.52593</v>
      </c>
      <c r="E11" s="84">
        <v>0</v>
      </c>
      <c r="F11" s="84">
        <v>0</v>
      </c>
      <c r="G11" s="84">
        <v>0</v>
      </c>
      <c r="H11" s="84">
        <v>0</v>
      </c>
      <c r="I11" s="84">
        <v>2549</v>
      </c>
      <c r="J11" s="84">
        <v>22922.906281</v>
      </c>
      <c r="K11" s="84">
        <v>1260</v>
      </c>
      <c r="L11" s="84">
        <v>224497.117649</v>
      </c>
      <c r="M11" s="84">
        <v>6</v>
      </c>
      <c r="N11" s="84">
        <v>1916.502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76</v>
      </c>
      <c r="B12" s="57"/>
      <c r="C12" s="84">
        <v>183304</v>
      </c>
      <c r="D12" s="84">
        <v>8052541.590013</v>
      </c>
      <c r="E12" s="84">
        <v>0</v>
      </c>
      <c r="F12" s="84">
        <v>0</v>
      </c>
      <c r="G12" s="84">
        <v>1</v>
      </c>
      <c r="H12" s="84">
        <v>0.15</v>
      </c>
      <c r="I12" s="84">
        <v>124312</v>
      </c>
      <c r="J12" s="84">
        <v>589262.362412</v>
      </c>
      <c r="K12" s="84">
        <v>58307</v>
      </c>
      <c r="L12" s="84">
        <v>7448447.181153</v>
      </c>
      <c r="M12" s="84">
        <v>679</v>
      </c>
      <c r="N12" s="84">
        <v>14809.919608</v>
      </c>
      <c r="O12" s="84">
        <v>5</v>
      </c>
      <c r="P12" s="84">
        <v>21.97684</v>
      </c>
      <c r="Q12" s="84">
        <v>57</v>
      </c>
      <c r="R12" s="84">
        <v>0</v>
      </c>
    </row>
    <row r="13" spans="1:18" s="80" customFormat="1" ht="15" customHeight="1">
      <c r="A13" s="56" t="s">
        <v>77</v>
      </c>
      <c r="B13" s="57"/>
      <c r="C13" s="84">
        <v>15307</v>
      </c>
      <c r="D13" s="84">
        <v>409956.017559</v>
      </c>
      <c r="E13" s="84">
        <v>0</v>
      </c>
      <c r="F13" s="84">
        <v>0</v>
      </c>
      <c r="G13" s="84">
        <v>1</v>
      </c>
      <c r="H13" s="84">
        <v>0.15</v>
      </c>
      <c r="I13" s="84">
        <v>10806</v>
      </c>
      <c r="J13" s="84">
        <v>50082.687092</v>
      </c>
      <c r="K13" s="84">
        <v>4456</v>
      </c>
      <c r="L13" s="84">
        <v>359098.263886</v>
      </c>
      <c r="M13" s="84">
        <v>44</v>
      </c>
      <c r="N13" s="84">
        <v>774.916581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78</v>
      </c>
      <c r="B14" s="57"/>
      <c r="C14" s="84">
        <v>1037</v>
      </c>
      <c r="D14" s="84">
        <v>42405.0332</v>
      </c>
      <c r="E14" s="84">
        <v>0</v>
      </c>
      <c r="F14" s="84">
        <v>0</v>
      </c>
      <c r="G14" s="84">
        <v>0</v>
      </c>
      <c r="H14" s="84">
        <v>0</v>
      </c>
      <c r="I14" s="84">
        <v>524</v>
      </c>
      <c r="J14" s="84">
        <v>2410.38979</v>
      </c>
      <c r="K14" s="84">
        <v>508</v>
      </c>
      <c r="L14" s="84">
        <v>39980.64341</v>
      </c>
      <c r="M14" s="84">
        <v>5</v>
      </c>
      <c r="N14" s="84">
        <v>14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79</v>
      </c>
      <c r="B15" s="57"/>
      <c r="C15" s="84">
        <v>40</v>
      </c>
      <c r="D15" s="84">
        <v>54010.39473</v>
      </c>
      <c r="E15" s="84">
        <v>0</v>
      </c>
      <c r="F15" s="84">
        <v>0</v>
      </c>
      <c r="G15" s="84">
        <v>0</v>
      </c>
      <c r="H15" s="84">
        <v>0</v>
      </c>
      <c r="I15" s="84">
        <v>7</v>
      </c>
      <c r="J15" s="84">
        <v>114.2</v>
      </c>
      <c r="K15" s="84">
        <v>33</v>
      </c>
      <c r="L15" s="84">
        <v>53896.19473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80</v>
      </c>
      <c r="B16" s="57"/>
      <c r="C16" s="84">
        <v>12154</v>
      </c>
      <c r="D16" s="84">
        <v>445905.288398</v>
      </c>
      <c r="E16" s="84">
        <v>0</v>
      </c>
      <c r="F16" s="84">
        <v>0</v>
      </c>
      <c r="G16" s="84">
        <v>0</v>
      </c>
      <c r="H16" s="84">
        <v>0</v>
      </c>
      <c r="I16" s="84">
        <v>7680</v>
      </c>
      <c r="J16" s="84">
        <v>41738.902695</v>
      </c>
      <c r="K16" s="84">
        <v>4464</v>
      </c>
      <c r="L16" s="84">
        <v>404101.135703</v>
      </c>
      <c r="M16" s="84">
        <v>10</v>
      </c>
      <c r="N16" s="84">
        <v>65.25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81</v>
      </c>
      <c r="B17" s="57"/>
      <c r="C17" s="84">
        <v>4927</v>
      </c>
      <c r="D17" s="84">
        <v>83805.83771</v>
      </c>
      <c r="E17" s="84">
        <v>0</v>
      </c>
      <c r="F17" s="84">
        <v>0</v>
      </c>
      <c r="G17" s="84">
        <v>0</v>
      </c>
      <c r="H17" s="84">
        <v>0</v>
      </c>
      <c r="I17" s="84">
        <v>3953</v>
      </c>
      <c r="J17" s="84">
        <v>16338.209438</v>
      </c>
      <c r="K17" s="84">
        <v>952</v>
      </c>
      <c r="L17" s="84">
        <v>66466.86104</v>
      </c>
      <c r="M17" s="84">
        <v>22</v>
      </c>
      <c r="N17" s="84">
        <v>1000.767232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82</v>
      </c>
      <c r="B18" s="57"/>
      <c r="C18" s="84">
        <v>2040</v>
      </c>
      <c r="D18" s="84">
        <v>22489.815992</v>
      </c>
      <c r="E18" s="84">
        <v>0</v>
      </c>
      <c r="F18" s="84">
        <v>0</v>
      </c>
      <c r="G18" s="84">
        <v>0</v>
      </c>
      <c r="H18" s="84">
        <v>0</v>
      </c>
      <c r="I18" s="84">
        <v>1409</v>
      </c>
      <c r="J18" s="84">
        <v>6359.396891</v>
      </c>
      <c r="K18" s="84">
        <v>622</v>
      </c>
      <c r="L18" s="84">
        <v>16044.209101</v>
      </c>
      <c r="M18" s="84">
        <v>9</v>
      </c>
      <c r="N18" s="84">
        <v>86.21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83</v>
      </c>
      <c r="B19" s="57"/>
      <c r="C19" s="84">
        <v>3782</v>
      </c>
      <c r="D19" s="84">
        <v>50230.772907</v>
      </c>
      <c r="E19" s="84">
        <v>0</v>
      </c>
      <c r="F19" s="84">
        <v>0</v>
      </c>
      <c r="G19" s="84">
        <v>0</v>
      </c>
      <c r="H19" s="84">
        <v>0</v>
      </c>
      <c r="I19" s="84">
        <v>2604</v>
      </c>
      <c r="J19" s="84">
        <v>13596.477127</v>
      </c>
      <c r="K19" s="84">
        <v>1174</v>
      </c>
      <c r="L19" s="84">
        <v>36587.29578</v>
      </c>
      <c r="M19" s="84">
        <v>4</v>
      </c>
      <c r="N19" s="84">
        <v>47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84</v>
      </c>
      <c r="B20" s="57"/>
      <c r="C20" s="84">
        <v>3536</v>
      </c>
      <c r="D20" s="84">
        <v>65717.081207</v>
      </c>
      <c r="E20" s="84">
        <v>0</v>
      </c>
      <c r="F20" s="84">
        <v>0</v>
      </c>
      <c r="G20" s="84">
        <v>0</v>
      </c>
      <c r="H20" s="84">
        <v>0</v>
      </c>
      <c r="I20" s="84">
        <v>2431</v>
      </c>
      <c r="J20" s="84">
        <v>12349.552647</v>
      </c>
      <c r="K20" s="84">
        <v>1097</v>
      </c>
      <c r="L20" s="84">
        <v>53309.27856</v>
      </c>
      <c r="M20" s="84">
        <v>8</v>
      </c>
      <c r="N20" s="84">
        <v>58.25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85</v>
      </c>
      <c r="B21" s="57"/>
      <c r="C21" s="84">
        <v>9948</v>
      </c>
      <c r="D21" s="84">
        <v>108915.431222</v>
      </c>
      <c r="E21" s="84">
        <v>0</v>
      </c>
      <c r="F21" s="84">
        <v>0</v>
      </c>
      <c r="G21" s="84">
        <v>0</v>
      </c>
      <c r="H21" s="84">
        <v>0</v>
      </c>
      <c r="I21" s="84">
        <v>7986</v>
      </c>
      <c r="J21" s="84">
        <v>27843.115508</v>
      </c>
      <c r="K21" s="84">
        <v>1935</v>
      </c>
      <c r="L21" s="84">
        <v>80946.720068</v>
      </c>
      <c r="M21" s="84">
        <v>27</v>
      </c>
      <c r="N21" s="84">
        <v>125.595646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86</v>
      </c>
      <c r="B22" s="57"/>
      <c r="C22" s="84">
        <v>370</v>
      </c>
      <c r="D22" s="84">
        <v>24432.73604</v>
      </c>
      <c r="E22" s="84">
        <v>0</v>
      </c>
      <c r="F22" s="84">
        <v>0</v>
      </c>
      <c r="G22" s="84">
        <v>0</v>
      </c>
      <c r="H22" s="84">
        <v>0</v>
      </c>
      <c r="I22" s="84">
        <v>213</v>
      </c>
      <c r="J22" s="84">
        <v>1277.61216</v>
      </c>
      <c r="K22" s="84">
        <v>156</v>
      </c>
      <c r="L22" s="84">
        <v>23154.12388</v>
      </c>
      <c r="M22" s="84">
        <v>1</v>
      </c>
      <c r="N22" s="84">
        <v>1</v>
      </c>
      <c r="O22" s="84">
        <v>0</v>
      </c>
      <c r="P22" s="84">
        <v>0</v>
      </c>
      <c r="Q22" s="84">
        <v>1</v>
      </c>
      <c r="R22" s="84">
        <v>0</v>
      </c>
    </row>
    <row r="23" spans="1:18" s="80" customFormat="1" ht="15" customHeight="1">
      <c r="A23" s="56" t="s">
        <v>87</v>
      </c>
      <c r="B23" s="57"/>
      <c r="C23" s="84">
        <v>8112</v>
      </c>
      <c r="D23" s="84">
        <v>617372.892508</v>
      </c>
      <c r="E23" s="84">
        <v>0</v>
      </c>
      <c r="F23" s="84">
        <v>0</v>
      </c>
      <c r="G23" s="84">
        <v>0</v>
      </c>
      <c r="H23" s="84">
        <v>0</v>
      </c>
      <c r="I23" s="84">
        <v>4857</v>
      </c>
      <c r="J23" s="84">
        <v>27529.160857</v>
      </c>
      <c r="K23" s="84">
        <v>3228</v>
      </c>
      <c r="L23" s="84">
        <v>589509.670589</v>
      </c>
      <c r="M23" s="84">
        <v>27</v>
      </c>
      <c r="N23" s="84">
        <v>334.061062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88</v>
      </c>
      <c r="B24" s="57"/>
      <c r="C24" s="84">
        <v>5757</v>
      </c>
      <c r="D24" s="84">
        <v>206770.681918</v>
      </c>
      <c r="E24" s="84">
        <v>0</v>
      </c>
      <c r="F24" s="84">
        <v>0</v>
      </c>
      <c r="G24" s="84">
        <v>0</v>
      </c>
      <c r="H24" s="84">
        <v>0</v>
      </c>
      <c r="I24" s="84">
        <v>3764</v>
      </c>
      <c r="J24" s="84">
        <v>17564.720047</v>
      </c>
      <c r="K24" s="84">
        <v>1948</v>
      </c>
      <c r="L24" s="84">
        <v>188558.361871</v>
      </c>
      <c r="M24" s="84">
        <v>45</v>
      </c>
      <c r="N24" s="84">
        <v>647.6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298</v>
      </c>
      <c r="B25" s="57"/>
      <c r="C25" s="84">
        <v>150</v>
      </c>
      <c r="D25" s="84">
        <v>29586.28251</v>
      </c>
      <c r="E25" s="84">
        <v>0</v>
      </c>
      <c r="F25" s="84">
        <v>0</v>
      </c>
      <c r="G25" s="84">
        <v>0</v>
      </c>
      <c r="H25" s="84">
        <v>0</v>
      </c>
      <c r="I25" s="84">
        <v>44</v>
      </c>
      <c r="J25" s="84">
        <v>428.64</v>
      </c>
      <c r="K25" s="84">
        <v>103</v>
      </c>
      <c r="L25" s="84">
        <v>29080.14251</v>
      </c>
      <c r="M25" s="84">
        <v>3</v>
      </c>
      <c r="N25" s="84">
        <v>77.5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89</v>
      </c>
      <c r="B26" s="57"/>
      <c r="C26" s="84">
        <v>2016</v>
      </c>
      <c r="D26" s="84">
        <v>97132.520739</v>
      </c>
      <c r="E26" s="84">
        <v>0</v>
      </c>
      <c r="F26" s="84">
        <v>0</v>
      </c>
      <c r="G26" s="84">
        <v>0</v>
      </c>
      <c r="H26" s="84">
        <v>0</v>
      </c>
      <c r="I26" s="84">
        <v>1298</v>
      </c>
      <c r="J26" s="84">
        <v>6820.674769</v>
      </c>
      <c r="K26" s="84">
        <v>717</v>
      </c>
      <c r="L26" s="84">
        <v>90304.84597</v>
      </c>
      <c r="M26" s="84">
        <v>1</v>
      </c>
      <c r="N26" s="84">
        <v>7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90</v>
      </c>
      <c r="B27" s="57"/>
      <c r="C27" s="84">
        <v>9085</v>
      </c>
      <c r="D27" s="84">
        <v>269045.916665</v>
      </c>
      <c r="E27" s="84">
        <v>0</v>
      </c>
      <c r="F27" s="84">
        <v>0</v>
      </c>
      <c r="G27" s="84">
        <v>0</v>
      </c>
      <c r="H27" s="84">
        <v>0</v>
      </c>
      <c r="I27" s="84">
        <v>6102</v>
      </c>
      <c r="J27" s="84">
        <v>29668.082633</v>
      </c>
      <c r="K27" s="84">
        <v>2963</v>
      </c>
      <c r="L27" s="84">
        <v>237358.607192</v>
      </c>
      <c r="M27" s="84">
        <v>19</v>
      </c>
      <c r="N27" s="84">
        <v>2009.75</v>
      </c>
      <c r="O27" s="84">
        <v>1</v>
      </c>
      <c r="P27" s="84">
        <v>9.47684</v>
      </c>
      <c r="Q27" s="84">
        <v>2</v>
      </c>
      <c r="R27" s="84">
        <v>0</v>
      </c>
    </row>
    <row r="28" spans="1:18" s="80" customFormat="1" ht="15" customHeight="1">
      <c r="A28" s="56" t="s">
        <v>91</v>
      </c>
      <c r="B28" s="57"/>
      <c r="C28" s="84">
        <v>3016</v>
      </c>
      <c r="D28" s="84">
        <v>123982.282919</v>
      </c>
      <c r="E28" s="84">
        <v>0</v>
      </c>
      <c r="F28" s="84">
        <v>0</v>
      </c>
      <c r="G28" s="84">
        <v>0</v>
      </c>
      <c r="H28" s="84">
        <v>0</v>
      </c>
      <c r="I28" s="84">
        <v>2007</v>
      </c>
      <c r="J28" s="84">
        <v>11195.839319</v>
      </c>
      <c r="K28" s="84">
        <v>996</v>
      </c>
      <c r="L28" s="84">
        <v>112677.4436</v>
      </c>
      <c r="M28" s="84">
        <v>13</v>
      </c>
      <c r="N28" s="84">
        <v>109</v>
      </c>
      <c r="O28" s="84">
        <v>0</v>
      </c>
      <c r="P28" s="84">
        <v>0</v>
      </c>
      <c r="Q28" s="84">
        <v>1</v>
      </c>
      <c r="R28" s="84">
        <v>0</v>
      </c>
    </row>
    <row r="29" spans="1:18" s="80" customFormat="1" ht="15" customHeight="1">
      <c r="A29" s="56" t="s">
        <v>92</v>
      </c>
      <c r="B29" s="57"/>
      <c r="C29" s="84">
        <v>7639</v>
      </c>
      <c r="D29" s="84">
        <v>567054.697873</v>
      </c>
      <c r="E29" s="84">
        <v>0</v>
      </c>
      <c r="F29" s="84">
        <v>0</v>
      </c>
      <c r="G29" s="84">
        <v>0</v>
      </c>
      <c r="H29" s="84">
        <v>0</v>
      </c>
      <c r="I29" s="84">
        <v>5220</v>
      </c>
      <c r="J29" s="84">
        <v>35603.288821</v>
      </c>
      <c r="K29" s="84">
        <v>2409</v>
      </c>
      <c r="L29" s="84">
        <v>531349.659052</v>
      </c>
      <c r="M29" s="84">
        <v>10</v>
      </c>
      <c r="N29" s="84">
        <v>101.75</v>
      </c>
      <c r="O29" s="84">
        <v>0</v>
      </c>
      <c r="P29" s="84">
        <v>0</v>
      </c>
      <c r="Q29" s="84">
        <v>2</v>
      </c>
      <c r="R29" s="84">
        <v>0</v>
      </c>
    </row>
    <row r="30" spans="1:18" s="80" customFormat="1" ht="15" customHeight="1">
      <c r="A30" s="56" t="s">
        <v>93</v>
      </c>
      <c r="B30" s="57"/>
      <c r="C30" s="84">
        <v>29273</v>
      </c>
      <c r="D30" s="84">
        <v>428219.933742</v>
      </c>
      <c r="E30" s="84">
        <v>0</v>
      </c>
      <c r="F30" s="84">
        <v>0</v>
      </c>
      <c r="G30" s="84">
        <v>0</v>
      </c>
      <c r="H30" s="84">
        <v>0</v>
      </c>
      <c r="I30" s="84">
        <v>20695</v>
      </c>
      <c r="J30" s="84">
        <v>95098.548098</v>
      </c>
      <c r="K30" s="84">
        <v>8538</v>
      </c>
      <c r="L30" s="84">
        <v>332794.27144</v>
      </c>
      <c r="M30" s="84">
        <v>40</v>
      </c>
      <c r="N30" s="84">
        <v>327.114204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94</v>
      </c>
      <c r="B31" s="57"/>
      <c r="C31" s="84">
        <v>4894</v>
      </c>
      <c r="D31" s="84">
        <v>770047.877118</v>
      </c>
      <c r="E31" s="84">
        <v>0</v>
      </c>
      <c r="F31" s="84">
        <v>0</v>
      </c>
      <c r="G31" s="84">
        <v>0</v>
      </c>
      <c r="H31" s="84">
        <v>0</v>
      </c>
      <c r="I31" s="84">
        <v>2563</v>
      </c>
      <c r="J31" s="84">
        <v>13871.451883</v>
      </c>
      <c r="K31" s="84">
        <v>2242</v>
      </c>
      <c r="L31" s="84">
        <v>753603.027028</v>
      </c>
      <c r="M31" s="84">
        <v>89</v>
      </c>
      <c r="N31" s="84">
        <v>2573.398207</v>
      </c>
      <c r="O31" s="84">
        <v>0</v>
      </c>
      <c r="P31" s="84">
        <v>0</v>
      </c>
      <c r="Q31" s="84">
        <v>3</v>
      </c>
      <c r="R31" s="84">
        <v>0</v>
      </c>
    </row>
    <row r="32" spans="1:18" s="80" customFormat="1" ht="15" customHeight="1">
      <c r="A32" s="56" t="s">
        <v>95</v>
      </c>
      <c r="B32" s="57"/>
      <c r="C32" s="84">
        <v>20805</v>
      </c>
      <c r="D32" s="84">
        <v>2080568.816195</v>
      </c>
      <c r="E32" s="84">
        <v>0</v>
      </c>
      <c r="F32" s="84">
        <v>0</v>
      </c>
      <c r="G32" s="84">
        <v>0</v>
      </c>
      <c r="H32" s="84">
        <v>0</v>
      </c>
      <c r="I32" s="84">
        <v>12506</v>
      </c>
      <c r="J32" s="84">
        <v>54337.660009</v>
      </c>
      <c r="K32" s="84">
        <v>8188</v>
      </c>
      <c r="L32" s="84">
        <v>2024485.047626</v>
      </c>
      <c r="M32" s="84">
        <v>109</v>
      </c>
      <c r="N32" s="84">
        <v>1739.10856</v>
      </c>
      <c r="O32" s="84">
        <v>2</v>
      </c>
      <c r="P32" s="84">
        <v>7</v>
      </c>
      <c r="Q32" s="84">
        <v>11</v>
      </c>
      <c r="R32" s="84">
        <v>0</v>
      </c>
    </row>
    <row r="33" spans="1:18" s="80" customFormat="1" ht="15" customHeight="1">
      <c r="A33" s="56" t="s">
        <v>96</v>
      </c>
      <c r="B33" s="57"/>
      <c r="C33" s="84">
        <v>6054</v>
      </c>
      <c r="D33" s="84">
        <v>483678.805452</v>
      </c>
      <c r="E33" s="84">
        <v>0</v>
      </c>
      <c r="F33" s="84">
        <v>0</v>
      </c>
      <c r="G33" s="84">
        <v>0</v>
      </c>
      <c r="H33" s="84">
        <v>0</v>
      </c>
      <c r="I33" s="84">
        <v>3825</v>
      </c>
      <c r="J33" s="84">
        <v>19923.005998</v>
      </c>
      <c r="K33" s="84">
        <v>2195</v>
      </c>
      <c r="L33" s="84">
        <v>463219.845285</v>
      </c>
      <c r="M33" s="84">
        <v>33</v>
      </c>
      <c r="N33" s="84">
        <v>530.954169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97</v>
      </c>
      <c r="B34" s="57"/>
      <c r="C34" s="84">
        <v>5573</v>
      </c>
      <c r="D34" s="84">
        <v>298003.146903</v>
      </c>
      <c r="E34" s="84">
        <v>0</v>
      </c>
      <c r="F34" s="84">
        <v>0</v>
      </c>
      <c r="G34" s="84">
        <v>0</v>
      </c>
      <c r="H34" s="84">
        <v>0</v>
      </c>
      <c r="I34" s="84">
        <v>3591</v>
      </c>
      <c r="J34" s="84">
        <v>18109.763347</v>
      </c>
      <c r="K34" s="84">
        <v>1957</v>
      </c>
      <c r="L34" s="84">
        <v>278834.065556</v>
      </c>
      <c r="M34" s="84">
        <v>25</v>
      </c>
      <c r="N34" s="84">
        <v>1059.318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98</v>
      </c>
      <c r="B35" s="57"/>
      <c r="C35" s="84">
        <v>2493</v>
      </c>
      <c r="D35" s="84">
        <v>62086.003921</v>
      </c>
      <c r="E35" s="84">
        <v>0</v>
      </c>
      <c r="F35" s="84">
        <v>0</v>
      </c>
      <c r="G35" s="84">
        <v>0</v>
      </c>
      <c r="H35" s="84">
        <v>0</v>
      </c>
      <c r="I35" s="84">
        <v>1711</v>
      </c>
      <c r="J35" s="84">
        <v>8496.459416</v>
      </c>
      <c r="K35" s="84">
        <v>774</v>
      </c>
      <c r="L35" s="84">
        <v>53132.544505</v>
      </c>
      <c r="M35" s="84">
        <v>8</v>
      </c>
      <c r="N35" s="84">
        <v>457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299</v>
      </c>
      <c r="B36" s="57"/>
      <c r="C36" s="84">
        <v>4156</v>
      </c>
      <c r="D36" s="84">
        <v>105282.069631</v>
      </c>
      <c r="E36" s="84">
        <v>0</v>
      </c>
      <c r="F36" s="84">
        <v>0</v>
      </c>
      <c r="G36" s="84">
        <v>0</v>
      </c>
      <c r="H36" s="84">
        <v>0</v>
      </c>
      <c r="I36" s="84">
        <v>3148</v>
      </c>
      <c r="J36" s="84">
        <v>12340.552811</v>
      </c>
      <c r="K36" s="84">
        <v>995</v>
      </c>
      <c r="L36" s="84">
        <v>92864.91682</v>
      </c>
      <c r="M36" s="84">
        <v>13</v>
      </c>
      <c r="N36" s="84">
        <v>76.6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99</v>
      </c>
      <c r="B37" s="57"/>
      <c r="C37" s="84">
        <v>1817</v>
      </c>
      <c r="D37" s="84">
        <v>12918.489422</v>
      </c>
      <c r="E37" s="84">
        <v>0</v>
      </c>
      <c r="F37" s="84">
        <v>0</v>
      </c>
      <c r="G37" s="84">
        <v>0</v>
      </c>
      <c r="H37" s="84">
        <v>0</v>
      </c>
      <c r="I37" s="84">
        <v>1524</v>
      </c>
      <c r="J37" s="84">
        <v>5699.432842</v>
      </c>
      <c r="K37" s="84">
        <v>289</v>
      </c>
      <c r="L37" s="84">
        <v>7211.95658</v>
      </c>
      <c r="M37" s="84">
        <v>4</v>
      </c>
      <c r="N37" s="84">
        <v>7.1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100</v>
      </c>
      <c r="B38" s="57"/>
      <c r="C38" s="84">
        <v>3722</v>
      </c>
      <c r="D38" s="84">
        <v>63409.428266</v>
      </c>
      <c r="E38" s="84">
        <v>0</v>
      </c>
      <c r="F38" s="84">
        <v>0</v>
      </c>
      <c r="G38" s="84">
        <v>0</v>
      </c>
      <c r="H38" s="84">
        <v>0</v>
      </c>
      <c r="I38" s="84">
        <v>2802</v>
      </c>
      <c r="J38" s="84">
        <v>10816.172251</v>
      </c>
      <c r="K38" s="84">
        <v>902</v>
      </c>
      <c r="L38" s="84">
        <v>52313.6568</v>
      </c>
      <c r="M38" s="84">
        <v>18</v>
      </c>
      <c r="N38" s="84">
        <v>279.599215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101</v>
      </c>
      <c r="B39" s="57"/>
      <c r="C39" s="84">
        <v>15601</v>
      </c>
      <c r="D39" s="84">
        <v>529513.335266</v>
      </c>
      <c r="E39" s="84">
        <v>0</v>
      </c>
      <c r="F39" s="84">
        <v>0</v>
      </c>
      <c r="G39" s="84">
        <v>0</v>
      </c>
      <c r="H39" s="84">
        <v>0</v>
      </c>
      <c r="I39" s="84">
        <v>11042</v>
      </c>
      <c r="J39" s="84">
        <v>49648.365963</v>
      </c>
      <c r="K39" s="84">
        <v>4466</v>
      </c>
      <c r="L39" s="84">
        <v>477564.392571</v>
      </c>
      <c r="M39" s="84">
        <v>92</v>
      </c>
      <c r="N39" s="84">
        <v>2300.076732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102</v>
      </c>
      <c r="B40" s="57"/>
      <c r="C40" s="84">
        <v>2362</v>
      </c>
      <c r="D40" s="84">
        <v>804068.146436</v>
      </c>
      <c r="E40" s="84">
        <v>0</v>
      </c>
      <c r="F40" s="84">
        <v>0</v>
      </c>
      <c r="G40" s="84">
        <v>0</v>
      </c>
      <c r="H40" s="84">
        <v>0</v>
      </c>
      <c r="I40" s="84">
        <v>1492</v>
      </c>
      <c r="J40" s="84">
        <v>9150.476366</v>
      </c>
      <c r="K40" s="84">
        <v>855</v>
      </c>
      <c r="L40" s="84">
        <v>794566.37007</v>
      </c>
      <c r="M40" s="84">
        <v>15</v>
      </c>
      <c r="N40" s="84">
        <v>351.3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103</v>
      </c>
      <c r="B41" s="57"/>
      <c r="C41" s="84">
        <v>3606</v>
      </c>
      <c r="D41" s="84">
        <v>176392.907007</v>
      </c>
      <c r="E41" s="84">
        <v>0</v>
      </c>
      <c r="F41" s="84">
        <v>0</v>
      </c>
      <c r="G41" s="84">
        <v>0</v>
      </c>
      <c r="H41" s="84">
        <v>0</v>
      </c>
      <c r="I41" s="84">
        <v>3071</v>
      </c>
      <c r="J41" s="84">
        <v>15879.291927</v>
      </c>
      <c r="K41" s="84">
        <v>528</v>
      </c>
      <c r="L41" s="84">
        <v>160487.03558</v>
      </c>
      <c r="M41" s="84">
        <v>7</v>
      </c>
      <c r="N41" s="84">
        <v>26.5795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104</v>
      </c>
      <c r="B42" s="57"/>
      <c r="C42" s="84">
        <v>97185</v>
      </c>
      <c r="D42" s="84">
        <v>1064825.829941</v>
      </c>
      <c r="E42" s="84">
        <v>5</v>
      </c>
      <c r="F42" s="84">
        <v>355</v>
      </c>
      <c r="G42" s="84">
        <v>1</v>
      </c>
      <c r="H42" s="84">
        <v>30</v>
      </c>
      <c r="I42" s="84">
        <v>83573</v>
      </c>
      <c r="J42" s="84">
        <v>398983.504453</v>
      </c>
      <c r="K42" s="84">
        <v>13241</v>
      </c>
      <c r="L42" s="84">
        <v>650089.750598</v>
      </c>
      <c r="M42" s="84">
        <v>364</v>
      </c>
      <c r="N42" s="84">
        <v>15361.425069</v>
      </c>
      <c r="O42" s="84">
        <v>1</v>
      </c>
      <c r="P42" s="84">
        <v>6.149821</v>
      </c>
      <c r="Q42" s="84">
        <v>7</v>
      </c>
      <c r="R42" s="84">
        <v>0</v>
      </c>
    </row>
    <row r="43" spans="1:18" s="80" customFormat="1" ht="15" customHeight="1">
      <c r="A43" s="56" t="s">
        <v>105</v>
      </c>
      <c r="B43" s="57"/>
      <c r="C43" s="84">
        <v>119169</v>
      </c>
      <c r="D43" s="84">
        <v>981402.987707</v>
      </c>
      <c r="E43" s="84">
        <v>4</v>
      </c>
      <c r="F43" s="84">
        <v>31.45</v>
      </c>
      <c r="G43" s="84">
        <v>0</v>
      </c>
      <c r="H43" s="84">
        <v>0</v>
      </c>
      <c r="I43" s="84">
        <v>99756</v>
      </c>
      <c r="J43" s="84">
        <v>364203.005499</v>
      </c>
      <c r="K43" s="84">
        <v>18266</v>
      </c>
      <c r="L43" s="84">
        <v>608733.315593</v>
      </c>
      <c r="M43" s="84">
        <v>1136</v>
      </c>
      <c r="N43" s="84">
        <v>8331.608412</v>
      </c>
      <c r="O43" s="84">
        <v>7</v>
      </c>
      <c r="P43" s="84">
        <v>103.608203</v>
      </c>
      <c r="Q43" s="84">
        <v>56</v>
      </c>
      <c r="R43" s="84">
        <v>0</v>
      </c>
    </row>
    <row r="44" spans="1:18" s="80" customFormat="1" ht="15" customHeight="1">
      <c r="A44" s="56" t="s">
        <v>106</v>
      </c>
      <c r="B44" s="57"/>
      <c r="C44" s="84">
        <v>15724</v>
      </c>
      <c r="D44" s="84">
        <v>746687.697816</v>
      </c>
      <c r="E44" s="84">
        <v>0</v>
      </c>
      <c r="F44" s="84">
        <v>0</v>
      </c>
      <c r="G44" s="84">
        <v>1</v>
      </c>
      <c r="H44" s="84">
        <v>1.8072</v>
      </c>
      <c r="I44" s="84">
        <v>10263</v>
      </c>
      <c r="J44" s="84">
        <v>103043.129556</v>
      </c>
      <c r="K44" s="84">
        <v>5321</v>
      </c>
      <c r="L44" s="84">
        <v>640882.628652</v>
      </c>
      <c r="M44" s="84">
        <v>124</v>
      </c>
      <c r="N44" s="84">
        <v>2706.832408</v>
      </c>
      <c r="O44" s="84">
        <v>15</v>
      </c>
      <c r="P44" s="84">
        <v>53.3</v>
      </c>
      <c r="Q44" s="84">
        <v>17</v>
      </c>
      <c r="R44" s="84">
        <v>0</v>
      </c>
    </row>
    <row r="45" spans="1:18" s="80" customFormat="1" ht="15" customHeight="1">
      <c r="A45" s="56" t="s">
        <v>107</v>
      </c>
      <c r="B45" s="57"/>
      <c r="C45" s="84">
        <v>6358</v>
      </c>
      <c r="D45" s="84">
        <v>63725.053288</v>
      </c>
      <c r="E45" s="84">
        <v>0</v>
      </c>
      <c r="F45" s="84">
        <v>0</v>
      </c>
      <c r="G45" s="84">
        <v>1</v>
      </c>
      <c r="H45" s="84">
        <v>5.6</v>
      </c>
      <c r="I45" s="84">
        <v>4915</v>
      </c>
      <c r="J45" s="84">
        <v>22139.693013</v>
      </c>
      <c r="K45" s="84">
        <v>1430</v>
      </c>
      <c r="L45" s="84">
        <v>41378.780052</v>
      </c>
      <c r="M45" s="84">
        <v>11</v>
      </c>
      <c r="N45" s="84">
        <v>191.37795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108</v>
      </c>
      <c r="B46" s="57"/>
      <c r="C46" s="84">
        <v>21196</v>
      </c>
      <c r="D46" s="84">
        <v>537678.815092</v>
      </c>
      <c r="E46" s="84">
        <v>1</v>
      </c>
      <c r="F46" s="84">
        <v>0.025</v>
      </c>
      <c r="G46" s="84">
        <v>0</v>
      </c>
      <c r="H46" s="84">
        <v>0</v>
      </c>
      <c r="I46" s="84">
        <v>15180</v>
      </c>
      <c r="J46" s="84">
        <v>44721.66633</v>
      </c>
      <c r="K46" s="84">
        <v>5666</v>
      </c>
      <c r="L46" s="84">
        <v>487194.657213</v>
      </c>
      <c r="M46" s="84">
        <v>348</v>
      </c>
      <c r="N46" s="84">
        <v>5762.466549</v>
      </c>
      <c r="O46" s="84">
        <v>1</v>
      </c>
      <c r="P46" s="84">
        <v>0</v>
      </c>
      <c r="Q46" s="84">
        <v>17</v>
      </c>
      <c r="R46" s="84">
        <v>0</v>
      </c>
    </row>
    <row r="47" spans="1:18" s="80" customFormat="1" ht="15" customHeight="1">
      <c r="A47" s="56" t="s">
        <v>109</v>
      </c>
      <c r="B47" s="57"/>
      <c r="C47" s="84">
        <v>31767</v>
      </c>
      <c r="D47" s="84">
        <v>5968429.007927</v>
      </c>
      <c r="E47" s="84">
        <v>1</v>
      </c>
      <c r="F47" s="84">
        <v>1</v>
      </c>
      <c r="G47" s="84">
        <v>1</v>
      </c>
      <c r="H47" s="84">
        <v>5.5</v>
      </c>
      <c r="I47" s="84">
        <v>17608</v>
      </c>
      <c r="J47" s="84">
        <v>243065.766383</v>
      </c>
      <c r="K47" s="84">
        <v>13657</v>
      </c>
      <c r="L47" s="84">
        <v>5667273.644098</v>
      </c>
      <c r="M47" s="84">
        <v>497</v>
      </c>
      <c r="N47" s="84">
        <v>52268.592446</v>
      </c>
      <c r="O47" s="84">
        <v>3</v>
      </c>
      <c r="P47" s="84">
        <v>5814.505</v>
      </c>
      <c r="Q47" s="84">
        <v>65</v>
      </c>
      <c r="R47" s="84">
        <v>0</v>
      </c>
    </row>
    <row r="48" spans="1:18" s="80" customFormat="1" ht="15" customHeight="1">
      <c r="A48" s="56" t="s">
        <v>110</v>
      </c>
      <c r="B48" s="57"/>
      <c r="C48" s="84">
        <v>29675</v>
      </c>
      <c r="D48" s="84">
        <v>1103466.978336</v>
      </c>
      <c r="E48" s="84">
        <v>0</v>
      </c>
      <c r="F48" s="84">
        <v>0</v>
      </c>
      <c r="G48" s="84">
        <v>1</v>
      </c>
      <c r="H48" s="84">
        <v>0.374</v>
      </c>
      <c r="I48" s="84">
        <v>18171</v>
      </c>
      <c r="J48" s="84">
        <v>168391.441391</v>
      </c>
      <c r="K48" s="84">
        <v>11184</v>
      </c>
      <c r="L48" s="84">
        <v>921160.74508</v>
      </c>
      <c r="M48" s="84">
        <v>319</v>
      </c>
      <c r="N48" s="84">
        <v>13914.417865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111</v>
      </c>
      <c r="B49" s="57"/>
      <c r="C49" s="84">
        <v>48407</v>
      </c>
      <c r="D49" s="84">
        <v>351127.837475</v>
      </c>
      <c r="E49" s="84">
        <v>1</v>
      </c>
      <c r="F49" s="84">
        <v>1</v>
      </c>
      <c r="G49" s="84">
        <v>0</v>
      </c>
      <c r="H49" s="84">
        <v>0</v>
      </c>
      <c r="I49" s="84">
        <v>38484</v>
      </c>
      <c r="J49" s="84">
        <v>98925.904776</v>
      </c>
      <c r="K49" s="84">
        <v>9229</v>
      </c>
      <c r="L49" s="84">
        <v>241961.106409</v>
      </c>
      <c r="M49" s="84">
        <v>691</v>
      </c>
      <c r="N49" s="84">
        <v>10212.82629</v>
      </c>
      <c r="O49" s="84">
        <v>2</v>
      </c>
      <c r="P49" s="84">
        <v>27</v>
      </c>
      <c r="Q49" s="84">
        <v>57</v>
      </c>
      <c r="R49" s="84">
        <v>0</v>
      </c>
    </row>
    <row r="50" spans="1:18" s="80" customFormat="1" ht="15" customHeight="1">
      <c r="A50" s="56" t="s">
        <v>112</v>
      </c>
      <c r="B50" s="57"/>
      <c r="C50" s="84">
        <v>14874</v>
      </c>
      <c r="D50" s="84">
        <v>269368.29644</v>
      </c>
      <c r="E50" s="84">
        <v>0</v>
      </c>
      <c r="F50" s="84">
        <v>0</v>
      </c>
      <c r="G50" s="84">
        <v>0</v>
      </c>
      <c r="H50" s="84">
        <v>0</v>
      </c>
      <c r="I50" s="84">
        <v>11901</v>
      </c>
      <c r="J50" s="84">
        <v>52678.479297</v>
      </c>
      <c r="K50" s="84">
        <v>2890</v>
      </c>
      <c r="L50" s="84">
        <v>216291.337162</v>
      </c>
      <c r="M50" s="84">
        <v>83</v>
      </c>
      <c r="N50" s="84">
        <v>398.479981</v>
      </c>
      <c r="O50" s="84">
        <v>0</v>
      </c>
      <c r="P50" s="84">
        <v>0</v>
      </c>
      <c r="Q50" s="84">
        <v>1231</v>
      </c>
      <c r="R50" s="84">
        <v>0</v>
      </c>
    </row>
    <row r="51" spans="1:18" s="80" customFormat="1" ht="15" customHeight="1">
      <c r="A51" s="56" t="s">
        <v>113</v>
      </c>
      <c r="B51" s="57"/>
      <c r="C51" s="84">
        <v>89</v>
      </c>
      <c r="D51" s="84">
        <v>178.851</v>
      </c>
      <c r="E51" s="84">
        <v>0</v>
      </c>
      <c r="F51" s="84">
        <v>0</v>
      </c>
      <c r="G51" s="84">
        <v>0</v>
      </c>
      <c r="H51" s="84">
        <v>0</v>
      </c>
      <c r="I51" s="84">
        <v>84</v>
      </c>
      <c r="J51" s="84">
        <v>148.051</v>
      </c>
      <c r="K51" s="84">
        <v>4</v>
      </c>
      <c r="L51" s="84">
        <v>20.8</v>
      </c>
      <c r="M51" s="84">
        <v>1</v>
      </c>
      <c r="N51" s="84">
        <v>10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114</v>
      </c>
      <c r="B52" s="57"/>
      <c r="C52" s="84">
        <v>319</v>
      </c>
      <c r="D52" s="84">
        <v>1808.660426</v>
      </c>
      <c r="E52" s="84">
        <v>0</v>
      </c>
      <c r="F52" s="84">
        <v>0</v>
      </c>
      <c r="G52" s="84">
        <v>0</v>
      </c>
      <c r="H52" s="84">
        <v>0</v>
      </c>
      <c r="I52" s="84">
        <v>252</v>
      </c>
      <c r="J52" s="84">
        <v>597.265666</v>
      </c>
      <c r="K52" s="84">
        <v>67</v>
      </c>
      <c r="L52" s="84">
        <v>1211.39476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115</v>
      </c>
      <c r="B53" s="57"/>
      <c r="C53" s="84">
        <v>56</v>
      </c>
      <c r="D53" s="84">
        <v>227.85</v>
      </c>
      <c r="E53" s="84">
        <v>0</v>
      </c>
      <c r="F53" s="84">
        <v>0</v>
      </c>
      <c r="G53" s="84">
        <v>0</v>
      </c>
      <c r="H53" s="84">
        <v>0</v>
      </c>
      <c r="I53" s="84">
        <v>47</v>
      </c>
      <c r="J53" s="84">
        <v>183.65</v>
      </c>
      <c r="K53" s="84">
        <v>9</v>
      </c>
      <c r="L53" s="84">
        <v>44.2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116</v>
      </c>
      <c r="B54" s="57"/>
      <c r="C54" s="84">
        <v>2041</v>
      </c>
      <c r="D54" s="84">
        <v>70945.309572</v>
      </c>
      <c r="E54" s="84">
        <v>0</v>
      </c>
      <c r="F54" s="84">
        <v>0</v>
      </c>
      <c r="G54" s="84">
        <v>0</v>
      </c>
      <c r="H54" s="84">
        <v>0</v>
      </c>
      <c r="I54" s="84">
        <v>1462</v>
      </c>
      <c r="J54" s="84">
        <v>5573.021724</v>
      </c>
      <c r="K54" s="84">
        <v>564</v>
      </c>
      <c r="L54" s="84">
        <v>65274.242261</v>
      </c>
      <c r="M54" s="84">
        <v>15</v>
      </c>
      <c r="N54" s="84">
        <v>98.045587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117</v>
      </c>
      <c r="B55" s="57"/>
      <c r="C55" s="84">
        <v>12173</v>
      </c>
      <c r="D55" s="84">
        <v>134976.389813</v>
      </c>
      <c r="E55" s="84">
        <v>0</v>
      </c>
      <c r="F55" s="84">
        <v>0</v>
      </c>
      <c r="G55" s="84">
        <v>0</v>
      </c>
      <c r="H55" s="84">
        <v>0</v>
      </c>
      <c r="I55" s="84">
        <v>9221</v>
      </c>
      <c r="J55" s="84">
        <v>28315.055484</v>
      </c>
      <c r="K55" s="84">
        <v>2830</v>
      </c>
      <c r="L55" s="84">
        <v>102439.74143</v>
      </c>
      <c r="M55" s="84">
        <v>121</v>
      </c>
      <c r="N55" s="84">
        <v>4221.592899</v>
      </c>
      <c r="O55" s="84">
        <v>1</v>
      </c>
      <c r="P55" s="84">
        <v>0</v>
      </c>
      <c r="Q55" s="84">
        <v>0</v>
      </c>
      <c r="R55" s="84">
        <v>0</v>
      </c>
    </row>
    <row r="56" spans="1:18" s="80" customFormat="1" ht="15" customHeight="1">
      <c r="A56" s="56" t="s">
        <v>118</v>
      </c>
      <c r="B56" s="57"/>
      <c r="C56" s="84">
        <v>33441</v>
      </c>
      <c r="D56" s="84">
        <v>293809.221363</v>
      </c>
      <c r="E56" s="84">
        <v>7</v>
      </c>
      <c r="F56" s="84">
        <v>19.99</v>
      </c>
      <c r="G56" s="84">
        <v>2</v>
      </c>
      <c r="H56" s="84">
        <v>0.86</v>
      </c>
      <c r="I56" s="84">
        <v>25630</v>
      </c>
      <c r="J56" s="84">
        <v>75074.540551</v>
      </c>
      <c r="K56" s="84">
        <v>7553</v>
      </c>
      <c r="L56" s="84">
        <v>216121.932956</v>
      </c>
      <c r="M56" s="84">
        <v>249</v>
      </c>
      <c r="N56" s="84">
        <v>2591.897856</v>
      </c>
      <c r="O56" s="84">
        <v>0</v>
      </c>
      <c r="P56" s="84">
        <v>0</v>
      </c>
      <c r="Q56" s="84">
        <v>2524</v>
      </c>
      <c r="R56" s="84">
        <v>219</v>
      </c>
    </row>
    <row r="57" spans="1:18" ht="16.5" customHeight="1">
      <c r="A57" s="85" t="s">
        <v>40</v>
      </c>
      <c r="B57" s="85"/>
      <c r="C57" s="85" t="s">
        <v>41</v>
      </c>
      <c r="D57" s="85"/>
      <c r="E57" s="85"/>
      <c r="F57" s="85"/>
      <c r="G57" s="86" t="s">
        <v>42</v>
      </c>
      <c r="H57" s="86"/>
      <c r="I57" s="85"/>
      <c r="J57" s="85"/>
      <c r="K57" s="91" t="s">
        <v>43</v>
      </c>
      <c r="L57" s="85"/>
      <c r="M57" s="91" t="s">
        <v>43</v>
      </c>
      <c r="N57" s="85"/>
      <c r="O57" s="91" t="s">
        <v>43</v>
      </c>
      <c r="P57" s="85"/>
      <c r="Q57" s="85"/>
      <c r="R57" s="61" t="str">
        <f>'2491-00-01'!V34</f>
        <v>中華民國104年01月01日編製</v>
      </c>
    </row>
    <row r="58" spans="7:18" ht="16.5" customHeight="1">
      <c r="G58" s="89" t="s">
        <v>44</v>
      </c>
      <c r="H58" s="89"/>
      <c r="R58" s="88" t="s">
        <v>45</v>
      </c>
    </row>
    <row r="59" spans="1:18" ht="16.5" customHeight="1">
      <c r="A59" s="63" t="s">
        <v>46</v>
      </c>
      <c r="B59" s="158" t="s">
        <v>315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307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47</v>
      </c>
      <c r="B61" s="63" t="s">
        <v>48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3" spans="1:18" ht="15.75">
      <c r="A63" s="331" t="s">
        <v>149</v>
      </c>
      <c r="B63" s="331"/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</row>
  </sheetData>
  <sheetProtection/>
  <mergeCells count="13">
    <mergeCell ref="Q6:Q7"/>
    <mergeCell ref="R6:R7"/>
    <mergeCell ref="A63:R63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S14" sqref="S14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6.1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1"/>
      <c r="Q1" s="93" t="s">
        <v>1</v>
      </c>
      <c r="R1" s="69" t="s">
        <v>2</v>
      </c>
    </row>
    <row r="2" spans="1:18" ht="16.5" customHeight="1">
      <c r="A2" s="70" t="s">
        <v>150</v>
      </c>
      <c r="B2" s="71" t="s">
        <v>151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152</v>
      </c>
    </row>
    <row r="3" spans="1:18" s="75" customFormat="1" ht="18" customHeight="1">
      <c r="A3" s="342" t="s">
        <v>269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s="75" customFormat="1" ht="18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18" s="79" customFormat="1" ht="18" customHeight="1">
      <c r="A5" s="77"/>
      <c r="G5" s="283" t="s">
        <v>336</v>
      </c>
      <c r="H5" s="283"/>
      <c r="I5" s="283"/>
      <c r="J5" s="283"/>
      <c r="K5" s="283"/>
      <c r="Q5" s="344" t="s">
        <v>7</v>
      </c>
      <c r="R5" s="344"/>
    </row>
    <row r="6" spans="1:18" s="79" customFormat="1" ht="15.75" customHeight="1">
      <c r="A6" s="347" t="s">
        <v>188</v>
      </c>
      <c r="B6" s="348"/>
      <c r="C6" s="323" t="s">
        <v>153</v>
      </c>
      <c r="D6" s="320"/>
      <c r="E6" s="353" t="s">
        <v>154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5"/>
      <c r="Q6" s="323" t="s">
        <v>155</v>
      </c>
      <c r="R6" s="356"/>
    </row>
    <row r="7" spans="1:18" s="80" customFormat="1" ht="15.75" customHeight="1">
      <c r="A7" s="349"/>
      <c r="B7" s="350"/>
      <c r="C7" s="325"/>
      <c r="D7" s="322"/>
      <c r="E7" s="336" t="s">
        <v>156</v>
      </c>
      <c r="F7" s="337"/>
      <c r="G7" s="336" t="s">
        <v>157</v>
      </c>
      <c r="H7" s="337"/>
      <c r="I7" s="336" t="s">
        <v>158</v>
      </c>
      <c r="J7" s="337"/>
      <c r="K7" s="336" t="s">
        <v>159</v>
      </c>
      <c r="L7" s="337"/>
      <c r="M7" s="338" t="s">
        <v>160</v>
      </c>
      <c r="N7" s="339"/>
      <c r="O7" s="336" t="s">
        <v>161</v>
      </c>
      <c r="P7" s="337"/>
      <c r="Q7" s="325"/>
      <c r="R7" s="357"/>
    </row>
    <row r="8" spans="1:18" s="80" customFormat="1" ht="15.75" customHeight="1">
      <c r="A8" s="351"/>
      <c r="B8" s="352"/>
      <c r="C8" s="96" t="s">
        <v>162</v>
      </c>
      <c r="D8" s="81" t="s">
        <v>36</v>
      </c>
      <c r="E8" s="96" t="s">
        <v>162</v>
      </c>
      <c r="F8" s="81" t="s">
        <v>36</v>
      </c>
      <c r="G8" s="96" t="s">
        <v>162</v>
      </c>
      <c r="H8" s="81" t="s">
        <v>36</v>
      </c>
      <c r="I8" s="96" t="s">
        <v>162</v>
      </c>
      <c r="J8" s="81" t="s">
        <v>36</v>
      </c>
      <c r="K8" s="96" t="s">
        <v>162</v>
      </c>
      <c r="L8" s="81" t="s">
        <v>36</v>
      </c>
      <c r="M8" s="96" t="s">
        <v>162</v>
      </c>
      <c r="N8" s="81" t="s">
        <v>36</v>
      </c>
      <c r="O8" s="81" t="s">
        <v>35</v>
      </c>
      <c r="P8" s="81" t="s">
        <v>36</v>
      </c>
      <c r="Q8" s="81" t="s">
        <v>163</v>
      </c>
      <c r="R8" s="97" t="s">
        <v>36</v>
      </c>
    </row>
    <row r="9" spans="1:18" s="80" customFormat="1" ht="12.75" customHeight="1">
      <c r="A9" s="56" t="s">
        <v>37</v>
      </c>
      <c r="B9" s="57"/>
      <c r="C9" s="84">
        <v>636376</v>
      </c>
      <c r="D9" s="84">
        <v>21342744.883029</v>
      </c>
      <c r="E9" s="84">
        <v>4057</v>
      </c>
      <c r="F9" s="84">
        <v>14963.538642</v>
      </c>
      <c r="G9" s="84">
        <v>2873</v>
      </c>
      <c r="H9" s="84">
        <v>17350.155828</v>
      </c>
      <c r="I9" s="84">
        <v>2937</v>
      </c>
      <c r="J9" s="84">
        <v>90938.954723</v>
      </c>
      <c r="K9" s="84">
        <v>604</v>
      </c>
      <c r="L9" s="84">
        <v>31156.732024</v>
      </c>
      <c r="M9" s="84">
        <v>0</v>
      </c>
      <c r="N9" s="84">
        <v>0</v>
      </c>
      <c r="O9" s="84">
        <v>-4</v>
      </c>
      <c r="P9" s="84">
        <v>-14703.266277</v>
      </c>
      <c r="Q9" s="84">
        <v>637556</v>
      </c>
      <c r="R9" s="84">
        <v>21385437.222265</v>
      </c>
    </row>
    <row r="10" spans="1:18" s="80" customFormat="1" ht="12.75" customHeight="1">
      <c r="A10" s="56" t="s">
        <v>164</v>
      </c>
      <c r="B10" s="57"/>
      <c r="C10" s="84">
        <v>11890</v>
      </c>
      <c r="D10" s="84">
        <v>513108.788421</v>
      </c>
      <c r="E10" s="84">
        <v>134</v>
      </c>
      <c r="F10" s="84">
        <v>436.027</v>
      </c>
      <c r="G10" s="84">
        <v>63</v>
      </c>
      <c r="H10" s="84">
        <v>318.245791</v>
      </c>
      <c r="I10" s="84">
        <v>89</v>
      </c>
      <c r="J10" s="84">
        <v>1312.138933</v>
      </c>
      <c r="K10" s="84">
        <v>7</v>
      </c>
      <c r="L10" s="84">
        <v>148.5</v>
      </c>
      <c r="M10" s="84">
        <v>35</v>
      </c>
      <c r="N10" s="84">
        <v>199.085</v>
      </c>
      <c r="O10" s="84">
        <v>-1</v>
      </c>
      <c r="P10" s="84">
        <v>-150.02688</v>
      </c>
      <c r="Q10" s="84">
        <v>11995</v>
      </c>
      <c r="R10" s="84">
        <v>514439.266683</v>
      </c>
    </row>
    <row r="11" spans="1:18" s="80" customFormat="1" ht="12.75" customHeight="1">
      <c r="A11" s="56" t="s">
        <v>165</v>
      </c>
      <c r="B11" s="57"/>
      <c r="C11" s="84">
        <v>3807</v>
      </c>
      <c r="D11" s="84">
        <v>249088.50055</v>
      </c>
      <c r="E11" s="84">
        <v>20</v>
      </c>
      <c r="F11" s="84">
        <v>73.71</v>
      </c>
      <c r="G11" s="84">
        <v>16</v>
      </c>
      <c r="H11" s="84">
        <v>80.1</v>
      </c>
      <c r="I11" s="84">
        <v>20</v>
      </c>
      <c r="J11" s="84">
        <v>322.91538</v>
      </c>
      <c r="K11" s="84">
        <v>6</v>
      </c>
      <c r="L11" s="84">
        <v>143.99</v>
      </c>
      <c r="M11" s="84">
        <v>4</v>
      </c>
      <c r="N11" s="84">
        <v>75.49</v>
      </c>
      <c r="O11" s="84">
        <v>0</v>
      </c>
      <c r="P11" s="84">
        <v>0</v>
      </c>
      <c r="Q11" s="84">
        <v>3815</v>
      </c>
      <c r="R11" s="84">
        <v>249336.52593</v>
      </c>
    </row>
    <row r="12" spans="1:18" s="80" customFormat="1" ht="12.75" customHeight="1">
      <c r="A12" s="56" t="s">
        <v>166</v>
      </c>
      <c r="B12" s="57"/>
      <c r="C12" s="84">
        <v>183054</v>
      </c>
      <c r="D12" s="84">
        <v>8036582.865773</v>
      </c>
      <c r="E12" s="84">
        <v>859</v>
      </c>
      <c r="F12" s="84">
        <v>2732.125708</v>
      </c>
      <c r="G12" s="84">
        <v>701</v>
      </c>
      <c r="H12" s="84">
        <v>4888.66139</v>
      </c>
      <c r="I12" s="84">
        <v>1104</v>
      </c>
      <c r="J12" s="84">
        <v>34793.914764</v>
      </c>
      <c r="K12" s="84">
        <v>229</v>
      </c>
      <c r="L12" s="84">
        <v>9794.171954</v>
      </c>
      <c r="M12" s="84">
        <v>93</v>
      </c>
      <c r="N12" s="84">
        <v>-1332.505685</v>
      </c>
      <c r="O12" s="84">
        <v>-1</v>
      </c>
      <c r="P12" s="84">
        <v>-5551.977203</v>
      </c>
      <c r="Q12" s="84">
        <v>183304</v>
      </c>
      <c r="R12" s="84">
        <v>8052541.590013</v>
      </c>
    </row>
    <row r="13" spans="1:18" s="80" customFormat="1" ht="12.75" customHeight="1">
      <c r="A13" s="56" t="s">
        <v>77</v>
      </c>
      <c r="B13" s="57"/>
      <c r="C13" s="84">
        <v>15254</v>
      </c>
      <c r="D13" s="84">
        <v>407271.601325</v>
      </c>
      <c r="E13" s="84">
        <v>126</v>
      </c>
      <c r="F13" s="84">
        <v>230.085</v>
      </c>
      <c r="G13" s="84">
        <v>81</v>
      </c>
      <c r="H13" s="84">
        <v>294.36948</v>
      </c>
      <c r="I13" s="84">
        <v>129</v>
      </c>
      <c r="J13" s="84">
        <v>2811.110714</v>
      </c>
      <c r="K13" s="84">
        <v>21</v>
      </c>
      <c r="L13" s="84">
        <v>315.74</v>
      </c>
      <c r="M13" s="84">
        <v>8</v>
      </c>
      <c r="N13" s="84">
        <v>255.33</v>
      </c>
      <c r="O13" s="84">
        <v>0</v>
      </c>
      <c r="P13" s="84">
        <v>-2</v>
      </c>
      <c r="Q13" s="84">
        <v>15307</v>
      </c>
      <c r="R13" s="84">
        <v>409956.017559</v>
      </c>
    </row>
    <row r="14" spans="1:18" s="80" customFormat="1" ht="12.75" customHeight="1">
      <c r="A14" s="56" t="s">
        <v>78</v>
      </c>
      <c r="B14" s="57"/>
      <c r="C14" s="84">
        <v>1031</v>
      </c>
      <c r="D14" s="84">
        <v>42869.9148</v>
      </c>
      <c r="E14" s="84">
        <v>13</v>
      </c>
      <c r="F14" s="84">
        <v>17.6</v>
      </c>
      <c r="G14" s="84">
        <v>9</v>
      </c>
      <c r="H14" s="84">
        <v>101.03</v>
      </c>
      <c r="I14" s="84">
        <v>8</v>
      </c>
      <c r="J14" s="84">
        <v>353.6504</v>
      </c>
      <c r="K14" s="84">
        <v>1</v>
      </c>
      <c r="L14" s="84">
        <v>611</v>
      </c>
      <c r="M14" s="84">
        <v>2</v>
      </c>
      <c r="N14" s="84">
        <v>-124.102</v>
      </c>
      <c r="O14" s="84">
        <v>0</v>
      </c>
      <c r="P14" s="84">
        <v>0</v>
      </c>
      <c r="Q14" s="84">
        <v>1037</v>
      </c>
      <c r="R14" s="84">
        <v>42405.0332</v>
      </c>
    </row>
    <row r="15" spans="1:18" s="80" customFormat="1" ht="12.75" customHeight="1">
      <c r="A15" s="56" t="s">
        <v>79</v>
      </c>
      <c r="B15" s="57"/>
      <c r="C15" s="84">
        <v>40</v>
      </c>
      <c r="D15" s="84">
        <v>54010.39473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40</v>
      </c>
      <c r="R15" s="84">
        <v>54010.39473</v>
      </c>
    </row>
    <row r="16" spans="1:18" s="80" customFormat="1" ht="12.75" customHeight="1">
      <c r="A16" s="56" t="s">
        <v>80</v>
      </c>
      <c r="B16" s="57"/>
      <c r="C16" s="84">
        <v>12168</v>
      </c>
      <c r="D16" s="84">
        <v>448495.282968</v>
      </c>
      <c r="E16" s="84">
        <v>28</v>
      </c>
      <c r="F16" s="84">
        <v>67.73</v>
      </c>
      <c r="G16" s="84">
        <v>40</v>
      </c>
      <c r="H16" s="84">
        <v>371.34733</v>
      </c>
      <c r="I16" s="84">
        <v>40</v>
      </c>
      <c r="J16" s="84">
        <v>986.05937</v>
      </c>
      <c r="K16" s="84">
        <v>19</v>
      </c>
      <c r="L16" s="84">
        <v>1106.03724</v>
      </c>
      <c r="M16" s="84">
        <v>-2</v>
      </c>
      <c r="N16" s="84">
        <v>-2166.39937</v>
      </c>
      <c r="O16" s="84">
        <v>0</v>
      </c>
      <c r="P16" s="84">
        <v>0</v>
      </c>
      <c r="Q16" s="84">
        <v>12154</v>
      </c>
      <c r="R16" s="84">
        <v>445905.288398</v>
      </c>
    </row>
    <row r="17" spans="1:18" s="80" customFormat="1" ht="12.75" customHeight="1">
      <c r="A17" s="56" t="s">
        <v>81</v>
      </c>
      <c r="B17" s="57"/>
      <c r="C17" s="84">
        <v>4929</v>
      </c>
      <c r="D17" s="84">
        <v>82355.74843</v>
      </c>
      <c r="E17" s="84">
        <v>30</v>
      </c>
      <c r="F17" s="84">
        <v>111.035</v>
      </c>
      <c r="G17" s="84">
        <v>34</v>
      </c>
      <c r="H17" s="84">
        <v>137.5</v>
      </c>
      <c r="I17" s="84">
        <v>24</v>
      </c>
      <c r="J17" s="84">
        <v>653.52</v>
      </c>
      <c r="K17" s="84">
        <v>4</v>
      </c>
      <c r="L17" s="84">
        <v>32.5</v>
      </c>
      <c r="M17" s="84">
        <v>2</v>
      </c>
      <c r="N17" s="84">
        <v>858.53428</v>
      </c>
      <c r="O17" s="84">
        <v>0</v>
      </c>
      <c r="P17" s="84">
        <v>-3</v>
      </c>
      <c r="Q17" s="84">
        <v>4927</v>
      </c>
      <c r="R17" s="84">
        <v>83805.83771</v>
      </c>
    </row>
    <row r="18" spans="1:18" s="80" customFormat="1" ht="12.75" customHeight="1">
      <c r="A18" s="56" t="s">
        <v>82</v>
      </c>
      <c r="B18" s="57"/>
      <c r="C18" s="84">
        <v>2045</v>
      </c>
      <c r="D18" s="84">
        <v>22323.385992</v>
      </c>
      <c r="E18" s="84">
        <v>7</v>
      </c>
      <c r="F18" s="84">
        <v>25.8</v>
      </c>
      <c r="G18" s="84">
        <v>15</v>
      </c>
      <c r="H18" s="84">
        <v>80.88</v>
      </c>
      <c r="I18" s="84">
        <v>14</v>
      </c>
      <c r="J18" s="84">
        <v>164.499999</v>
      </c>
      <c r="K18" s="84">
        <v>3</v>
      </c>
      <c r="L18" s="84">
        <v>61.99</v>
      </c>
      <c r="M18" s="84">
        <v>3</v>
      </c>
      <c r="N18" s="84">
        <v>120</v>
      </c>
      <c r="O18" s="84">
        <v>0</v>
      </c>
      <c r="P18" s="84">
        <v>-0.999999</v>
      </c>
      <c r="Q18" s="84">
        <v>2040</v>
      </c>
      <c r="R18" s="84">
        <v>22489.815992</v>
      </c>
    </row>
    <row r="19" spans="1:18" s="80" customFormat="1" ht="12.75" customHeight="1">
      <c r="A19" s="56" t="s">
        <v>83</v>
      </c>
      <c r="B19" s="57"/>
      <c r="C19" s="84">
        <v>3769</v>
      </c>
      <c r="D19" s="84">
        <v>50013.222907</v>
      </c>
      <c r="E19" s="84">
        <v>15</v>
      </c>
      <c r="F19" s="84">
        <v>24</v>
      </c>
      <c r="G19" s="84">
        <v>9</v>
      </c>
      <c r="H19" s="84">
        <v>29.4</v>
      </c>
      <c r="I19" s="84">
        <v>19</v>
      </c>
      <c r="J19" s="84">
        <v>176.35</v>
      </c>
      <c r="K19" s="84">
        <v>3</v>
      </c>
      <c r="L19" s="84">
        <v>37.9</v>
      </c>
      <c r="M19" s="84">
        <v>7</v>
      </c>
      <c r="N19" s="84">
        <v>84.5</v>
      </c>
      <c r="O19" s="84">
        <v>0</v>
      </c>
      <c r="P19" s="84">
        <v>0</v>
      </c>
      <c r="Q19" s="84">
        <v>3782</v>
      </c>
      <c r="R19" s="84">
        <v>50230.772907</v>
      </c>
    </row>
    <row r="20" spans="1:18" s="80" customFormat="1" ht="12.75" customHeight="1">
      <c r="A20" s="56" t="s">
        <v>84</v>
      </c>
      <c r="B20" s="57"/>
      <c r="C20" s="84">
        <v>3527</v>
      </c>
      <c r="D20" s="84">
        <v>65494.150317</v>
      </c>
      <c r="E20" s="84">
        <v>14</v>
      </c>
      <c r="F20" s="84">
        <v>22.42</v>
      </c>
      <c r="G20" s="84">
        <v>9</v>
      </c>
      <c r="H20" s="84">
        <v>74</v>
      </c>
      <c r="I20" s="84">
        <v>21</v>
      </c>
      <c r="J20" s="84">
        <v>267.50089</v>
      </c>
      <c r="K20" s="84">
        <v>3</v>
      </c>
      <c r="L20" s="84">
        <v>20.99</v>
      </c>
      <c r="M20" s="84">
        <v>4</v>
      </c>
      <c r="N20" s="84">
        <v>23.5</v>
      </c>
      <c r="O20" s="84">
        <v>0</v>
      </c>
      <c r="P20" s="84">
        <v>4.5</v>
      </c>
      <c r="Q20" s="84">
        <v>3536</v>
      </c>
      <c r="R20" s="84">
        <v>65717.081207</v>
      </c>
    </row>
    <row r="21" spans="1:18" s="80" customFormat="1" ht="12.75" customHeight="1">
      <c r="A21" s="56" t="s">
        <v>85</v>
      </c>
      <c r="B21" s="57"/>
      <c r="C21" s="84">
        <v>9926</v>
      </c>
      <c r="D21" s="84">
        <v>108299.503352</v>
      </c>
      <c r="E21" s="84">
        <v>49</v>
      </c>
      <c r="F21" s="84">
        <v>102.98</v>
      </c>
      <c r="G21" s="84">
        <v>42</v>
      </c>
      <c r="H21" s="84">
        <v>130.5</v>
      </c>
      <c r="I21" s="84">
        <v>30</v>
      </c>
      <c r="J21" s="84">
        <v>585.34439</v>
      </c>
      <c r="K21" s="84">
        <v>8</v>
      </c>
      <c r="L21" s="84">
        <v>121.59661</v>
      </c>
      <c r="M21" s="84">
        <v>15</v>
      </c>
      <c r="N21" s="84">
        <v>179.4</v>
      </c>
      <c r="O21" s="84">
        <v>0</v>
      </c>
      <c r="P21" s="84">
        <v>0.30009</v>
      </c>
      <c r="Q21" s="84">
        <v>9948</v>
      </c>
      <c r="R21" s="84">
        <v>108915.431222</v>
      </c>
    </row>
    <row r="22" spans="1:18" s="80" customFormat="1" ht="12.75" customHeight="1">
      <c r="A22" s="56" t="s">
        <v>86</v>
      </c>
      <c r="B22" s="57"/>
      <c r="C22" s="84">
        <v>370</v>
      </c>
      <c r="D22" s="84">
        <v>24396.75404</v>
      </c>
      <c r="E22" s="84">
        <v>1</v>
      </c>
      <c r="F22" s="84">
        <v>1</v>
      </c>
      <c r="G22" s="84">
        <v>1</v>
      </c>
      <c r="H22" s="84">
        <v>10</v>
      </c>
      <c r="I22" s="84">
        <v>1</v>
      </c>
      <c r="J22" s="84">
        <v>49.982</v>
      </c>
      <c r="K22" s="84">
        <v>1</v>
      </c>
      <c r="L22" s="84">
        <v>5</v>
      </c>
      <c r="M22" s="84">
        <v>0</v>
      </c>
      <c r="N22" s="84">
        <v>0</v>
      </c>
      <c r="O22" s="84">
        <v>0</v>
      </c>
      <c r="P22" s="84">
        <v>0</v>
      </c>
      <c r="Q22" s="84">
        <v>370</v>
      </c>
      <c r="R22" s="84">
        <v>24432.73604</v>
      </c>
    </row>
    <row r="23" spans="1:18" s="80" customFormat="1" ht="12.75" customHeight="1">
      <c r="A23" s="56" t="s">
        <v>87</v>
      </c>
      <c r="B23" s="57"/>
      <c r="C23" s="84">
        <v>8106</v>
      </c>
      <c r="D23" s="84">
        <v>616732.646389</v>
      </c>
      <c r="E23" s="84">
        <v>33</v>
      </c>
      <c r="F23" s="84">
        <v>141.445</v>
      </c>
      <c r="G23" s="84">
        <v>27</v>
      </c>
      <c r="H23" s="84">
        <v>121.007</v>
      </c>
      <c r="I23" s="84">
        <v>52</v>
      </c>
      <c r="J23" s="84">
        <v>1563.715619</v>
      </c>
      <c r="K23" s="84">
        <v>15</v>
      </c>
      <c r="L23" s="84">
        <v>853.52218</v>
      </c>
      <c r="M23" s="84">
        <v>0</v>
      </c>
      <c r="N23" s="84">
        <v>-69.96132</v>
      </c>
      <c r="O23" s="84">
        <v>0</v>
      </c>
      <c r="P23" s="84">
        <v>-20.424</v>
      </c>
      <c r="Q23" s="84">
        <v>8112</v>
      </c>
      <c r="R23" s="84">
        <v>617372.892508</v>
      </c>
    </row>
    <row r="24" spans="1:18" s="80" customFormat="1" ht="12.75" customHeight="1">
      <c r="A24" s="56" t="s">
        <v>88</v>
      </c>
      <c r="B24" s="57"/>
      <c r="C24" s="84">
        <v>5746</v>
      </c>
      <c r="D24" s="84">
        <v>203909.839748</v>
      </c>
      <c r="E24" s="84">
        <v>25</v>
      </c>
      <c r="F24" s="84">
        <v>56.73</v>
      </c>
      <c r="G24" s="84">
        <v>20</v>
      </c>
      <c r="H24" s="84">
        <v>656.7</v>
      </c>
      <c r="I24" s="84">
        <v>32</v>
      </c>
      <c r="J24" s="84">
        <v>4529.55777</v>
      </c>
      <c r="K24" s="84">
        <v>7</v>
      </c>
      <c r="L24" s="84">
        <v>1269.0876</v>
      </c>
      <c r="M24" s="84">
        <v>6</v>
      </c>
      <c r="N24" s="84">
        <v>200.342</v>
      </c>
      <c r="O24" s="84">
        <v>0</v>
      </c>
      <c r="P24" s="84">
        <v>0</v>
      </c>
      <c r="Q24" s="84">
        <v>5757</v>
      </c>
      <c r="R24" s="84">
        <v>206770.681918</v>
      </c>
    </row>
    <row r="25" spans="1:18" s="80" customFormat="1" ht="12.75" customHeight="1">
      <c r="A25" s="56" t="s">
        <v>300</v>
      </c>
      <c r="B25" s="57"/>
      <c r="C25" s="84">
        <v>149</v>
      </c>
      <c r="D25" s="84">
        <v>29151.2573</v>
      </c>
      <c r="E25" s="84">
        <v>1</v>
      </c>
      <c r="F25" s="84">
        <v>15</v>
      </c>
      <c r="G25" s="84">
        <v>0</v>
      </c>
      <c r="H25" s="84">
        <v>0</v>
      </c>
      <c r="I25" s="84">
        <v>6</v>
      </c>
      <c r="J25" s="84">
        <v>499.52521</v>
      </c>
      <c r="K25" s="84">
        <v>1</v>
      </c>
      <c r="L25" s="84">
        <v>10</v>
      </c>
      <c r="M25" s="84">
        <v>0</v>
      </c>
      <c r="N25" s="84">
        <v>-69.5</v>
      </c>
      <c r="O25" s="84">
        <v>0</v>
      </c>
      <c r="P25" s="84">
        <v>0</v>
      </c>
      <c r="Q25" s="84">
        <v>150</v>
      </c>
      <c r="R25" s="84">
        <v>29586.28251</v>
      </c>
    </row>
    <row r="26" spans="1:18" s="80" customFormat="1" ht="12.75" customHeight="1">
      <c r="A26" s="56" t="s">
        <v>89</v>
      </c>
      <c r="B26" s="57"/>
      <c r="C26" s="84">
        <v>2006</v>
      </c>
      <c r="D26" s="84">
        <v>97286.611389</v>
      </c>
      <c r="E26" s="84">
        <v>8</v>
      </c>
      <c r="F26" s="84">
        <v>28.72</v>
      </c>
      <c r="G26" s="84">
        <v>4</v>
      </c>
      <c r="H26" s="84">
        <v>10</v>
      </c>
      <c r="I26" s="84">
        <v>8</v>
      </c>
      <c r="J26" s="84">
        <v>353.55</v>
      </c>
      <c r="K26" s="84">
        <v>2</v>
      </c>
      <c r="L26" s="84">
        <v>537.38065</v>
      </c>
      <c r="M26" s="84">
        <v>6</v>
      </c>
      <c r="N26" s="84">
        <v>11.02</v>
      </c>
      <c r="O26" s="84">
        <v>0</v>
      </c>
      <c r="P26" s="84">
        <v>0</v>
      </c>
      <c r="Q26" s="84">
        <v>2016</v>
      </c>
      <c r="R26" s="84">
        <v>97132.520739</v>
      </c>
    </row>
    <row r="27" spans="1:18" s="80" customFormat="1" ht="12.75" customHeight="1">
      <c r="A27" s="56" t="s">
        <v>90</v>
      </c>
      <c r="B27" s="57"/>
      <c r="C27" s="84">
        <v>9066</v>
      </c>
      <c r="D27" s="84">
        <v>270136.971905</v>
      </c>
      <c r="E27" s="84">
        <v>37</v>
      </c>
      <c r="F27" s="84">
        <v>210.8</v>
      </c>
      <c r="G27" s="84">
        <v>25</v>
      </c>
      <c r="H27" s="84">
        <v>82</v>
      </c>
      <c r="I27" s="84">
        <v>63</v>
      </c>
      <c r="J27" s="84">
        <v>4523.44888</v>
      </c>
      <c r="K27" s="84">
        <v>7</v>
      </c>
      <c r="L27" s="84">
        <v>120.10302</v>
      </c>
      <c r="M27" s="84">
        <v>7</v>
      </c>
      <c r="N27" s="84">
        <v>35.09</v>
      </c>
      <c r="O27" s="84">
        <v>0</v>
      </c>
      <c r="P27" s="84">
        <v>-5658.2911</v>
      </c>
      <c r="Q27" s="84">
        <v>9085</v>
      </c>
      <c r="R27" s="84">
        <v>269045.916665</v>
      </c>
    </row>
    <row r="28" spans="1:18" s="80" customFormat="1" ht="12.75" customHeight="1">
      <c r="A28" s="56" t="s">
        <v>91</v>
      </c>
      <c r="B28" s="57"/>
      <c r="C28" s="84">
        <v>3004</v>
      </c>
      <c r="D28" s="84">
        <v>123754.547419</v>
      </c>
      <c r="E28" s="84">
        <v>19</v>
      </c>
      <c r="F28" s="84">
        <v>56.3</v>
      </c>
      <c r="G28" s="84">
        <v>15</v>
      </c>
      <c r="H28" s="84">
        <v>75.205</v>
      </c>
      <c r="I28" s="84">
        <v>10</v>
      </c>
      <c r="J28" s="84">
        <v>241.7</v>
      </c>
      <c r="K28" s="84">
        <v>4</v>
      </c>
      <c r="L28" s="84">
        <v>82.0595</v>
      </c>
      <c r="M28" s="84">
        <v>8</v>
      </c>
      <c r="N28" s="84">
        <v>87</v>
      </c>
      <c r="O28" s="84">
        <v>0</v>
      </c>
      <c r="P28" s="84">
        <v>0</v>
      </c>
      <c r="Q28" s="84">
        <v>3016</v>
      </c>
      <c r="R28" s="84">
        <v>123982.282919</v>
      </c>
    </row>
    <row r="29" spans="1:18" s="80" customFormat="1" ht="12.75" customHeight="1">
      <c r="A29" s="56" t="s">
        <v>92</v>
      </c>
      <c r="B29" s="57"/>
      <c r="C29" s="84">
        <v>7635</v>
      </c>
      <c r="D29" s="84">
        <v>564054.997063</v>
      </c>
      <c r="E29" s="84">
        <v>31</v>
      </c>
      <c r="F29" s="84">
        <v>142.55</v>
      </c>
      <c r="G29" s="84">
        <v>27</v>
      </c>
      <c r="H29" s="84">
        <v>127.9</v>
      </c>
      <c r="I29" s="84">
        <v>53</v>
      </c>
      <c r="J29" s="84">
        <v>3136.42349</v>
      </c>
      <c r="K29" s="84">
        <v>6</v>
      </c>
      <c r="L29" s="84">
        <v>86.87268</v>
      </c>
      <c r="M29" s="84">
        <v>0</v>
      </c>
      <c r="N29" s="84">
        <v>-64.5</v>
      </c>
      <c r="O29" s="84">
        <v>0</v>
      </c>
      <c r="P29" s="84">
        <v>0</v>
      </c>
      <c r="Q29" s="84">
        <v>7639</v>
      </c>
      <c r="R29" s="84">
        <v>567054.697873</v>
      </c>
    </row>
    <row r="30" spans="1:18" s="80" customFormat="1" ht="12.75" customHeight="1">
      <c r="A30" s="56" t="s">
        <v>93</v>
      </c>
      <c r="B30" s="57"/>
      <c r="C30" s="84">
        <v>29254</v>
      </c>
      <c r="D30" s="84">
        <v>426371.876324</v>
      </c>
      <c r="E30" s="84">
        <v>98</v>
      </c>
      <c r="F30" s="84">
        <v>286.986888</v>
      </c>
      <c r="G30" s="84">
        <v>93</v>
      </c>
      <c r="H30" s="84">
        <v>491.29</v>
      </c>
      <c r="I30" s="84">
        <v>159</v>
      </c>
      <c r="J30" s="84">
        <v>2460.52577</v>
      </c>
      <c r="K30" s="84">
        <v>22</v>
      </c>
      <c r="L30" s="84">
        <v>399.96524</v>
      </c>
      <c r="M30" s="84">
        <v>14</v>
      </c>
      <c r="N30" s="84">
        <v>-28.2</v>
      </c>
      <c r="O30" s="84">
        <v>0</v>
      </c>
      <c r="P30" s="84">
        <v>20</v>
      </c>
      <c r="Q30" s="84">
        <v>29273</v>
      </c>
      <c r="R30" s="84">
        <v>428219.933742</v>
      </c>
    </row>
    <row r="31" spans="1:18" s="80" customFormat="1" ht="12.75" customHeight="1">
      <c r="A31" s="56" t="s">
        <v>94</v>
      </c>
      <c r="B31" s="57"/>
      <c r="C31" s="84">
        <v>4884</v>
      </c>
      <c r="D31" s="84">
        <v>768384.280388</v>
      </c>
      <c r="E31" s="84">
        <v>29</v>
      </c>
      <c r="F31" s="84">
        <v>192.33</v>
      </c>
      <c r="G31" s="84">
        <v>23</v>
      </c>
      <c r="H31" s="84">
        <v>416.01258</v>
      </c>
      <c r="I31" s="84">
        <v>53</v>
      </c>
      <c r="J31" s="84">
        <v>3449.35902</v>
      </c>
      <c r="K31" s="84">
        <v>17</v>
      </c>
      <c r="L31" s="84">
        <v>1458.57971</v>
      </c>
      <c r="M31" s="84">
        <v>4</v>
      </c>
      <c r="N31" s="84">
        <v>-103.5</v>
      </c>
      <c r="O31" s="84">
        <v>0</v>
      </c>
      <c r="P31" s="84">
        <v>0</v>
      </c>
      <c r="Q31" s="84">
        <v>4894</v>
      </c>
      <c r="R31" s="84">
        <v>770047.877118</v>
      </c>
    </row>
    <row r="32" spans="1:18" s="80" customFormat="1" ht="12.75" customHeight="1">
      <c r="A32" s="56" t="s">
        <v>95</v>
      </c>
      <c r="B32" s="57"/>
      <c r="C32" s="84">
        <v>20804</v>
      </c>
      <c r="D32" s="84">
        <v>2078810.565071</v>
      </c>
      <c r="E32" s="84">
        <v>102</v>
      </c>
      <c r="F32" s="84">
        <v>530.385</v>
      </c>
      <c r="G32" s="84">
        <v>90</v>
      </c>
      <c r="H32" s="84">
        <v>799.61</v>
      </c>
      <c r="I32" s="84">
        <v>156</v>
      </c>
      <c r="J32" s="84">
        <v>3741.918018</v>
      </c>
      <c r="K32" s="84">
        <v>47</v>
      </c>
      <c r="L32" s="84">
        <v>1566.295404</v>
      </c>
      <c r="M32" s="84">
        <v>-11</v>
      </c>
      <c r="N32" s="84">
        <v>-256.65</v>
      </c>
      <c r="O32" s="84">
        <v>0</v>
      </c>
      <c r="P32" s="84">
        <v>108.50351</v>
      </c>
      <c r="Q32" s="84">
        <v>20805</v>
      </c>
      <c r="R32" s="84">
        <v>2080568.816195</v>
      </c>
    </row>
    <row r="33" spans="1:18" s="80" customFormat="1" ht="12.75" customHeight="1">
      <c r="A33" s="56" t="s">
        <v>96</v>
      </c>
      <c r="B33" s="57"/>
      <c r="C33" s="84">
        <v>6062</v>
      </c>
      <c r="D33" s="84">
        <v>484622.549722</v>
      </c>
      <c r="E33" s="84">
        <v>24</v>
      </c>
      <c r="F33" s="84">
        <v>58.25882</v>
      </c>
      <c r="G33" s="84">
        <v>22</v>
      </c>
      <c r="H33" s="84">
        <v>179.7</v>
      </c>
      <c r="I33" s="84">
        <v>32</v>
      </c>
      <c r="J33" s="84">
        <v>589.341724</v>
      </c>
      <c r="K33" s="84">
        <v>10</v>
      </c>
      <c r="L33" s="84">
        <v>247.74911</v>
      </c>
      <c r="M33" s="84">
        <v>-10</v>
      </c>
      <c r="N33" s="84">
        <v>-1164.33</v>
      </c>
      <c r="O33" s="84">
        <v>0</v>
      </c>
      <c r="P33" s="84">
        <v>0.434296</v>
      </c>
      <c r="Q33" s="84">
        <v>6054</v>
      </c>
      <c r="R33" s="84">
        <v>483678.805452</v>
      </c>
    </row>
    <row r="34" spans="1:18" s="80" customFormat="1" ht="12.75" customHeight="1">
      <c r="A34" s="56" t="s">
        <v>97</v>
      </c>
      <c r="B34" s="57"/>
      <c r="C34" s="84">
        <v>5546</v>
      </c>
      <c r="D34" s="84">
        <v>298041.897603</v>
      </c>
      <c r="E34" s="84">
        <v>29</v>
      </c>
      <c r="F34" s="84">
        <v>90.81</v>
      </c>
      <c r="G34" s="84">
        <v>9</v>
      </c>
      <c r="H34" s="84">
        <v>32</v>
      </c>
      <c r="I34" s="84">
        <v>34</v>
      </c>
      <c r="J34" s="84">
        <v>316.8293</v>
      </c>
      <c r="K34" s="84">
        <v>7</v>
      </c>
      <c r="L34" s="84">
        <v>465.69</v>
      </c>
      <c r="M34" s="84">
        <v>7</v>
      </c>
      <c r="N34" s="84">
        <v>51.3</v>
      </c>
      <c r="O34" s="84">
        <v>0</v>
      </c>
      <c r="P34" s="84">
        <v>0</v>
      </c>
      <c r="Q34" s="84">
        <v>5573</v>
      </c>
      <c r="R34" s="84">
        <v>298003.146903</v>
      </c>
    </row>
    <row r="35" spans="1:18" s="80" customFormat="1" ht="12.75" customHeight="1">
      <c r="A35" s="56" t="s">
        <v>98</v>
      </c>
      <c r="B35" s="57"/>
      <c r="C35" s="84">
        <v>2504</v>
      </c>
      <c r="D35" s="84">
        <v>61823.201111</v>
      </c>
      <c r="E35" s="84">
        <v>3</v>
      </c>
      <c r="F35" s="84">
        <v>3.5</v>
      </c>
      <c r="G35" s="84">
        <v>12</v>
      </c>
      <c r="H35" s="84">
        <v>41.9</v>
      </c>
      <c r="I35" s="84">
        <v>13</v>
      </c>
      <c r="J35" s="84">
        <v>380.20281</v>
      </c>
      <c r="K35" s="84">
        <v>4</v>
      </c>
      <c r="L35" s="84">
        <v>73</v>
      </c>
      <c r="M35" s="84">
        <v>-2</v>
      </c>
      <c r="N35" s="84">
        <v>-6</v>
      </c>
      <c r="O35" s="84">
        <v>0</v>
      </c>
      <c r="P35" s="84">
        <v>0</v>
      </c>
      <c r="Q35" s="84">
        <v>2493</v>
      </c>
      <c r="R35" s="84">
        <v>62086.003921</v>
      </c>
    </row>
    <row r="36" spans="1:18" s="80" customFormat="1" ht="12.75" customHeight="1">
      <c r="A36" s="56" t="s">
        <v>301</v>
      </c>
      <c r="B36" s="57"/>
      <c r="C36" s="84">
        <v>4154</v>
      </c>
      <c r="D36" s="84">
        <v>105196.650361</v>
      </c>
      <c r="E36" s="84">
        <v>21</v>
      </c>
      <c r="F36" s="84">
        <v>79.4</v>
      </c>
      <c r="G36" s="84">
        <v>13</v>
      </c>
      <c r="H36" s="84">
        <v>147.5</v>
      </c>
      <c r="I36" s="84">
        <v>13</v>
      </c>
      <c r="J36" s="84">
        <v>217.31926</v>
      </c>
      <c r="K36" s="84">
        <v>2</v>
      </c>
      <c r="L36" s="84">
        <v>41.99999</v>
      </c>
      <c r="M36" s="84">
        <v>-6</v>
      </c>
      <c r="N36" s="84">
        <v>-21.8</v>
      </c>
      <c r="O36" s="84">
        <v>0</v>
      </c>
      <c r="P36" s="84">
        <v>0</v>
      </c>
      <c r="Q36" s="84">
        <v>4156</v>
      </c>
      <c r="R36" s="84">
        <v>105282.069631</v>
      </c>
    </row>
    <row r="37" spans="1:18" s="80" customFormat="1" ht="12.75" customHeight="1">
      <c r="A37" s="56" t="s">
        <v>99</v>
      </c>
      <c r="B37" s="57"/>
      <c r="C37" s="84">
        <v>1802</v>
      </c>
      <c r="D37" s="84">
        <v>12755.406522</v>
      </c>
      <c r="E37" s="84">
        <v>15</v>
      </c>
      <c r="F37" s="84">
        <v>20.94</v>
      </c>
      <c r="G37" s="84">
        <v>5</v>
      </c>
      <c r="H37" s="84">
        <v>14.16</v>
      </c>
      <c r="I37" s="84">
        <v>6</v>
      </c>
      <c r="J37" s="84">
        <v>66.2029</v>
      </c>
      <c r="K37" s="84">
        <v>1</v>
      </c>
      <c r="L37" s="84">
        <v>0.4</v>
      </c>
      <c r="M37" s="84">
        <v>5</v>
      </c>
      <c r="N37" s="84">
        <v>90.5</v>
      </c>
      <c r="O37" s="84">
        <v>0</v>
      </c>
      <c r="P37" s="84">
        <v>0</v>
      </c>
      <c r="Q37" s="84">
        <v>1817</v>
      </c>
      <c r="R37" s="84">
        <v>12918.489422</v>
      </c>
    </row>
    <row r="38" spans="1:18" s="80" customFormat="1" ht="12.75" customHeight="1">
      <c r="A38" s="56" t="s">
        <v>100</v>
      </c>
      <c r="B38" s="57"/>
      <c r="C38" s="84">
        <v>3711</v>
      </c>
      <c r="D38" s="84">
        <v>62977.296366</v>
      </c>
      <c r="E38" s="84">
        <v>25</v>
      </c>
      <c r="F38" s="84">
        <v>37.04</v>
      </c>
      <c r="G38" s="84">
        <v>18</v>
      </c>
      <c r="H38" s="84">
        <v>38.5</v>
      </c>
      <c r="I38" s="84">
        <v>28</v>
      </c>
      <c r="J38" s="84">
        <v>263.27943</v>
      </c>
      <c r="K38" s="84">
        <v>2</v>
      </c>
      <c r="L38" s="84">
        <v>133.88753</v>
      </c>
      <c r="M38" s="84">
        <v>4</v>
      </c>
      <c r="N38" s="84">
        <v>304.2</v>
      </c>
      <c r="O38" s="84">
        <v>0</v>
      </c>
      <c r="P38" s="84">
        <v>0</v>
      </c>
      <c r="Q38" s="84">
        <v>3722</v>
      </c>
      <c r="R38" s="84">
        <v>63409.428266</v>
      </c>
    </row>
    <row r="39" spans="1:18" s="80" customFormat="1" ht="12.75" customHeight="1">
      <c r="A39" s="56" t="s">
        <v>101</v>
      </c>
      <c r="B39" s="57"/>
      <c r="C39" s="84">
        <v>15562</v>
      </c>
      <c r="D39" s="84">
        <v>527042.312231</v>
      </c>
      <c r="E39" s="84">
        <v>76</v>
      </c>
      <c r="F39" s="84">
        <v>178.28</v>
      </c>
      <c r="G39" s="84">
        <v>58</v>
      </c>
      <c r="H39" s="84">
        <v>426.15</v>
      </c>
      <c r="I39" s="84">
        <v>100</v>
      </c>
      <c r="J39" s="84">
        <v>2412.9978</v>
      </c>
      <c r="K39" s="84">
        <v>12</v>
      </c>
      <c r="L39" s="84">
        <v>134.82549</v>
      </c>
      <c r="M39" s="84">
        <v>22</v>
      </c>
      <c r="N39" s="84">
        <v>441.720725</v>
      </c>
      <c r="O39" s="84">
        <v>-1</v>
      </c>
      <c r="P39" s="84">
        <v>-1</v>
      </c>
      <c r="Q39" s="84">
        <v>15601</v>
      </c>
      <c r="R39" s="84">
        <v>529513.335266</v>
      </c>
    </row>
    <row r="40" spans="1:18" s="80" customFormat="1" ht="12.75" customHeight="1">
      <c r="A40" s="56" t="s">
        <v>167</v>
      </c>
      <c r="B40" s="57"/>
      <c r="C40" s="84">
        <v>2342</v>
      </c>
      <c r="D40" s="84">
        <v>802578.239716</v>
      </c>
      <c r="E40" s="84">
        <v>28</v>
      </c>
      <c r="F40" s="84">
        <v>54.25</v>
      </c>
      <c r="G40" s="84">
        <v>16</v>
      </c>
      <c r="H40" s="84">
        <v>190.775</v>
      </c>
      <c r="I40" s="84">
        <v>34</v>
      </c>
      <c r="J40" s="84">
        <v>694.34235</v>
      </c>
      <c r="K40" s="84">
        <v>10</v>
      </c>
      <c r="L40" s="84">
        <v>356.62063</v>
      </c>
      <c r="M40" s="84">
        <v>8</v>
      </c>
      <c r="N40" s="84">
        <v>1288.71</v>
      </c>
      <c r="O40" s="84">
        <v>0</v>
      </c>
      <c r="P40" s="84">
        <v>0</v>
      </c>
      <c r="Q40" s="84">
        <v>2362</v>
      </c>
      <c r="R40" s="84">
        <v>804068.146436</v>
      </c>
    </row>
    <row r="41" spans="1:18" s="80" customFormat="1" ht="12.75" customHeight="1">
      <c r="A41" s="56" t="s">
        <v>168</v>
      </c>
      <c r="B41" s="57"/>
      <c r="C41" s="84">
        <v>3596</v>
      </c>
      <c r="D41" s="84">
        <v>176312.007007</v>
      </c>
      <c r="E41" s="84">
        <v>24</v>
      </c>
      <c r="F41" s="84">
        <v>50.3</v>
      </c>
      <c r="G41" s="84">
        <v>13</v>
      </c>
      <c r="H41" s="84">
        <v>38.6</v>
      </c>
      <c r="I41" s="84">
        <v>9</v>
      </c>
      <c r="J41" s="84">
        <v>86.9</v>
      </c>
      <c r="K41" s="84">
        <v>4</v>
      </c>
      <c r="L41" s="84">
        <v>12.1</v>
      </c>
      <c r="M41" s="84">
        <v>-1</v>
      </c>
      <c r="N41" s="84">
        <v>-5.6</v>
      </c>
      <c r="O41" s="84">
        <v>0</v>
      </c>
      <c r="P41" s="84">
        <v>0</v>
      </c>
      <c r="Q41" s="84">
        <v>3606</v>
      </c>
      <c r="R41" s="84">
        <v>176392.907007</v>
      </c>
    </row>
    <row r="42" spans="1:18" s="80" customFormat="1" ht="12.75" customHeight="1">
      <c r="A42" s="56" t="s">
        <v>169</v>
      </c>
      <c r="B42" s="57"/>
      <c r="C42" s="84">
        <v>96920</v>
      </c>
      <c r="D42" s="84">
        <v>1061360.083721</v>
      </c>
      <c r="E42" s="84">
        <v>645</v>
      </c>
      <c r="F42" s="84">
        <v>1917.47645</v>
      </c>
      <c r="G42" s="84">
        <v>411</v>
      </c>
      <c r="H42" s="84">
        <v>1751.92475</v>
      </c>
      <c r="I42" s="84">
        <v>318</v>
      </c>
      <c r="J42" s="84">
        <v>4291.985246</v>
      </c>
      <c r="K42" s="84">
        <v>64</v>
      </c>
      <c r="L42" s="84">
        <v>1881.984614</v>
      </c>
      <c r="M42" s="84">
        <v>34</v>
      </c>
      <c r="N42" s="84">
        <v>882.655208</v>
      </c>
      <c r="O42" s="84">
        <v>-3</v>
      </c>
      <c r="P42" s="84">
        <v>7.53868</v>
      </c>
      <c r="Q42" s="84">
        <v>97185</v>
      </c>
      <c r="R42" s="84">
        <v>1064825.829941</v>
      </c>
    </row>
    <row r="43" spans="1:18" s="80" customFormat="1" ht="12.75" customHeight="1">
      <c r="A43" s="56" t="s">
        <v>170</v>
      </c>
      <c r="B43" s="57"/>
      <c r="C43" s="84">
        <v>119313</v>
      </c>
      <c r="D43" s="84">
        <v>980784.157766</v>
      </c>
      <c r="E43" s="84">
        <v>631</v>
      </c>
      <c r="F43" s="84">
        <v>1079.4442</v>
      </c>
      <c r="G43" s="84">
        <v>654</v>
      </c>
      <c r="H43" s="84">
        <v>2376.856968</v>
      </c>
      <c r="I43" s="84">
        <v>343</v>
      </c>
      <c r="J43" s="84">
        <v>5344.121758</v>
      </c>
      <c r="K43" s="84">
        <v>61</v>
      </c>
      <c r="L43" s="84">
        <v>1381.56266</v>
      </c>
      <c r="M43" s="84">
        <v>-119</v>
      </c>
      <c r="N43" s="84">
        <v>-1930.235</v>
      </c>
      <c r="O43" s="84">
        <v>-2</v>
      </c>
      <c r="P43" s="84">
        <v>-116.081389</v>
      </c>
      <c r="Q43" s="84">
        <v>119169</v>
      </c>
      <c r="R43" s="84">
        <v>981402.987707</v>
      </c>
    </row>
    <row r="44" spans="1:18" s="80" customFormat="1" ht="12.75" customHeight="1">
      <c r="A44" s="56" t="s">
        <v>171</v>
      </c>
      <c r="B44" s="57"/>
      <c r="C44" s="84">
        <v>15692</v>
      </c>
      <c r="D44" s="84">
        <v>743501.347816</v>
      </c>
      <c r="E44" s="84">
        <v>46</v>
      </c>
      <c r="F44" s="84">
        <v>332.09</v>
      </c>
      <c r="G44" s="84">
        <v>20</v>
      </c>
      <c r="H44" s="84">
        <v>239.9</v>
      </c>
      <c r="I44" s="84">
        <v>58</v>
      </c>
      <c r="J44" s="84">
        <v>3186.65</v>
      </c>
      <c r="K44" s="84">
        <v>12</v>
      </c>
      <c r="L44" s="84">
        <v>216</v>
      </c>
      <c r="M44" s="84">
        <v>6</v>
      </c>
      <c r="N44" s="84">
        <v>123.51</v>
      </c>
      <c r="O44" s="84">
        <v>0</v>
      </c>
      <c r="P44" s="84">
        <v>0</v>
      </c>
      <c r="Q44" s="84">
        <v>15724</v>
      </c>
      <c r="R44" s="84">
        <v>746687.697816</v>
      </c>
    </row>
    <row r="45" spans="1:18" s="80" customFormat="1" ht="12.75" customHeight="1">
      <c r="A45" s="56" t="s">
        <v>172</v>
      </c>
      <c r="B45" s="57"/>
      <c r="C45" s="84">
        <v>6341</v>
      </c>
      <c r="D45" s="84">
        <v>63448.793288</v>
      </c>
      <c r="E45" s="84">
        <v>60</v>
      </c>
      <c r="F45" s="84">
        <v>137.66</v>
      </c>
      <c r="G45" s="84">
        <v>28</v>
      </c>
      <c r="H45" s="84">
        <v>112.25</v>
      </c>
      <c r="I45" s="84">
        <v>25</v>
      </c>
      <c r="J45" s="84">
        <v>605.7</v>
      </c>
      <c r="K45" s="84">
        <v>3</v>
      </c>
      <c r="L45" s="84">
        <v>39.7</v>
      </c>
      <c r="M45" s="84">
        <v>-15</v>
      </c>
      <c r="N45" s="84">
        <v>-315.15</v>
      </c>
      <c r="O45" s="84">
        <v>0</v>
      </c>
      <c r="P45" s="84">
        <v>0</v>
      </c>
      <c r="Q45" s="84">
        <v>6358</v>
      </c>
      <c r="R45" s="84">
        <v>63725.053288</v>
      </c>
    </row>
    <row r="46" spans="1:18" s="80" customFormat="1" ht="12.75" customHeight="1">
      <c r="A46" s="56" t="s">
        <v>173</v>
      </c>
      <c r="B46" s="57"/>
      <c r="C46" s="84">
        <v>21169</v>
      </c>
      <c r="D46" s="84">
        <v>538039.633194</v>
      </c>
      <c r="E46" s="84">
        <v>152</v>
      </c>
      <c r="F46" s="84">
        <v>380.913464</v>
      </c>
      <c r="G46" s="84">
        <v>117</v>
      </c>
      <c r="H46" s="84">
        <v>748.665356</v>
      </c>
      <c r="I46" s="84">
        <v>90</v>
      </c>
      <c r="J46" s="84">
        <v>986.4904</v>
      </c>
      <c r="K46" s="84">
        <v>19</v>
      </c>
      <c r="L46" s="84">
        <v>834.79561</v>
      </c>
      <c r="M46" s="84">
        <v>-9</v>
      </c>
      <c r="N46" s="84">
        <v>-167.981</v>
      </c>
      <c r="O46" s="84">
        <v>1</v>
      </c>
      <c r="P46" s="84">
        <v>23.22</v>
      </c>
      <c r="Q46" s="84">
        <v>21196</v>
      </c>
      <c r="R46" s="84">
        <v>537678.815092</v>
      </c>
    </row>
    <row r="47" spans="1:18" s="80" customFormat="1" ht="12.75" customHeight="1">
      <c r="A47" s="56" t="s">
        <v>174</v>
      </c>
      <c r="B47" s="57"/>
      <c r="C47" s="84">
        <v>31471</v>
      </c>
      <c r="D47" s="84">
        <v>5956414.241115</v>
      </c>
      <c r="E47" s="84">
        <v>430</v>
      </c>
      <c r="F47" s="84">
        <v>4509.2027</v>
      </c>
      <c r="G47" s="84">
        <v>131</v>
      </c>
      <c r="H47" s="84">
        <v>2591.454977</v>
      </c>
      <c r="I47" s="84">
        <v>268</v>
      </c>
      <c r="J47" s="84">
        <v>24997.832759</v>
      </c>
      <c r="K47" s="84">
        <v>84</v>
      </c>
      <c r="L47" s="84">
        <v>9662.09974</v>
      </c>
      <c r="M47" s="84">
        <v>1</v>
      </c>
      <c r="N47" s="84">
        <v>2481.84937</v>
      </c>
      <c r="O47" s="84">
        <v>-4</v>
      </c>
      <c r="P47" s="84">
        <v>-7720.5633</v>
      </c>
      <c r="Q47" s="84">
        <v>31767</v>
      </c>
      <c r="R47" s="84">
        <v>5968429.007927</v>
      </c>
    </row>
    <row r="48" spans="1:18" s="80" customFormat="1" ht="12.75" customHeight="1">
      <c r="A48" s="56" t="s">
        <v>175</v>
      </c>
      <c r="B48" s="57"/>
      <c r="C48" s="84">
        <v>29600</v>
      </c>
      <c r="D48" s="84">
        <v>1101264.035663</v>
      </c>
      <c r="E48" s="84">
        <v>250</v>
      </c>
      <c r="F48" s="84">
        <v>1445.61</v>
      </c>
      <c r="G48" s="84">
        <v>166</v>
      </c>
      <c r="H48" s="84">
        <v>1980.626699</v>
      </c>
      <c r="I48" s="84">
        <v>174</v>
      </c>
      <c r="J48" s="84">
        <v>9315.334768</v>
      </c>
      <c r="K48" s="84">
        <v>51</v>
      </c>
      <c r="L48" s="84">
        <v>5112.093182</v>
      </c>
      <c r="M48" s="84">
        <v>-9</v>
      </c>
      <c r="N48" s="84">
        <v>-145.478888</v>
      </c>
      <c r="O48" s="84">
        <v>0</v>
      </c>
      <c r="P48" s="84">
        <v>-1319.803326</v>
      </c>
      <c r="Q48" s="84">
        <v>29675</v>
      </c>
      <c r="R48" s="84">
        <v>1103466.978336</v>
      </c>
    </row>
    <row r="49" spans="1:18" s="80" customFormat="1" ht="12.75" customHeight="1">
      <c r="A49" s="56" t="s">
        <v>176</v>
      </c>
      <c r="B49" s="57"/>
      <c r="C49" s="84">
        <v>48137</v>
      </c>
      <c r="D49" s="84">
        <v>348582.414803</v>
      </c>
      <c r="E49" s="84">
        <v>527</v>
      </c>
      <c r="F49" s="84">
        <v>1175.83694</v>
      </c>
      <c r="G49" s="84">
        <v>272</v>
      </c>
      <c r="H49" s="84">
        <v>724.378898</v>
      </c>
      <c r="I49" s="84">
        <v>224</v>
      </c>
      <c r="J49" s="84">
        <v>2223.42863</v>
      </c>
      <c r="K49" s="84">
        <v>17</v>
      </c>
      <c r="L49" s="84">
        <v>137.72</v>
      </c>
      <c r="M49" s="84">
        <v>19</v>
      </c>
      <c r="N49" s="84">
        <v>18.186</v>
      </c>
      <c r="O49" s="84">
        <v>-4</v>
      </c>
      <c r="P49" s="84">
        <v>-9.93</v>
      </c>
      <c r="Q49" s="84">
        <v>48407</v>
      </c>
      <c r="R49" s="84">
        <v>351127.837475</v>
      </c>
    </row>
    <row r="50" spans="1:18" s="80" customFormat="1" ht="12.75" customHeight="1">
      <c r="A50" s="56" t="s">
        <v>177</v>
      </c>
      <c r="B50" s="57"/>
      <c r="C50" s="84">
        <v>14787</v>
      </c>
      <c r="D50" s="84">
        <v>268850.97444</v>
      </c>
      <c r="E50" s="84">
        <v>125</v>
      </c>
      <c r="F50" s="84">
        <v>475.221</v>
      </c>
      <c r="G50" s="84">
        <v>61</v>
      </c>
      <c r="H50" s="84">
        <v>245.038</v>
      </c>
      <c r="I50" s="84">
        <v>55</v>
      </c>
      <c r="J50" s="84">
        <v>820.915905</v>
      </c>
      <c r="K50" s="84">
        <v>12</v>
      </c>
      <c r="L50" s="84">
        <v>756.025905</v>
      </c>
      <c r="M50" s="84">
        <v>24</v>
      </c>
      <c r="N50" s="84">
        <v>225.249</v>
      </c>
      <c r="O50" s="84">
        <v>-1</v>
      </c>
      <c r="P50" s="84">
        <v>-3</v>
      </c>
      <c r="Q50" s="84">
        <v>14874</v>
      </c>
      <c r="R50" s="84">
        <v>269368.29644</v>
      </c>
    </row>
    <row r="51" spans="1:18" s="80" customFormat="1" ht="12.75" customHeight="1">
      <c r="A51" s="56" t="s">
        <v>178</v>
      </c>
      <c r="B51" s="57"/>
      <c r="C51" s="84">
        <v>91</v>
      </c>
      <c r="D51" s="84">
        <v>183.651</v>
      </c>
      <c r="E51" s="84">
        <v>0</v>
      </c>
      <c r="F51" s="84">
        <v>0</v>
      </c>
      <c r="G51" s="84">
        <v>1</v>
      </c>
      <c r="H51" s="84">
        <v>1.8</v>
      </c>
      <c r="I51" s="84">
        <v>0</v>
      </c>
      <c r="J51" s="84">
        <v>0</v>
      </c>
      <c r="K51" s="84">
        <v>0</v>
      </c>
      <c r="L51" s="84">
        <v>0</v>
      </c>
      <c r="M51" s="84">
        <v>-1</v>
      </c>
      <c r="N51" s="84">
        <v>-3</v>
      </c>
      <c r="O51" s="84">
        <v>0</v>
      </c>
      <c r="P51" s="84">
        <v>0</v>
      </c>
      <c r="Q51" s="84">
        <v>89</v>
      </c>
      <c r="R51" s="84">
        <v>178.851</v>
      </c>
    </row>
    <row r="52" spans="1:18" s="80" customFormat="1" ht="12.75" customHeight="1">
      <c r="A52" s="56" t="s">
        <v>179</v>
      </c>
      <c r="B52" s="57"/>
      <c r="C52" s="84">
        <v>318</v>
      </c>
      <c r="D52" s="84">
        <v>1805.510426</v>
      </c>
      <c r="E52" s="84">
        <v>4</v>
      </c>
      <c r="F52" s="84">
        <v>3.7</v>
      </c>
      <c r="G52" s="84">
        <v>3</v>
      </c>
      <c r="H52" s="84">
        <v>3.5</v>
      </c>
      <c r="I52" s="84">
        <v>1</v>
      </c>
      <c r="J52" s="84">
        <v>0.25</v>
      </c>
      <c r="K52" s="84">
        <v>0</v>
      </c>
      <c r="L52" s="84">
        <v>0</v>
      </c>
      <c r="M52" s="84">
        <v>0</v>
      </c>
      <c r="N52" s="84">
        <v>2.7</v>
      </c>
      <c r="O52" s="84">
        <v>0</v>
      </c>
      <c r="P52" s="84">
        <v>0</v>
      </c>
      <c r="Q52" s="84">
        <v>319</v>
      </c>
      <c r="R52" s="84">
        <v>1808.660426</v>
      </c>
    </row>
    <row r="53" spans="1:18" s="80" customFormat="1" ht="12.75" customHeight="1">
      <c r="A53" s="56" t="s">
        <v>180</v>
      </c>
      <c r="B53" s="57"/>
      <c r="C53" s="84">
        <v>56</v>
      </c>
      <c r="D53" s="84">
        <v>227.85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56</v>
      </c>
      <c r="R53" s="84">
        <v>227.85</v>
      </c>
    </row>
    <row r="54" spans="1:18" s="80" customFormat="1" ht="12.75" customHeight="1">
      <c r="A54" s="56" t="s">
        <v>181</v>
      </c>
      <c r="B54" s="57"/>
      <c r="C54" s="84">
        <v>2031</v>
      </c>
      <c r="D54" s="84">
        <v>70358.409572</v>
      </c>
      <c r="E54" s="84">
        <v>25</v>
      </c>
      <c r="F54" s="84">
        <v>32.48</v>
      </c>
      <c r="G54" s="84">
        <v>13</v>
      </c>
      <c r="H54" s="84">
        <v>8.98</v>
      </c>
      <c r="I54" s="84">
        <v>6</v>
      </c>
      <c r="J54" s="84">
        <v>596.5</v>
      </c>
      <c r="K54" s="84">
        <v>3</v>
      </c>
      <c r="L54" s="84">
        <v>69</v>
      </c>
      <c r="M54" s="84">
        <v>-2</v>
      </c>
      <c r="N54" s="84">
        <v>35.9</v>
      </c>
      <c r="O54" s="84">
        <v>0</v>
      </c>
      <c r="P54" s="84">
        <v>0</v>
      </c>
      <c r="Q54" s="84">
        <v>2041</v>
      </c>
      <c r="R54" s="84">
        <v>70945.309572</v>
      </c>
    </row>
    <row r="55" spans="1:18" s="80" customFormat="1" ht="12.75" customHeight="1">
      <c r="A55" s="56" t="s">
        <v>182</v>
      </c>
      <c r="B55" s="57"/>
      <c r="C55" s="84">
        <v>12137</v>
      </c>
      <c r="D55" s="84">
        <v>135068.908501</v>
      </c>
      <c r="E55" s="84">
        <v>96</v>
      </c>
      <c r="F55" s="84">
        <v>124.49118</v>
      </c>
      <c r="G55" s="84">
        <v>61</v>
      </c>
      <c r="H55" s="84">
        <v>414.387999</v>
      </c>
      <c r="I55" s="84">
        <v>50</v>
      </c>
      <c r="J55" s="84">
        <v>687.53399</v>
      </c>
      <c r="K55" s="84">
        <v>9</v>
      </c>
      <c r="L55" s="84">
        <v>526.264</v>
      </c>
      <c r="M55" s="84">
        <v>2</v>
      </c>
      <c r="N55" s="84">
        <v>-51.349</v>
      </c>
      <c r="O55" s="84">
        <v>-1</v>
      </c>
      <c r="P55" s="84">
        <v>87.457141</v>
      </c>
      <c r="Q55" s="84">
        <v>12173</v>
      </c>
      <c r="R55" s="84">
        <v>134976.389813</v>
      </c>
    </row>
    <row r="56" spans="1:18" s="80" customFormat="1" ht="12.75" customHeight="1">
      <c r="A56" s="56" t="s">
        <v>183</v>
      </c>
      <c r="B56" s="57"/>
      <c r="C56" s="84">
        <v>33624</v>
      </c>
      <c r="D56" s="84">
        <v>295184.470257</v>
      </c>
      <c r="E56" s="84">
        <v>1</v>
      </c>
      <c r="F56" s="84">
        <v>3</v>
      </c>
      <c r="G56" s="84">
        <v>126</v>
      </c>
      <c r="H56" s="84">
        <v>634.01</v>
      </c>
      <c r="I56" s="84">
        <v>69</v>
      </c>
      <c r="J56" s="84">
        <v>671.99984</v>
      </c>
      <c r="K56" s="84">
        <v>13</v>
      </c>
      <c r="L56" s="84">
        <v>84.103729</v>
      </c>
      <c r="M56" s="84">
        <v>-70</v>
      </c>
      <c r="N56" s="84">
        <v>-1382.035005</v>
      </c>
      <c r="O56" s="84">
        <v>12</v>
      </c>
      <c r="P56" s="84">
        <v>49.9</v>
      </c>
      <c r="Q56" s="84">
        <v>33441</v>
      </c>
      <c r="R56" s="84">
        <v>293809.221363</v>
      </c>
    </row>
    <row r="57" spans="1:18" ht="17.25" customHeight="1">
      <c r="A57" s="85" t="s">
        <v>40</v>
      </c>
      <c r="B57" s="85"/>
      <c r="C57" s="85" t="s">
        <v>41</v>
      </c>
      <c r="D57" s="85"/>
      <c r="E57" s="87"/>
      <c r="F57" s="87"/>
      <c r="G57" s="87"/>
      <c r="H57" s="85"/>
      <c r="I57" s="85" t="s">
        <v>42</v>
      </c>
      <c r="J57" s="85"/>
      <c r="K57" s="87"/>
      <c r="L57" s="98"/>
      <c r="M57" s="91" t="s">
        <v>43</v>
      </c>
      <c r="N57" s="87"/>
      <c r="O57" s="98"/>
      <c r="P57" s="98"/>
      <c r="Q57" s="345" t="str">
        <f>'2491-00-01'!V34</f>
        <v>中華民國104年01月01日編製</v>
      </c>
      <c r="R57" s="345"/>
    </row>
    <row r="58" spans="4:18" ht="15" customHeight="1">
      <c r="D58" s="76"/>
      <c r="I58" s="67" t="s">
        <v>44</v>
      </c>
      <c r="K58" s="76"/>
      <c r="L58" s="76"/>
      <c r="M58" s="99"/>
      <c r="N58" s="99"/>
      <c r="O58" s="99"/>
      <c r="P58" s="99"/>
      <c r="Q58" s="346" t="s">
        <v>184</v>
      </c>
      <c r="R58" s="346"/>
    </row>
    <row r="59" spans="1:18" ht="15" customHeight="1">
      <c r="A59" s="63" t="s">
        <v>46</v>
      </c>
      <c r="B59" s="160" t="s">
        <v>314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311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47</v>
      </c>
      <c r="B61" s="100" t="s">
        <v>185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186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331" t="s">
        <v>187</v>
      </c>
      <c r="B64" s="331"/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view="pageBreakPreview" zoomScaleSheetLayoutView="100" workbookViewId="0" topLeftCell="N19">
      <selection activeCell="E45" sqref="E45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9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189</v>
      </c>
    </row>
    <row r="3" spans="1:18" s="111" customFormat="1" ht="18" customHeight="1">
      <c r="A3" s="360" t="s">
        <v>270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</row>
    <row r="4" spans="1:18" s="111" customFormat="1" ht="18" customHeight="1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</row>
    <row r="5" spans="1:18" s="114" customFormat="1" ht="18" customHeight="1">
      <c r="A5" s="112"/>
      <c r="B5" s="113"/>
      <c r="C5" s="113"/>
      <c r="D5" s="113"/>
      <c r="E5" s="113"/>
      <c r="F5" s="113"/>
      <c r="G5" s="362" t="s">
        <v>336</v>
      </c>
      <c r="H5" s="362"/>
      <c r="I5" s="362"/>
      <c r="J5" s="362"/>
      <c r="K5" s="362"/>
      <c r="L5" s="362"/>
      <c r="M5" s="113"/>
      <c r="N5" s="113"/>
      <c r="O5" s="113"/>
      <c r="P5" s="113"/>
      <c r="Q5" s="363" t="s">
        <v>7</v>
      </c>
      <c r="R5" s="363"/>
    </row>
    <row r="6" spans="2:18" s="114" customFormat="1" ht="15.75" customHeight="1">
      <c r="B6" s="115"/>
      <c r="C6" s="364" t="s">
        <v>153</v>
      </c>
      <c r="D6" s="365"/>
      <c r="E6" s="368" t="s">
        <v>154</v>
      </c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70"/>
      <c r="Q6" s="371" t="s">
        <v>155</v>
      </c>
      <c r="R6" s="364"/>
    </row>
    <row r="7" spans="1:18" s="116" customFormat="1" ht="15.75" customHeight="1">
      <c r="A7" s="373" t="s">
        <v>8</v>
      </c>
      <c r="B7" s="374"/>
      <c r="C7" s="366"/>
      <c r="D7" s="367"/>
      <c r="E7" s="375" t="s">
        <v>156</v>
      </c>
      <c r="F7" s="376"/>
      <c r="G7" s="377" t="s">
        <v>157</v>
      </c>
      <c r="H7" s="376"/>
      <c r="I7" s="377" t="s">
        <v>158</v>
      </c>
      <c r="J7" s="376"/>
      <c r="K7" s="377" t="s">
        <v>159</v>
      </c>
      <c r="L7" s="376"/>
      <c r="M7" s="378" t="s">
        <v>160</v>
      </c>
      <c r="N7" s="379"/>
      <c r="O7" s="377" t="s">
        <v>161</v>
      </c>
      <c r="P7" s="376"/>
      <c r="Q7" s="372"/>
      <c r="R7" s="366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162</v>
      </c>
      <c r="P8" s="122" t="s">
        <v>36</v>
      </c>
      <c r="Q8" s="120" t="s">
        <v>162</v>
      </c>
      <c r="R8" s="123" t="s">
        <v>36</v>
      </c>
    </row>
    <row r="9" spans="1:18" s="116" customFormat="1" ht="16.5" customHeight="1">
      <c r="A9" s="249" t="s">
        <v>37</v>
      </c>
      <c r="B9" s="250"/>
      <c r="C9" s="39">
        <v>636376</v>
      </c>
      <c r="D9" s="39">
        <v>21342744.883029</v>
      </c>
      <c r="E9" s="39">
        <v>4057</v>
      </c>
      <c r="F9" s="39">
        <v>14963.538642</v>
      </c>
      <c r="G9" s="39">
        <v>2873</v>
      </c>
      <c r="H9" s="39">
        <v>17350.155828</v>
      </c>
      <c r="I9" s="39">
        <v>2937</v>
      </c>
      <c r="J9" s="39">
        <v>90938.954723</v>
      </c>
      <c r="K9" s="39">
        <v>604</v>
      </c>
      <c r="L9" s="39">
        <v>31156.732024</v>
      </c>
      <c r="M9" s="39">
        <v>0</v>
      </c>
      <c r="N9" s="39">
        <v>0</v>
      </c>
      <c r="O9" s="39">
        <v>-4</v>
      </c>
      <c r="P9" s="39">
        <v>-14703.266277</v>
      </c>
      <c r="Q9" s="39">
        <v>637556</v>
      </c>
      <c r="R9" s="39">
        <v>21385437.222265</v>
      </c>
    </row>
    <row r="10" spans="1:18" s="116" customFormat="1" ht="16.5" customHeight="1">
      <c r="A10" s="251" t="s">
        <v>244</v>
      </c>
      <c r="B10" s="252"/>
      <c r="C10" s="39">
        <v>635249</v>
      </c>
      <c r="D10" s="39">
        <v>21323628.285089</v>
      </c>
      <c r="E10" s="39">
        <v>4047</v>
      </c>
      <c r="F10" s="39">
        <v>14944.238642</v>
      </c>
      <c r="G10" s="39">
        <v>2870</v>
      </c>
      <c r="H10" s="39">
        <v>17343.955828</v>
      </c>
      <c r="I10" s="39">
        <v>2934</v>
      </c>
      <c r="J10" s="39">
        <v>90926.954723</v>
      </c>
      <c r="K10" s="39">
        <v>602</v>
      </c>
      <c r="L10" s="39">
        <v>31146.732024</v>
      </c>
      <c r="M10" s="39">
        <v>0</v>
      </c>
      <c r="N10" s="39">
        <v>0</v>
      </c>
      <c r="O10" s="39">
        <v>-8</v>
      </c>
      <c r="P10" s="39">
        <v>-14728.966277</v>
      </c>
      <c r="Q10" s="39">
        <v>636418</v>
      </c>
      <c r="R10" s="39">
        <v>21366279.824325</v>
      </c>
    </row>
    <row r="11" spans="1:18" s="116" customFormat="1" ht="16.5" customHeight="1">
      <c r="A11" s="195" t="s">
        <v>285</v>
      </c>
      <c r="B11" s="196"/>
      <c r="C11" s="39">
        <v>124254</v>
      </c>
      <c r="D11" s="39">
        <v>1953509.38754</v>
      </c>
      <c r="E11" s="39">
        <v>684</v>
      </c>
      <c r="F11" s="39">
        <v>2435.35794</v>
      </c>
      <c r="G11" s="39">
        <v>778</v>
      </c>
      <c r="H11" s="39">
        <v>4493.549596</v>
      </c>
      <c r="I11" s="39">
        <v>507</v>
      </c>
      <c r="J11" s="39">
        <v>12721.372865</v>
      </c>
      <c r="K11" s="39">
        <v>123</v>
      </c>
      <c r="L11" s="39">
        <v>3550.287753</v>
      </c>
      <c r="M11" s="39">
        <v>0</v>
      </c>
      <c r="N11" s="39">
        <v>0</v>
      </c>
      <c r="O11" s="39">
        <v>45</v>
      </c>
      <c r="P11" s="39">
        <v>-4108.356033</v>
      </c>
      <c r="Q11" s="39">
        <v>124205</v>
      </c>
      <c r="R11" s="39">
        <v>1956513.924963</v>
      </c>
    </row>
    <row r="12" spans="1:18" s="116" customFormat="1" ht="16.5" customHeight="1">
      <c r="A12" s="195" t="s">
        <v>284</v>
      </c>
      <c r="B12" s="196"/>
      <c r="C12" s="39">
        <v>168098</v>
      </c>
      <c r="D12" s="39">
        <v>10898110.459289</v>
      </c>
      <c r="E12" s="39">
        <v>1100</v>
      </c>
      <c r="F12" s="39">
        <v>6555.172596</v>
      </c>
      <c r="G12" s="39">
        <v>680</v>
      </c>
      <c r="H12" s="39">
        <v>5754.028204</v>
      </c>
      <c r="I12" s="39">
        <v>835</v>
      </c>
      <c r="J12" s="39">
        <v>38076.809117</v>
      </c>
      <c r="K12" s="39">
        <v>169</v>
      </c>
      <c r="L12" s="39">
        <v>15954.71619</v>
      </c>
      <c r="M12" s="39">
        <v>0</v>
      </c>
      <c r="N12" s="39">
        <v>0</v>
      </c>
      <c r="O12" s="39">
        <v>-77</v>
      </c>
      <c r="P12" s="39">
        <v>-11432.335137</v>
      </c>
      <c r="Q12" s="39">
        <v>168441</v>
      </c>
      <c r="R12" s="39">
        <v>10909601.361471</v>
      </c>
    </row>
    <row r="13" spans="1:18" s="116" customFormat="1" ht="16.5" customHeight="1">
      <c r="A13" s="195" t="s">
        <v>239</v>
      </c>
      <c r="B13" s="196"/>
      <c r="C13" s="39">
        <v>84901</v>
      </c>
      <c r="D13" s="39">
        <v>1542238.092093</v>
      </c>
      <c r="E13" s="39">
        <v>608</v>
      </c>
      <c r="F13" s="39">
        <v>1557.455</v>
      </c>
      <c r="G13" s="39">
        <v>339</v>
      </c>
      <c r="H13" s="39">
        <v>1573.675888</v>
      </c>
      <c r="I13" s="39">
        <v>420</v>
      </c>
      <c r="J13" s="39">
        <v>14533.200121</v>
      </c>
      <c r="K13" s="39">
        <v>74</v>
      </c>
      <c r="L13" s="39">
        <v>3474.493971</v>
      </c>
      <c r="M13" s="39">
        <v>0</v>
      </c>
      <c r="N13" s="39">
        <v>0</v>
      </c>
      <c r="O13" s="39">
        <v>-11</v>
      </c>
      <c r="P13" s="39">
        <v>-53.118208</v>
      </c>
      <c r="Q13" s="39">
        <v>85159</v>
      </c>
      <c r="R13" s="39">
        <v>1553227.459147</v>
      </c>
    </row>
    <row r="14" spans="1:18" s="116" customFormat="1" ht="16.5" customHeight="1">
      <c r="A14" s="195" t="s">
        <v>240</v>
      </c>
      <c r="B14" s="196"/>
      <c r="C14" s="39">
        <v>32693</v>
      </c>
      <c r="D14" s="39">
        <v>827325.602354</v>
      </c>
      <c r="E14" s="39">
        <v>224</v>
      </c>
      <c r="F14" s="39">
        <v>546.641388</v>
      </c>
      <c r="G14" s="39">
        <v>196</v>
      </c>
      <c r="H14" s="39">
        <v>1001.298</v>
      </c>
      <c r="I14" s="39">
        <v>210</v>
      </c>
      <c r="J14" s="39">
        <v>3435.27829</v>
      </c>
      <c r="K14" s="39">
        <v>44</v>
      </c>
      <c r="L14" s="39">
        <v>695.92738</v>
      </c>
      <c r="M14" s="39">
        <v>0</v>
      </c>
      <c r="N14" s="39">
        <v>0</v>
      </c>
      <c r="O14" s="39">
        <v>10</v>
      </c>
      <c r="P14" s="39">
        <v>-118.52688</v>
      </c>
      <c r="Q14" s="39">
        <v>32731</v>
      </c>
      <c r="R14" s="39">
        <v>829491.769772</v>
      </c>
    </row>
    <row r="15" spans="1:18" s="116" customFormat="1" ht="16.5" customHeight="1">
      <c r="A15" s="253" t="s">
        <v>245</v>
      </c>
      <c r="B15" s="252"/>
      <c r="C15" s="39">
        <v>79584</v>
      </c>
      <c r="D15" s="39">
        <v>1712641.37842</v>
      </c>
      <c r="E15" s="39">
        <v>437</v>
      </c>
      <c r="F15" s="39">
        <v>1044.439</v>
      </c>
      <c r="G15" s="39">
        <v>217</v>
      </c>
      <c r="H15" s="39">
        <v>1124.36</v>
      </c>
      <c r="I15" s="39">
        <v>311</v>
      </c>
      <c r="J15" s="39">
        <v>7255.402836</v>
      </c>
      <c r="K15" s="39">
        <v>55</v>
      </c>
      <c r="L15" s="39">
        <v>1809.71268</v>
      </c>
      <c r="M15" s="39">
        <v>0</v>
      </c>
      <c r="N15" s="39">
        <v>0</v>
      </c>
      <c r="O15" s="39">
        <v>-11</v>
      </c>
      <c r="P15" s="39">
        <v>-257.05256</v>
      </c>
      <c r="Q15" s="39">
        <v>79793</v>
      </c>
      <c r="R15" s="39">
        <v>1717750.095016</v>
      </c>
    </row>
    <row r="16" spans="1:18" s="116" customFormat="1" ht="16.5" customHeight="1">
      <c r="A16" s="195" t="s">
        <v>246</v>
      </c>
      <c r="B16" s="196"/>
      <c r="C16" s="39">
        <v>5319</v>
      </c>
      <c r="D16" s="39">
        <v>74755.259064</v>
      </c>
      <c r="E16" s="39">
        <v>45</v>
      </c>
      <c r="F16" s="39">
        <v>137.318888</v>
      </c>
      <c r="G16" s="39">
        <v>24</v>
      </c>
      <c r="H16" s="39">
        <v>74.09</v>
      </c>
      <c r="I16" s="39">
        <v>12</v>
      </c>
      <c r="J16" s="39">
        <v>313.6</v>
      </c>
      <c r="K16" s="39">
        <v>4</v>
      </c>
      <c r="L16" s="39">
        <v>22.5</v>
      </c>
      <c r="M16" s="39">
        <v>0</v>
      </c>
      <c r="N16" s="39">
        <v>0</v>
      </c>
      <c r="O16" s="39">
        <v>0</v>
      </c>
      <c r="P16" s="39">
        <v>28</v>
      </c>
      <c r="Q16" s="39">
        <v>5340</v>
      </c>
      <c r="R16" s="39">
        <v>75137.587952</v>
      </c>
    </row>
    <row r="17" spans="1:18" s="116" customFormat="1" ht="16.5" customHeight="1">
      <c r="A17" s="195" t="s">
        <v>247</v>
      </c>
      <c r="B17" s="196"/>
      <c r="C17" s="39">
        <v>52005</v>
      </c>
      <c r="D17" s="39">
        <v>1384242.203357</v>
      </c>
      <c r="E17" s="39">
        <v>376</v>
      </c>
      <c r="F17" s="39">
        <v>1148.34138</v>
      </c>
      <c r="G17" s="39">
        <v>253</v>
      </c>
      <c r="H17" s="39">
        <v>1654.6616</v>
      </c>
      <c r="I17" s="39">
        <v>216</v>
      </c>
      <c r="J17" s="39">
        <v>3255.077122</v>
      </c>
      <c r="K17" s="39">
        <v>57</v>
      </c>
      <c r="L17" s="39">
        <v>1931.92587</v>
      </c>
      <c r="M17" s="39">
        <v>0</v>
      </c>
      <c r="N17" s="39">
        <v>0</v>
      </c>
      <c r="O17" s="39">
        <v>27</v>
      </c>
      <c r="P17" s="39">
        <v>7305.44399</v>
      </c>
      <c r="Q17" s="39">
        <v>52155</v>
      </c>
      <c r="R17" s="39">
        <v>1392364.478379</v>
      </c>
    </row>
    <row r="18" spans="1:18" s="116" customFormat="1" ht="16.5" customHeight="1">
      <c r="A18" s="195" t="s">
        <v>248</v>
      </c>
      <c r="B18" s="196"/>
      <c r="C18" s="39">
        <v>10635</v>
      </c>
      <c r="D18" s="39">
        <v>505009.335257</v>
      </c>
      <c r="E18" s="39">
        <v>79</v>
      </c>
      <c r="F18" s="39">
        <v>213.54745</v>
      </c>
      <c r="G18" s="39">
        <v>57</v>
      </c>
      <c r="H18" s="39">
        <v>202.12</v>
      </c>
      <c r="I18" s="39">
        <v>81</v>
      </c>
      <c r="J18" s="39">
        <v>2082.839269</v>
      </c>
      <c r="K18" s="39">
        <v>19</v>
      </c>
      <c r="L18" s="39">
        <v>1550.35389</v>
      </c>
      <c r="M18" s="39">
        <v>0</v>
      </c>
      <c r="N18" s="39">
        <v>0</v>
      </c>
      <c r="O18" s="39">
        <v>8</v>
      </c>
      <c r="P18" s="39">
        <v>218.05099</v>
      </c>
      <c r="Q18" s="39">
        <v>10665</v>
      </c>
      <c r="R18" s="39">
        <v>505771.299076</v>
      </c>
    </row>
    <row r="19" spans="1:18" s="116" customFormat="1" ht="16.5" customHeight="1">
      <c r="A19" s="195" t="s">
        <v>249</v>
      </c>
      <c r="B19" s="196"/>
      <c r="C19" s="39">
        <v>6625</v>
      </c>
      <c r="D19" s="39">
        <v>289735.749706</v>
      </c>
      <c r="E19" s="39">
        <v>47</v>
      </c>
      <c r="F19" s="39">
        <v>126.2</v>
      </c>
      <c r="G19" s="39">
        <v>20</v>
      </c>
      <c r="H19" s="39">
        <v>41.8</v>
      </c>
      <c r="I19" s="39">
        <v>29</v>
      </c>
      <c r="J19" s="39">
        <v>1274.02955</v>
      </c>
      <c r="K19" s="39">
        <v>4</v>
      </c>
      <c r="L19" s="39">
        <v>32.72875</v>
      </c>
      <c r="M19" s="39">
        <v>0</v>
      </c>
      <c r="N19" s="39">
        <v>0</v>
      </c>
      <c r="O19" s="39">
        <v>1</v>
      </c>
      <c r="P19" s="39">
        <v>-350.49629</v>
      </c>
      <c r="Q19" s="39">
        <v>6653</v>
      </c>
      <c r="R19" s="39">
        <v>290710.954216</v>
      </c>
    </row>
    <row r="20" spans="1:18" s="116" customFormat="1" ht="16.5" customHeight="1">
      <c r="A20" s="195" t="s">
        <v>250</v>
      </c>
      <c r="B20" s="196"/>
      <c r="C20" s="39">
        <v>24276</v>
      </c>
      <c r="D20" s="39">
        <v>407542.544136</v>
      </c>
      <c r="E20" s="39">
        <v>141</v>
      </c>
      <c r="F20" s="39">
        <v>326.163</v>
      </c>
      <c r="G20" s="39">
        <v>96</v>
      </c>
      <c r="H20" s="39">
        <v>240.85354</v>
      </c>
      <c r="I20" s="39">
        <v>104</v>
      </c>
      <c r="J20" s="39">
        <v>2403.225533</v>
      </c>
      <c r="K20" s="39">
        <v>15</v>
      </c>
      <c r="L20" s="39">
        <v>317.07</v>
      </c>
      <c r="M20" s="39">
        <v>0</v>
      </c>
      <c r="N20" s="39">
        <v>0</v>
      </c>
      <c r="O20" s="39">
        <v>-3</v>
      </c>
      <c r="P20" s="39">
        <v>-291.902859</v>
      </c>
      <c r="Q20" s="39">
        <v>24318</v>
      </c>
      <c r="R20" s="39">
        <v>409422.10627</v>
      </c>
    </row>
    <row r="21" spans="1:18" s="116" customFormat="1" ht="16.5" customHeight="1">
      <c r="A21" s="195" t="s">
        <v>251</v>
      </c>
      <c r="B21" s="196"/>
      <c r="C21" s="39">
        <v>4862</v>
      </c>
      <c r="D21" s="39">
        <v>81381.295009</v>
      </c>
      <c r="E21" s="39">
        <v>21</v>
      </c>
      <c r="F21" s="39">
        <v>71.226</v>
      </c>
      <c r="G21" s="39">
        <v>36</v>
      </c>
      <c r="H21" s="39">
        <v>130.558</v>
      </c>
      <c r="I21" s="39">
        <v>19</v>
      </c>
      <c r="J21" s="39">
        <v>164.541</v>
      </c>
      <c r="K21" s="39">
        <v>4</v>
      </c>
      <c r="L21" s="39">
        <v>20.6</v>
      </c>
      <c r="M21" s="39">
        <v>0</v>
      </c>
      <c r="N21" s="39">
        <v>0</v>
      </c>
      <c r="O21" s="39">
        <v>-2</v>
      </c>
      <c r="P21" s="39">
        <v>-5.05</v>
      </c>
      <c r="Q21" s="39">
        <v>4845</v>
      </c>
      <c r="R21" s="39">
        <v>81460.854009</v>
      </c>
    </row>
    <row r="22" spans="1:18" s="116" customFormat="1" ht="16.5" customHeight="1">
      <c r="A22" s="195" t="s">
        <v>252</v>
      </c>
      <c r="B22" s="196"/>
      <c r="C22" s="39">
        <v>6175</v>
      </c>
      <c r="D22" s="39">
        <v>253364.99768</v>
      </c>
      <c r="E22" s="39">
        <v>44</v>
      </c>
      <c r="F22" s="39">
        <v>116.2</v>
      </c>
      <c r="G22" s="39">
        <v>26</v>
      </c>
      <c r="H22" s="39">
        <v>149.95</v>
      </c>
      <c r="I22" s="39">
        <v>18</v>
      </c>
      <c r="J22" s="39">
        <v>1388.12965</v>
      </c>
      <c r="K22" s="39">
        <v>2</v>
      </c>
      <c r="L22" s="39">
        <v>49</v>
      </c>
      <c r="M22" s="39">
        <v>0</v>
      </c>
      <c r="N22" s="39">
        <v>0</v>
      </c>
      <c r="O22" s="39">
        <v>2</v>
      </c>
      <c r="P22" s="39">
        <v>-69.261</v>
      </c>
      <c r="Q22" s="39">
        <v>6195</v>
      </c>
      <c r="R22" s="39">
        <v>254601.11633</v>
      </c>
    </row>
    <row r="23" spans="1:18" s="116" customFormat="1" ht="16.5" customHeight="1">
      <c r="A23" s="195" t="s">
        <v>253</v>
      </c>
      <c r="B23" s="196"/>
      <c r="C23" s="39">
        <v>4232</v>
      </c>
      <c r="D23" s="39">
        <v>62455.551453</v>
      </c>
      <c r="E23" s="39">
        <v>23</v>
      </c>
      <c r="F23" s="39">
        <v>75.51</v>
      </c>
      <c r="G23" s="39">
        <v>17</v>
      </c>
      <c r="H23" s="39">
        <v>72.15</v>
      </c>
      <c r="I23" s="39">
        <v>24</v>
      </c>
      <c r="J23" s="39">
        <v>295.52496</v>
      </c>
      <c r="K23" s="39">
        <v>0</v>
      </c>
      <c r="L23" s="39">
        <v>0</v>
      </c>
      <c r="M23" s="39">
        <v>0</v>
      </c>
      <c r="N23" s="39">
        <v>0</v>
      </c>
      <c r="O23" s="39">
        <v>3</v>
      </c>
      <c r="P23" s="39">
        <v>-72.45</v>
      </c>
      <c r="Q23" s="39">
        <v>4241</v>
      </c>
      <c r="R23" s="39">
        <v>62681.986413</v>
      </c>
    </row>
    <row r="24" spans="1:18" s="116" customFormat="1" ht="16.5" customHeight="1">
      <c r="A24" s="195" t="s">
        <v>254</v>
      </c>
      <c r="B24" s="196"/>
      <c r="C24" s="39">
        <v>6046</v>
      </c>
      <c r="D24" s="39">
        <v>89556.300184</v>
      </c>
      <c r="E24" s="39">
        <v>37</v>
      </c>
      <c r="F24" s="39">
        <v>63.43</v>
      </c>
      <c r="G24" s="39">
        <v>27</v>
      </c>
      <c r="H24" s="39">
        <v>96.31</v>
      </c>
      <c r="I24" s="39">
        <v>40</v>
      </c>
      <c r="J24" s="39">
        <v>1177.532</v>
      </c>
      <c r="K24" s="39">
        <v>5</v>
      </c>
      <c r="L24" s="39">
        <v>208.48753</v>
      </c>
      <c r="M24" s="39">
        <v>0</v>
      </c>
      <c r="N24" s="39">
        <v>0</v>
      </c>
      <c r="O24" s="39">
        <v>3</v>
      </c>
      <c r="P24" s="39">
        <v>135.01</v>
      </c>
      <c r="Q24" s="39">
        <v>6059</v>
      </c>
      <c r="R24" s="39">
        <v>90627.474654</v>
      </c>
    </row>
    <row r="25" spans="1:18" s="116" customFormat="1" ht="16.5" customHeight="1">
      <c r="A25" s="195" t="s">
        <v>238</v>
      </c>
      <c r="B25" s="196"/>
      <c r="C25" s="39">
        <v>1162</v>
      </c>
      <c r="D25" s="39">
        <v>13373.710072</v>
      </c>
      <c r="E25" s="39">
        <v>13</v>
      </c>
      <c r="F25" s="39">
        <v>41.7</v>
      </c>
      <c r="G25" s="39">
        <v>3</v>
      </c>
      <c r="H25" s="39">
        <v>4</v>
      </c>
      <c r="I25" s="39">
        <v>4</v>
      </c>
      <c r="J25" s="39">
        <v>187</v>
      </c>
      <c r="K25" s="39">
        <v>0</v>
      </c>
      <c r="L25" s="39">
        <v>0</v>
      </c>
      <c r="M25" s="39">
        <v>0</v>
      </c>
      <c r="N25" s="39">
        <v>0</v>
      </c>
      <c r="O25" s="39">
        <v>-2</v>
      </c>
      <c r="P25" s="39">
        <v>-3.1</v>
      </c>
      <c r="Q25" s="39">
        <v>1170</v>
      </c>
      <c r="R25" s="39">
        <v>13595.310072</v>
      </c>
    </row>
    <row r="26" spans="1:18" s="116" customFormat="1" ht="16.5" customHeight="1">
      <c r="A26" s="195" t="s">
        <v>255</v>
      </c>
      <c r="B26" s="196"/>
      <c r="C26" s="39">
        <v>3425</v>
      </c>
      <c r="D26" s="39">
        <v>71703.367645</v>
      </c>
      <c r="E26" s="39">
        <v>23</v>
      </c>
      <c r="F26" s="39">
        <v>87.95</v>
      </c>
      <c r="G26" s="39">
        <v>7</v>
      </c>
      <c r="H26" s="39">
        <v>208.501</v>
      </c>
      <c r="I26" s="39">
        <v>11</v>
      </c>
      <c r="J26" s="39">
        <v>84.4</v>
      </c>
      <c r="K26" s="39">
        <v>0</v>
      </c>
      <c r="L26" s="39">
        <v>0</v>
      </c>
      <c r="M26" s="39">
        <v>0</v>
      </c>
      <c r="N26" s="39">
        <v>0</v>
      </c>
      <c r="O26" s="39">
        <v>5</v>
      </c>
      <c r="P26" s="39">
        <v>218.85</v>
      </c>
      <c r="Q26" s="39">
        <v>3446</v>
      </c>
      <c r="R26" s="39">
        <v>71886.066645</v>
      </c>
    </row>
    <row r="27" spans="1:18" s="116" customFormat="1" ht="16.5" customHeight="1">
      <c r="A27" s="195" t="s">
        <v>256</v>
      </c>
      <c r="B27" s="196"/>
      <c r="C27" s="39">
        <v>616</v>
      </c>
      <c r="D27" s="39">
        <v>7207.523</v>
      </c>
      <c r="E27" s="39">
        <v>9</v>
      </c>
      <c r="F27" s="39">
        <v>17.5</v>
      </c>
      <c r="G27" s="39">
        <v>2</v>
      </c>
      <c r="H27" s="39">
        <v>8</v>
      </c>
      <c r="I27" s="39">
        <v>3</v>
      </c>
      <c r="J27" s="39">
        <v>4.8</v>
      </c>
      <c r="K27" s="39">
        <v>1</v>
      </c>
      <c r="L27" s="39">
        <v>110</v>
      </c>
      <c r="M27" s="39">
        <v>0</v>
      </c>
      <c r="N27" s="39">
        <v>0</v>
      </c>
      <c r="O27" s="39">
        <v>0</v>
      </c>
      <c r="P27" s="39">
        <v>-10</v>
      </c>
      <c r="Q27" s="39">
        <v>623</v>
      </c>
      <c r="R27" s="39">
        <v>7101.823</v>
      </c>
    </row>
    <row r="28" spans="1:18" s="116" customFormat="1" ht="16.5" customHeight="1">
      <c r="A28" s="195" t="s">
        <v>257</v>
      </c>
      <c r="B28" s="196"/>
      <c r="C28" s="39">
        <v>5527</v>
      </c>
      <c r="D28" s="39">
        <v>74060.792216</v>
      </c>
      <c r="E28" s="39">
        <v>32</v>
      </c>
      <c r="F28" s="39">
        <v>126.51</v>
      </c>
      <c r="G28" s="39">
        <v>24</v>
      </c>
      <c r="H28" s="39">
        <v>132.9</v>
      </c>
      <c r="I28" s="39">
        <v>11</v>
      </c>
      <c r="J28" s="39">
        <v>113.82</v>
      </c>
      <c r="K28" s="39">
        <v>3</v>
      </c>
      <c r="L28" s="39">
        <v>12.28</v>
      </c>
      <c r="M28" s="39">
        <v>0</v>
      </c>
      <c r="N28" s="39">
        <v>0</v>
      </c>
      <c r="O28" s="39">
        <v>1</v>
      </c>
      <c r="P28" s="39">
        <v>-298.6</v>
      </c>
      <c r="Q28" s="39">
        <v>5536</v>
      </c>
      <c r="R28" s="39">
        <v>73857.342216</v>
      </c>
    </row>
    <row r="29" spans="1:18" s="116" customFormat="1" ht="16.5" customHeight="1">
      <c r="A29" s="195" t="s">
        <v>258</v>
      </c>
      <c r="B29" s="196"/>
      <c r="C29" s="39">
        <v>10604</v>
      </c>
      <c r="D29" s="39">
        <v>1028592.173523</v>
      </c>
      <c r="E29" s="39">
        <v>71</v>
      </c>
      <c r="F29" s="39">
        <v>189.525</v>
      </c>
      <c r="G29" s="39">
        <v>52</v>
      </c>
      <c r="H29" s="39">
        <v>352.15</v>
      </c>
      <c r="I29" s="39">
        <v>61</v>
      </c>
      <c r="J29" s="39">
        <v>1696.92241</v>
      </c>
      <c r="K29" s="39">
        <v>21</v>
      </c>
      <c r="L29" s="39">
        <v>1384.94801</v>
      </c>
      <c r="M29" s="39">
        <v>0</v>
      </c>
      <c r="N29" s="39">
        <v>0</v>
      </c>
      <c r="O29" s="39">
        <v>-2</v>
      </c>
      <c r="P29" s="39">
        <v>-5552.92229</v>
      </c>
      <c r="Q29" s="39">
        <v>10621</v>
      </c>
      <c r="R29" s="39">
        <v>1023188.600633</v>
      </c>
    </row>
    <row r="30" spans="1:18" s="116" customFormat="1" ht="16.5" customHeight="1">
      <c r="A30" s="195" t="s">
        <v>259</v>
      </c>
      <c r="B30" s="196"/>
      <c r="C30" s="39">
        <v>4210</v>
      </c>
      <c r="D30" s="39">
        <v>46822.563091</v>
      </c>
      <c r="E30" s="39">
        <v>33</v>
      </c>
      <c r="F30" s="39">
        <v>64.051</v>
      </c>
      <c r="G30" s="39">
        <v>16</v>
      </c>
      <c r="H30" s="39">
        <v>29</v>
      </c>
      <c r="I30" s="39">
        <v>18</v>
      </c>
      <c r="J30" s="39">
        <v>463.45</v>
      </c>
      <c r="K30" s="39">
        <v>2</v>
      </c>
      <c r="L30" s="39">
        <v>21.7</v>
      </c>
      <c r="M30" s="39">
        <v>0</v>
      </c>
      <c r="N30" s="39">
        <v>0</v>
      </c>
      <c r="O30" s="39">
        <v>-5</v>
      </c>
      <c r="P30" s="39">
        <v>-11.15</v>
      </c>
      <c r="Q30" s="39">
        <v>4222</v>
      </c>
      <c r="R30" s="39">
        <v>47288.214091</v>
      </c>
    </row>
    <row r="31" spans="1:18" s="116" customFormat="1" ht="16.5" customHeight="1">
      <c r="A31" s="251" t="s">
        <v>260</v>
      </c>
      <c r="B31" s="252"/>
      <c r="C31" s="39">
        <v>1127</v>
      </c>
      <c r="D31" s="39">
        <v>19116.59794</v>
      </c>
      <c r="E31" s="39">
        <v>10</v>
      </c>
      <c r="F31" s="39">
        <v>19.3</v>
      </c>
      <c r="G31" s="39">
        <v>3</v>
      </c>
      <c r="H31" s="39">
        <v>6.2</v>
      </c>
      <c r="I31" s="39">
        <v>3</v>
      </c>
      <c r="J31" s="39">
        <v>12</v>
      </c>
      <c r="K31" s="39">
        <v>2</v>
      </c>
      <c r="L31" s="39">
        <v>10</v>
      </c>
      <c r="M31" s="39">
        <v>0</v>
      </c>
      <c r="N31" s="39">
        <v>0</v>
      </c>
      <c r="O31" s="39">
        <v>4</v>
      </c>
      <c r="P31" s="39">
        <v>25.7</v>
      </c>
      <c r="Q31" s="39">
        <v>1138</v>
      </c>
      <c r="R31" s="39">
        <v>19157.39794</v>
      </c>
    </row>
    <row r="32" spans="1:18" s="116" customFormat="1" ht="16.5" customHeight="1">
      <c r="A32" s="255" t="s">
        <v>38</v>
      </c>
      <c r="B32" s="256"/>
      <c r="C32" s="39">
        <v>992</v>
      </c>
      <c r="D32" s="39">
        <v>17951.33794</v>
      </c>
      <c r="E32" s="39">
        <v>10</v>
      </c>
      <c r="F32" s="39">
        <v>19.3</v>
      </c>
      <c r="G32" s="39">
        <v>3</v>
      </c>
      <c r="H32" s="39">
        <v>6.2</v>
      </c>
      <c r="I32" s="39">
        <v>2</v>
      </c>
      <c r="J32" s="39">
        <v>9</v>
      </c>
      <c r="K32" s="39">
        <v>2</v>
      </c>
      <c r="L32" s="39">
        <v>10</v>
      </c>
      <c r="M32" s="39">
        <v>0</v>
      </c>
      <c r="N32" s="39">
        <v>0</v>
      </c>
      <c r="O32" s="39">
        <v>3</v>
      </c>
      <c r="P32" s="39">
        <v>5.7</v>
      </c>
      <c r="Q32" s="39">
        <v>1002</v>
      </c>
      <c r="R32" s="39">
        <v>17969.13794</v>
      </c>
    </row>
    <row r="33" spans="1:18" s="116" customFormat="1" ht="16.5" customHeight="1">
      <c r="A33" s="257" t="s">
        <v>39</v>
      </c>
      <c r="B33" s="258"/>
      <c r="C33" s="39">
        <v>135</v>
      </c>
      <c r="D33" s="39">
        <v>1165.26</v>
      </c>
      <c r="E33" s="39">
        <v>0</v>
      </c>
      <c r="F33" s="39">
        <v>0</v>
      </c>
      <c r="G33" s="39">
        <v>0</v>
      </c>
      <c r="H33" s="39">
        <v>0</v>
      </c>
      <c r="I33" s="39">
        <v>1</v>
      </c>
      <c r="J33" s="39">
        <v>3</v>
      </c>
      <c r="K33" s="39">
        <v>0</v>
      </c>
      <c r="L33" s="39">
        <v>0</v>
      </c>
      <c r="M33" s="39">
        <v>0</v>
      </c>
      <c r="N33" s="39">
        <v>0</v>
      </c>
      <c r="O33" s="39">
        <v>1</v>
      </c>
      <c r="P33" s="39">
        <v>20</v>
      </c>
      <c r="Q33" s="39">
        <v>136</v>
      </c>
      <c r="R33" s="39">
        <v>1188.26</v>
      </c>
    </row>
    <row r="34" spans="1:18" s="128" customFormat="1" ht="17.25" customHeight="1">
      <c r="A34" s="124" t="s">
        <v>40</v>
      </c>
      <c r="B34" s="124"/>
      <c r="C34" s="124" t="s">
        <v>41</v>
      </c>
      <c r="D34" s="124"/>
      <c r="E34" s="125"/>
      <c r="F34" s="125"/>
      <c r="G34" s="125"/>
      <c r="H34" s="124"/>
      <c r="I34" s="124" t="s">
        <v>42</v>
      </c>
      <c r="J34" s="124"/>
      <c r="K34" s="125"/>
      <c r="L34" s="126"/>
      <c r="M34" s="127" t="s">
        <v>43</v>
      </c>
      <c r="N34" s="125"/>
      <c r="O34" s="126"/>
      <c r="P34" s="126"/>
      <c r="Q34" s="381" t="str">
        <f>'2491-00-01'!V34</f>
        <v>中華民國104年01月01日編製</v>
      </c>
      <c r="R34" s="381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44</v>
      </c>
      <c r="J35" s="129"/>
      <c r="K35" s="130"/>
      <c r="L35" s="130"/>
      <c r="M35" s="131"/>
      <c r="N35" s="131"/>
      <c r="O35" s="131"/>
      <c r="P35" s="131"/>
      <c r="Q35" s="382" t="s">
        <v>184</v>
      </c>
      <c r="R35" s="382"/>
    </row>
    <row r="36" spans="1:18" s="149" customFormat="1" ht="15" customHeight="1">
      <c r="A36" s="147" t="s">
        <v>46</v>
      </c>
      <c r="B36" s="159" t="s">
        <v>314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311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186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290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37" s="140" customFormat="1" ht="15.75">
      <c r="A41" s="146"/>
      <c r="B41" s="144" t="s">
        <v>339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88"/>
      <c r="AI41" s="188"/>
      <c r="AJ41" s="189"/>
      <c r="AK41" s="189"/>
    </row>
    <row r="42" spans="1:18" s="149" customFormat="1" ht="15" customHeight="1">
      <c r="A42" s="380" t="s">
        <v>190</v>
      </c>
      <c r="B42" s="380"/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</row>
  </sheetData>
  <sheetProtection/>
  <mergeCells count="42">
    <mergeCell ref="A42:R42"/>
    <mergeCell ref="A33:B33"/>
    <mergeCell ref="A29:B29"/>
    <mergeCell ref="A30:B30"/>
    <mergeCell ref="A31:B31"/>
    <mergeCell ref="A32:B32"/>
    <mergeCell ref="Q34:R34"/>
    <mergeCell ref="Q35:R35"/>
    <mergeCell ref="A23:B23"/>
    <mergeCell ref="A24:B24"/>
    <mergeCell ref="A25:B25"/>
    <mergeCell ref="A26:B26"/>
    <mergeCell ref="A27:B27"/>
    <mergeCell ref="A28:B28"/>
    <mergeCell ref="A18:B18"/>
    <mergeCell ref="A19:B19"/>
    <mergeCell ref="A20:B20"/>
    <mergeCell ref="A21:B21"/>
    <mergeCell ref="A22:B22"/>
    <mergeCell ref="A17:B17"/>
    <mergeCell ref="A11:B11"/>
    <mergeCell ref="A12:B12"/>
    <mergeCell ref="A13:B13"/>
    <mergeCell ref="A14:B14"/>
    <mergeCell ref="A15:B15"/>
    <mergeCell ref="A16:B16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view="pageBreakPreview" zoomScaleSheetLayoutView="100" zoomScalePageLayoutView="0" workbookViewId="0" topLeftCell="A1">
      <selection activeCell="S10" sqref="S10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4.625" style="102" customWidth="1"/>
    <col min="19" max="23" width="12.75390625" style="102" customWidth="1"/>
    <col min="24" max="24" width="9.00390625" style="102" customWidth="1"/>
    <col min="25" max="25" width="9.75390625" style="102" bestFit="1" customWidth="1"/>
    <col min="26" max="26" width="11.875" style="102" bestFit="1" customWidth="1"/>
    <col min="27" max="28" width="2.125" style="102" bestFit="1" customWidth="1"/>
    <col min="29" max="16384" width="9.00390625" style="102" customWidth="1"/>
  </cols>
  <sheetData>
    <row r="1" spans="1:23" ht="16.5" customHeight="1">
      <c r="A1" s="101" t="s">
        <v>0</v>
      </c>
      <c r="D1" s="92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9"/>
      <c r="Q1" s="103" t="s">
        <v>1</v>
      </c>
      <c r="R1" s="104" t="s">
        <v>2</v>
      </c>
      <c r="S1" s="190"/>
      <c r="T1" s="190"/>
      <c r="U1" s="190"/>
      <c r="V1" s="190"/>
      <c r="W1" s="190"/>
    </row>
    <row r="2" spans="1:23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191</v>
      </c>
      <c r="S2" s="191"/>
      <c r="T2" s="191"/>
      <c r="U2" s="191"/>
      <c r="V2" s="191"/>
      <c r="W2" s="191"/>
    </row>
    <row r="3" spans="1:23" s="111" customFormat="1" ht="18" customHeight="1">
      <c r="A3" s="360" t="s">
        <v>271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185"/>
      <c r="T3" s="185"/>
      <c r="U3" s="185"/>
      <c r="V3" s="185"/>
      <c r="W3" s="185"/>
    </row>
    <row r="4" spans="1:23" s="111" customFormat="1" ht="18" customHeight="1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85"/>
      <c r="T4" s="185"/>
      <c r="U4" s="185"/>
      <c r="V4" s="185"/>
      <c r="W4" s="185"/>
    </row>
    <row r="5" spans="1:23" s="114" customFormat="1" ht="18" customHeight="1">
      <c r="A5" s="112"/>
      <c r="B5" s="113"/>
      <c r="C5" s="113"/>
      <c r="D5" s="113"/>
      <c r="E5" s="113"/>
      <c r="F5" s="113"/>
      <c r="G5" s="362" t="s">
        <v>336</v>
      </c>
      <c r="H5" s="362"/>
      <c r="I5" s="362"/>
      <c r="J5" s="362"/>
      <c r="K5" s="362"/>
      <c r="L5" s="113"/>
      <c r="M5" s="113"/>
      <c r="N5" s="113"/>
      <c r="O5" s="113"/>
      <c r="P5" s="113"/>
      <c r="Q5" s="363" t="s">
        <v>7</v>
      </c>
      <c r="R5" s="363"/>
      <c r="S5" s="192"/>
      <c r="T5" s="192"/>
      <c r="U5" s="192"/>
      <c r="V5" s="192"/>
      <c r="W5" s="192"/>
    </row>
    <row r="6" spans="2:23" s="114" customFormat="1" ht="15.75" customHeight="1">
      <c r="B6" s="132"/>
      <c r="C6" s="364" t="s">
        <v>153</v>
      </c>
      <c r="D6" s="365"/>
      <c r="E6" s="368" t="s">
        <v>154</v>
      </c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70"/>
      <c r="Q6" s="371" t="s">
        <v>155</v>
      </c>
      <c r="R6" s="364"/>
      <c r="S6" s="193"/>
      <c r="T6" s="193"/>
      <c r="U6" s="193"/>
      <c r="V6" s="193"/>
      <c r="W6" s="193"/>
    </row>
    <row r="7" spans="1:23" s="116" customFormat="1" ht="15.75" customHeight="1">
      <c r="A7" s="373" t="s">
        <v>50</v>
      </c>
      <c r="B7" s="374"/>
      <c r="C7" s="366"/>
      <c r="D7" s="367"/>
      <c r="E7" s="375" t="s">
        <v>156</v>
      </c>
      <c r="F7" s="376"/>
      <c r="G7" s="377" t="s">
        <v>157</v>
      </c>
      <c r="H7" s="376"/>
      <c r="I7" s="377" t="s">
        <v>158</v>
      </c>
      <c r="J7" s="376"/>
      <c r="K7" s="377" t="s">
        <v>159</v>
      </c>
      <c r="L7" s="376"/>
      <c r="M7" s="378" t="s">
        <v>160</v>
      </c>
      <c r="N7" s="379"/>
      <c r="O7" s="377" t="s">
        <v>161</v>
      </c>
      <c r="P7" s="376"/>
      <c r="Q7" s="372"/>
      <c r="R7" s="366"/>
      <c r="S7" s="193"/>
      <c r="T7" s="193"/>
      <c r="U7" s="193"/>
      <c r="V7" s="193"/>
      <c r="W7" s="193"/>
    </row>
    <row r="8" spans="1:23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35</v>
      </c>
      <c r="P8" s="122" t="s">
        <v>36</v>
      </c>
      <c r="Q8" s="120" t="s">
        <v>163</v>
      </c>
      <c r="R8" s="123" t="s">
        <v>36</v>
      </c>
      <c r="S8" s="194"/>
      <c r="T8" s="194"/>
      <c r="U8" s="194"/>
      <c r="V8" s="194"/>
      <c r="W8" s="194"/>
    </row>
    <row r="9" spans="1:28" s="116" customFormat="1" ht="45" customHeight="1">
      <c r="A9" s="37" t="s">
        <v>37</v>
      </c>
      <c r="B9" s="133"/>
      <c r="C9" s="39">
        <v>636376</v>
      </c>
      <c r="D9" s="39">
        <v>21342744.883029</v>
      </c>
      <c r="E9" s="39">
        <v>4057</v>
      </c>
      <c r="F9" s="39">
        <v>14963.538642</v>
      </c>
      <c r="G9" s="39">
        <v>2873</v>
      </c>
      <c r="H9" s="39">
        <v>17350.155828</v>
      </c>
      <c r="I9" s="39">
        <v>2937</v>
      </c>
      <c r="J9" s="39">
        <v>90938.954723</v>
      </c>
      <c r="K9" s="39">
        <v>604</v>
      </c>
      <c r="L9" s="39">
        <v>31156.732024</v>
      </c>
      <c r="M9" s="39">
        <v>0</v>
      </c>
      <c r="N9" s="39">
        <v>0</v>
      </c>
      <c r="O9" s="39">
        <v>-4</v>
      </c>
      <c r="P9" s="39">
        <v>-14703.266277</v>
      </c>
      <c r="Q9" s="39">
        <v>637556</v>
      </c>
      <c r="R9" s="39">
        <v>21385437.222265</v>
      </c>
      <c r="S9" s="39"/>
      <c r="T9" s="39"/>
      <c r="U9" s="39"/>
      <c r="V9" s="39"/>
      <c r="W9" s="39"/>
      <c r="Y9" s="173">
        <f>C9+E9-G9+M9+O9</f>
        <v>637556</v>
      </c>
      <c r="Z9" s="173">
        <f>D9+F9-H9+J9-L9+N9+P9</f>
        <v>21385437.222265</v>
      </c>
      <c r="AA9" s="173">
        <f aca="true" t="shared" si="0" ref="AA9:AA23">Q9-Y9</f>
        <v>0</v>
      </c>
      <c r="AB9" s="173">
        <f aca="true" t="shared" si="1" ref="AB9:AB23">R9-Z9</f>
        <v>0</v>
      </c>
    </row>
    <row r="10" spans="1:28" s="116" customFormat="1" ht="45" customHeight="1">
      <c r="A10" s="37" t="s">
        <v>192</v>
      </c>
      <c r="B10" s="133"/>
      <c r="C10" s="39">
        <v>9422</v>
      </c>
      <c r="D10" s="39">
        <v>13274924.224515</v>
      </c>
      <c r="E10" s="39">
        <v>80</v>
      </c>
      <c r="F10" s="39">
        <v>954.740576</v>
      </c>
      <c r="G10" s="39">
        <v>36</v>
      </c>
      <c r="H10" s="39">
        <v>760.5</v>
      </c>
      <c r="I10" s="39">
        <v>145</v>
      </c>
      <c r="J10" s="39">
        <v>40839.99905</v>
      </c>
      <c r="K10" s="39">
        <v>45</v>
      </c>
      <c r="L10" s="39">
        <v>12346.51621</v>
      </c>
      <c r="M10" s="39">
        <v>0</v>
      </c>
      <c r="N10" s="39">
        <v>0</v>
      </c>
      <c r="O10" s="39">
        <v>16</v>
      </c>
      <c r="P10" s="39">
        <v>-9394.870629</v>
      </c>
      <c r="Q10" s="39">
        <v>9482</v>
      </c>
      <c r="R10" s="39">
        <v>13294217.077302</v>
      </c>
      <c r="S10" s="39"/>
      <c r="T10" s="39"/>
      <c r="U10" s="39"/>
      <c r="V10" s="39"/>
      <c r="W10" s="39"/>
      <c r="Y10" s="173">
        <f aca="true" t="shared" si="2" ref="Y10:Y23">C10+E10-G10+M10+O10</f>
        <v>9482</v>
      </c>
      <c r="Z10" s="173">
        <f aca="true" t="shared" si="3" ref="Z10:Z23">D10+F10-H10+J10-L10+N10+P10</f>
        <v>13294217.077302003</v>
      </c>
      <c r="AA10" s="173">
        <f t="shared" si="0"/>
        <v>0</v>
      </c>
      <c r="AB10" s="173">
        <f t="shared" si="1"/>
        <v>0</v>
      </c>
    </row>
    <row r="11" spans="1:28" s="116" customFormat="1" ht="45" customHeight="1">
      <c r="A11" s="37" t="s">
        <v>193</v>
      </c>
      <c r="B11" s="133"/>
      <c r="C11" s="39">
        <v>144244</v>
      </c>
      <c r="D11" s="39">
        <v>1449396.519689</v>
      </c>
      <c r="E11" s="39">
        <v>987</v>
      </c>
      <c r="F11" s="39">
        <v>2790.672718</v>
      </c>
      <c r="G11" s="39">
        <v>650</v>
      </c>
      <c r="H11" s="39">
        <v>3373.04414</v>
      </c>
      <c r="I11" s="39">
        <v>595</v>
      </c>
      <c r="J11" s="39">
        <v>9233.340254</v>
      </c>
      <c r="K11" s="39">
        <v>116</v>
      </c>
      <c r="L11" s="39">
        <v>3959.33133</v>
      </c>
      <c r="M11" s="39">
        <v>0</v>
      </c>
      <c r="N11" s="39">
        <v>0</v>
      </c>
      <c r="O11" s="39">
        <v>28</v>
      </c>
      <c r="P11" s="39">
        <v>960.65036</v>
      </c>
      <c r="Q11" s="39">
        <v>144609</v>
      </c>
      <c r="R11" s="39">
        <v>1455048.807551</v>
      </c>
      <c r="S11" s="39"/>
      <c r="T11" s="39"/>
      <c r="U11" s="39"/>
      <c r="V11" s="39"/>
      <c r="W11" s="39"/>
      <c r="Y11" s="173">
        <f t="shared" si="2"/>
        <v>144609</v>
      </c>
      <c r="Z11" s="173">
        <f t="shared" si="3"/>
        <v>1455048.807551</v>
      </c>
      <c r="AA11" s="173">
        <f t="shared" si="0"/>
        <v>0</v>
      </c>
      <c r="AB11" s="173">
        <f t="shared" si="1"/>
        <v>0</v>
      </c>
    </row>
    <row r="12" spans="1:28" s="116" customFormat="1" ht="45" customHeight="1">
      <c r="A12" s="37" t="s">
        <v>287</v>
      </c>
      <c r="B12" s="133"/>
      <c r="C12" s="39">
        <v>123377</v>
      </c>
      <c r="D12" s="39">
        <v>1137378.631913</v>
      </c>
      <c r="E12" s="39">
        <v>677</v>
      </c>
      <c r="F12" s="39">
        <v>2323.54794</v>
      </c>
      <c r="G12" s="39">
        <v>779</v>
      </c>
      <c r="H12" s="39">
        <v>4491.549596</v>
      </c>
      <c r="I12" s="39">
        <v>484</v>
      </c>
      <c r="J12" s="39">
        <v>6110.879785</v>
      </c>
      <c r="K12" s="39">
        <v>115</v>
      </c>
      <c r="L12" s="39">
        <v>2670.932263</v>
      </c>
      <c r="M12" s="39">
        <v>0</v>
      </c>
      <c r="N12" s="39">
        <v>0</v>
      </c>
      <c r="O12" s="39">
        <v>43</v>
      </c>
      <c r="P12" s="39">
        <v>-62.159563</v>
      </c>
      <c r="Q12" s="39">
        <v>123318</v>
      </c>
      <c r="R12" s="39">
        <v>1138588.418216</v>
      </c>
      <c r="S12" s="39"/>
      <c r="T12" s="39"/>
      <c r="U12" s="39"/>
      <c r="V12" s="39"/>
      <c r="W12" s="39"/>
      <c r="Y12" s="173">
        <f t="shared" si="2"/>
        <v>123318</v>
      </c>
      <c r="Z12" s="173">
        <f t="shared" si="3"/>
        <v>1138588.418216</v>
      </c>
      <c r="AA12" s="173">
        <f t="shared" si="0"/>
        <v>0</v>
      </c>
      <c r="AB12" s="173">
        <f t="shared" si="1"/>
        <v>0</v>
      </c>
    </row>
    <row r="13" spans="1:28" s="116" customFormat="1" ht="45" customHeight="1">
      <c r="A13" s="37" t="s">
        <v>194</v>
      </c>
      <c r="B13" s="133"/>
      <c r="C13" s="39">
        <v>162927</v>
      </c>
      <c r="D13" s="39">
        <v>2255164.741261</v>
      </c>
      <c r="E13" s="39">
        <v>1047</v>
      </c>
      <c r="F13" s="39">
        <v>5663.24202</v>
      </c>
      <c r="G13" s="39">
        <v>657</v>
      </c>
      <c r="H13" s="39">
        <v>5052.228204</v>
      </c>
      <c r="I13" s="39">
        <v>775</v>
      </c>
      <c r="J13" s="39">
        <v>15045.950507</v>
      </c>
      <c r="K13" s="39">
        <v>151</v>
      </c>
      <c r="L13" s="39">
        <v>6478.22986</v>
      </c>
      <c r="M13" s="39">
        <v>0</v>
      </c>
      <c r="N13" s="39">
        <v>0</v>
      </c>
      <c r="O13" s="39">
        <v>-84</v>
      </c>
      <c r="P13" s="39">
        <v>-1944.511277</v>
      </c>
      <c r="Q13" s="39">
        <v>163233</v>
      </c>
      <c r="R13" s="39">
        <v>2262398.964447</v>
      </c>
      <c r="S13" s="39"/>
      <c r="T13" s="39"/>
      <c r="U13" s="39"/>
      <c r="V13" s="39"/>
      <c r="W13" s="39"/>
      <c r="Y13" s="173">
        <f t="shared" si="2"/>
        <v>163233</v>
      </c>
      <c r="Z13" s="173">
        <f t="shared" si="3"/>
        <v>2262398.964447</v>
      </c>
      <c r="AA13" s="173">
        <f t="shared" si="0"/>
        <v>0</v>
      </c>
      <c r="AB13" s="173">
        <f t="shared" si="1"/>
        <v>0</v>
      </c>
    </row>
    <row r="14" spans="1:28" s="116" customFormat="1" ht="45" customHeight="1">
      <c r="A14" s="37" t="s">
        <v>303</v>
      </c>
      <c r="B14" s="133"/>
      <c r="C14" s="39">
        <v>84078</v>
      </c>
      <c r="D14" s="39">
        <v>711109.570444</v>
      </c>
      <c r="E14" s="39">
        <v>605</v>
      </c>
      <c r="F14" s="39">
        <v>1546.255</v>
      </c>
      <c r="G14" s="39">
        <v>338</v>
      </c>
      <c r="H14" s="39">
        <v>1547.175888</v>
      </c>
      <c r="I14" s="39">
        <v>400</v>
      </c>
      <c r="J14" s="39">
        <v>5324.749241</v>
      </c>
      <c r="K14" s="39">
        <v>70</v>
      </c>
      <c r="L14" s="39">
        <v>2029.275701</v>
      </c>
      <c r="M14" s="39">
        <v>0</v>
      </c>
      <c r="N14" s="39">
        <v>0</v>
      </c>
      <c r="O14" s="39">
        <v>-7</v>
      </c>
      <c r="P14" s="39">
        <v>487.843792</v>
      </c>
      <c r="Q14" s="39">
        <v>84338</v>
      </c>
      <c r="R14" s="39">
        <v>714891.966888</v>
      </c>
      <c r="S14" s="39"/>
      <c r="T14" s="39"/>
      <c r="U14" s="39"/>
      <c r="V14" s="39"/>
      <c r="W14" s="39"/>
      <c r="Y14" s="173">
        <f t="shared" si="2"/>
        <v>84338</v>
      </c>
      <c r="Z14" s="173">
        <f t="shared" si="3"/>
        <v>714891.9668879999</v>
      </c>
      <c r="AA14" s="173">
        <f t="shared" si="0"/>
        <v>0</v>
      </c>
      <c r="AB14" s="173">
        <f t="shared" si="1"/>
        <v>0</v>
      </c>
    </row>
    <row r="15" spans="1:28" s="116" customFormat="1" ht="45" customHeight="1">
      <c r="A15" s="37" t="s">
        <v>294</v>
      </c>
      <c r="B15" s="133"/>
      <c r="C15" s="39">
        <v>32389</v>
      </c>
      <c r="D15" s="39">
        <v>334805.914476</v>
      </c>
      <c r="E15" s="39">
        <v>223</v>
      </c>
      <c r="F15" s="39">
        <v>536.641388</v>
      </c>
      <c r="G15" s="39">
        <v>196</v>
      </c>
      <c r="H15" s="39">
        <v>1001.298</v>
      </c>
      <c r="I15" s="39">
        <v>206</v>
      </c>
      <c r="J15" s="39">
        <v>3220.64188</v>
      </c>
      <c r="K15" s="39">
        <v>44</v>
      </c>
      <c r="L15" s="39">
        <v>695.92738</v>
      </c>
      <c r="M15" s="39">
        <v>0</v>
      </c>
      <c r="N15" s="39">
        <v>0</v>
      </c>
      <c r="O15" s="39">
        <v>10</v>
      </c>
      <c r="P15" s="39">
        <v>663.97312</v>
      </c>
      <c r="Q15" s="39">
        <v>32426</v>
      </c>
      <c r="R15" s="39">
        <v>337529.945484</v>
      </c>
      <c r="S15" s="39"/>
      <c r="T15" s="39"/>
      <c r="U15" s="39"/>
      <c r="V15" s="39"/>
      <c r="W15" s="39"/>
      <c r="Y15" s="173">
        <f t="shared" si="2"/>
        <v>32426</v>
      </c>
      <c r="Z15" s="173">
        <f t="shared" si="3"/>
        <v>337529.94548399997</v>
      </c>
      <c r="AA15" s="173">
        <f t="shared" si="0"/>
        <v>0</v>
      </c>
      <c r="AB15" s="173">
        <f t="shared" si="1"/>
        <v>0</v>
      </c>
    </row>
    <row r="16" spans="1:28" s="116" customFormat="1" ht="45" customHeight="1">
      <c r="A16" s="37" t="s">
        <v>195</v>
      </c>
      <c r="B16" s="133"/>
      <c r="C16" s="39">
        <v>78733</v>
      </c>
      <c r="D16" s="39">
        <v>670484.922301</v>
      </c>
      <c r="E16" s="39">
        <v>436</v>
      </c>
      <c r="F16" s="39">
        <v>1038.439</v>
      </c>
      <c r="G16" s="39">
        <v>217</v>
      </c>
      <c r="H16" s="39">
        <v>1124.36</v>
      </c>
      <c r="I16" s="39">
        <v>287</v>
      </c>
      <c r="J16" s="39">
        <v>3062.324076</v>
      </c>
      <c r="K16" s="39">
        <v>51</v>
      </c>
      <c r="L16" s="39">
        <v>908.96268</v>
      </c>
      <c r="M16" s="39">
        <v>0</v>
      </c>
      <c r="N16" s="39">
        <v>0</v>
      </c>
      <c r="O16" s="39">
        <v>-12</v>
      </c>
      <c r="P16" s="39">
        <v>-364.95256</v>
      </c>
      <c r="Q16" s="39">
        <v>78940</v>
      </c>
      <c r="R16" s="39">
        <v>672187.410137</v>
      </c>
      <c r="S16" s="39"/>
      <c r="T16" s="39"/>
      <c r="U16" s="39"/>
      <c r="V16" s="39"/>
      <c r="W16" s="39"/>
      <c r="Y16" s="173">
        <f t="shared" si="2"/>
        <v>78940</v>
      </c>
      <c r="Z16" s="173">
        <f t="shared" si="3"/>
        <v>672187.410137</v>
      </c>
      <c r="AA16" s="173">
        <f t="shared" si="0"/>
        <v>0</v>
      </c>
      <c r="AB16" s="173">
        <f t="shared" si="1"/>
        <v>0</v>
      </c>
    </row>
    <row r="17" spans="1:28" s="116" customFormat="1" ht="45" customHeight="1">
      <c r="A17" s="37" t="s">
        <v>196</v>
      </c>
      <c r="B17" s="133"/>
      <c r="C17" s="39">
        <v>468</v>
      </c>
      <c r="D17" s="39">
        <v>204409.73029</v>
      </c>
      <c r="E17" s="39">
        <v>0</v>
      </c>
      <c r="F17" s="39">
        <v>0</v>
      </c>
      <c r="G17" s="39">
        <v>0</v>
      </c>
      <c r="H17" s="39">
        <v>0</v>
      </c>
      <c r="I17" s="39">
        <v>16</v>
      </c>
      <c r="J17" s="39">
        <v>2385.77144</v>
      </c>
      <c r="K17" s="39">
        <v>2</v>
      </c>
      <c r="L17" s="39">
        <v>20.38</v>
      </c>
      <c r="M17" s="39">
        <v>0</v>
      </c>
      <c r="N17" s="39">
        <v>0</v>
      </c>
      <c r="O17" s="39">
        <v>-2</v>
      </c>
      <c r="P17" s="39">
        <v>215.888</v>
      </c>
      <c r="Q17" s="39">
        <v>466</v>
      </c>
      <c r="R17" s="39">
        <v>206991.00973</v>
      </c>
      <c r="S17" s="39"/>
      <c r="T17" s="39"/>
      <c r="U17" s="39"/>
      <c r="V17" s="39"/>
      <c r="W17" s="39"/>
      <c r="Y17" s="173">
        <f t="shared" si="2"/>
        <v>466</v>
      </c>
      <c r="Z17" s="173">
        <f t="shared" si="3"/>
        <v>206991.00973000002</v>
      </c>
      <c r="AA17" s="173">
        <f t="shared" si="0"/>
        <v>0</v>
      </c>
      <c r="AB17" s="173">
        <f t="shared" si="1"/>
        <v>0</v>
      </c>
    </row>
    <row r="18" spans="1:28" s="116" customFormat="1" ht="45" customHeight="1">
      <c r="A18" s="37" t="s">
        <v>316</v>
      </c>
      <c r="B18" s="133"/>
      <c r="C18" s="39">
        <v>426</v>
      </c>
      <c r="D18" s="39">
        <v>1104132.25514</v>
      </c>
      <c r="E18" s="39">
        <v>0</v>
      </c>
      <c r="F18" s="39">
        <v>0</v>
      </c>
      <c r="G18" s="39">
        <v>0</v>
      </c>
      <c r="H18" s="39">
        <v>0</v>
      </c>
      <c r="I18" s="39">
        <v>20</v>
      </c>
      <c r="J18" s="39">
        <v>2063.04849</v>
      </c>
      <c r="K18" s="39">
        <v>8</v>
      </c>
      <c r="L18" s="39">
        <v>1005.81949</v>
      </c>
      <c r="M18" s="39">
        <v>0</v>
      </c>
      <c r="N18" s="39">
        <v>0</v>
      </c>
      <c r="O18" s="39">
        <v>0</v>
      </c>
      <c r="P18" s="39">
        <v>-5373.52752</v>
      </c>
      <c r="Q18" s="39">
        <v>426</v>
      </c>
      <c r="R18" s="39">
        <v>1099815.95662</v>
      </c>
      <c r="S18" s="39"/>
      <c r="T18" s="39"/>
      <c r="U18" s="39"/>
      <c r="V18" s="39"/>
      <c r="W18" s="39"/>
      <c r="Y18" s="173">
        <f t="shared" si="2"/>
        <v>426</v>
      </c>
      <c r="Z18" s="173">
        <f t="shared" si="3"/>
        <v>1099815.95662</v>
      </c>
      <c r="AA18" s="173">
        <f t="shared" si="0"/>
        <v>0</v>
      </c>
      <c r="AB18" s="173">
        <f t="shared" si="1"/>
        <v>0</v>
      </c>
    </row>
    <row r="19" spans="1:28" s="116" customFormat="1" ht="45" customHeight="1">
      <c r="A19" s="37" t="s">
        <v>317</v>
      </c>
      <c r="B19" s="133"/>
      <c r="C19" s="39">
        <v>139</v>
      </c>
      <c r="D19" s="39">
        <v>70187.0658</v>
      </c>
      <c r="E19" s="39">
        <v>1</v>
      </c>
      <c r="F19" s="39">
        <v>10</v>
      </c>
      <c r="G19" s="39">
        <v>0</v>
      </c>
      <c r="H19" s="39">
        <v>0</v>
      </c>
      <c r="I19" s="39">
        <v>5</v>
      </c>
      <c r="J19" s="39">
        <v>140.25</v>
      </c>
      <c r="K19" s="39">
        <v>0</v>
      </c>
      <c r="L19" s="39">
        <v>0</v>
      </c>
      <c r="M19" s="39">
        <v>0</v>
      </c>
      <c r="N19" s="39">
        <v>0</v>
      </c>
      <c r="O19" s="39">
        <v>1</v>
      </c>
      <c r="P19" s="39">
        <v>85.9</v>
      </c>
      <c r="Q19" s="39">
        <v>141</v>
      </c>
      <c r="R19" s="39">
        <v>70423.2158</v>
      </c>
      <c r="S19" s="39"/>
      <c r="T19" s="39"/>
      <c r="U19" s="39"/>
      <c r="V19" s="39"/>
      <c r="W19" s="39"/>
      <c r="Y19" s="173">
        <f t="shared" si="2"/>
        <v>141</v>
      </c>
      <c r="Z19" s="173">
        <f t="shared" si="3"/>
        <v>70423.21579999999</v>
      </c>
      <c r="AA19" s="173">
        <f t="shared" si="0"/>
        <v>0</v>
      </c>
      <c r="AB19" s="173">
        <f t="shared" si="1"/>
        <v>0</v>
      </c>
    </row>
    <row r="20" spans="1:28" s="116" customFormat="1" ht="45" customHeight="1">
      <c r="A20" s="37" t="s">
        <v>318</v>
      </c>
      <c r="B20" s="133"/>
      <c r="C20" s="39">
        <v>84</v>
      </c>
      <c r="D20" s="39">
        <v>116130.93623</v>
      </c>
      <c r="E20" s="39">
        <v>0</v>
      </c>
      <c r="F20" s="39">
        <v>0</v>
      </c>
      <c r="G20" s="39">
        <v>0</v>
      </c>
      <c r="H20" s="39">
        <v>0</v>
      </c>
      <c r="I20" s="39">
        <v>4</v>
      </c>
      <c r="J20" s="39">
        <v>3512</v>
      </c>
      <c r="K20" s="39">
        <v>2</v>
      </c>
      <c r="L20" s="39">
        <v>1041.35711</v>
      </c>
      <c r="M20" s="39">
        <v>0</v>
      </c>
      <c r="N20" s="39">
        <v>0</v>
      </c>
      <c r="O20" s="39">
        <v>2</v>
      </c>
      <c r="P20" s="39">
        <v>21</v>
      </c>
      <c r="Q20" s="39">
        <v>86</v>
      </c>
      <c r="R20" s="39">
        <v>118622.57912</v>
      </c>
      <c r="S20" s="39"/>
      <c r="T20" s="39"/>
      <c r="U20" s="39"/>
      <c r="V20" s="39"/>
      <c r="W20" s="39"/>
      <c r="Y20" s="173">
        <f>C20+E20-G20+M20+O20</f>
        <v>86</v>
      </c>
      <c r="Z20" s="173">
        <f>D20+F20-H20+J20-L20+N20+P20</f>
        <v>118622.57912000001</v>
      </c>
      <c r="AA20" s="173">
        <f t="shared" si="0"/>
        <v>0</v>
      </c>
      <c r="AB20" s="173">
        <f t="shared" si="1"/>
        <v>0</v>
      </c>
    </row>
    <row r="21" spans="1:28" s="116" customFormat="1" ht="45" customHeight="1">
      <c r="A21" s="37" t="s">
        <v>197</v>
      </c>
      <c r="B21" s="133"/>
      <c r="C21" s="39">
        <v>43</v>
      </c>
      <c r="D21" s="39">
        <v>2086.49343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-0.5</v>
      </c>
      <c r="Q21" s="39">
        <v>43</v>
      </c>
      <c r="R21" s="39">
        <v>2085.99343</v>
      </c>
      <c r="S21" s="39"/>
      <c r="T21" s="39"/>
      <c r="U21" s="39"/>
      <c r="V21" s="39"/>
      <c r="W21" s="39"/>
      <c r="Y21" s="173">
        <f>C21+E21-G21+M21+O21</f>
        <v>43</v>
      </c>
      <c r="Z21" s="173">
        <f>D21+F21-H21+J21-L21+N21+P21</f>
        <v>2085.99343</v>
      </c>
      <c r="AA21" s="173">
        <f t="shared" si="0"/>
        <v>0</v>
      </c>
      <c r="AB21" s="173">
        <f t="shared" si="1"/>
        <v>0</v>
      </c>
    </row>
    <row r="22" spans="1:28" s="116" customFormat="1" ht="45" customHeight="1">
      <c r="A22" s="37" t="s">
        <v>312</v>
      </c>
      <c r="B22" s="133"/>
      <c r="C22" s="39">
        <v>28</v>
      </c>
      <c r="D22" s="39">
        <v>3999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</v>
      </c>
      <c r="P22" s="39">
        <v>2</v>
      </c>
      <c r="Q22" s="39">
        <v>29</v>
      </c>
      <c r="R22" s="39">
        <v>4001</v>
      </c>
      <c r="S22" s="39"/>
      <c r="T22" s="39"/>
      <c r="U22" s="39"/>
      <c r="V22" s="39"/>
      <c r="W22" s="39"/>
      <c r="Y22" s="173">
        <f t="shared" si="2"/>
        <v>29</v>
      </c>
      <c r="Z22" s="173">
        <f t="shared" si="3"/>
        <v>4001</v>
      </c>
      <c r="AA22" s="173">
        <f t="shared" si="0"/>
        <v>0</v>
      </c>
      <c r="AB22" s="173">
        <f t="shared" si="1"/>
        <v>0</v>
      </c>
    </row>
    <row r="23" spans="1:28" s="116" customFormat="1" ht="45" customHeight="1">
      <c r="A23" s="37" t="s">
        <v>313</v>
      </c>
      <c r="B23" s="133"/>
      <c r="C23" s="39">
        <v>18</v>
      </c>
      <c r="D23" s="39">
        <v>8534.87754</v>
      </c>
      <c r="E23" s="39">
        <v>1</v>
      </c>
      <c r="F23" s="39">
        <v>100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19</v>
      </c>
      <c r="R23" s="39">
        <v>8634.87754</v>
      </c>
      <c r="S23" s="39"/>
      <c r="T23" s="39"/>
      <c r="U23" s="39"/>
      <c r="V23" s="39"/>
      <c r="W23" s="39"/>
      <c r="Y23" s="173">
        <f t="shared" si="2"/>
        <v>19</v>
      </c>
      <c r="Z23" s="173">
        <f t="shared" si="3"/>
        <v>8634.87754</v>
      </c>
      <c r="AA23" s="173">
        <f t="shared" si="0"/>
        <v>0</v>
      </c>
      <c r="AB23" s="173">
        <f t="shared" si="1"/>
        <v>0</v>
      </c>
    </row>
    <row r="24" spans="1:23" s="128" customFormat="1" ht="17.25" customHeight="1">
      <c r="A24" s="124" t="s">
        <v>40</v>
      </c>
      <c r="B24" s="124"/>
      <c r="C24" s="124" t="s">
        <v>41</v>
      </c>
      <c r="D24" s="124"/>
      <c r="E24" s="125"/>
      <c r="F24" s="125"/>
      <c r="G24" s="125"/>
      <c r="H24" s="124"/>
      <c r="I24" s="124" t="s">
        <v>42</v>
      </c>
      <c r="J24" s="124"/>
      <c r="K24" s="125"/>
      <c r="L24" s="126"/>
      <c r="M24" s="127" t="s">
        <v>43</v>
      </c>
      <c r="N24" s="125"/>
      <c r="O24" s="126"/>
      <c r="P24" s="126"/>
      <c r="Q24" s="381" t="str">
        <f>'2491-00-01'!V34</f>
        <v>中華民國104年01月01日編製</v>
      </c>
      <c r="R24" s="381"/>
      <c r="S24" s="131"/>
      <c r="T24" s="131"/>
      <c r="U24" s="131"/>
      <c r="V24" s="131"/>
      <c r="W24" s="131"/>
    </row>
    <row r="25" spans="1:23" s="128" customFormat="1" ht="15" customHeight="1">
      <c r="A25" s="129"/>
      <c r="B25" s="129"/>
      <c r="C25" s="129"/>
      <c r="E25" s="129"/>
      <c r="F25" s="129"/>
      <c r="G25" s="129"/>
      <c r="H25" s="129"/>
      <c r="I25" s="129" t="s">
        <v>44</v>
      </c>
      <c r="J25" s="129"/>
      <c r="K25" s="130"/>
      <c r="L25" s="130"/>
      <c r="M25" s="131"/>
      <c r="N25" s="131"/>
      <c r="O25" s="131"/>
      <c r="P25" s="131"/>
      <c r="Q25" s="382" t="s">
        <v>332</v>
      </c>
      <c r="R25" s="382"/>
      <c r="S25" s="187"/>
      <c r="T25" s="187"/>
      <c r="U25" s="187"/>
      <c r="V25" s="187"/>
      <c r="W25" s="187"/>
    </row>
    <row r="26" spans="1:23" s="149" customFormat="1" ht="15" customHeight="1">
      <c r="A26" s="147" t="s">
        <v>46</v>
      </c>
      <c r="B26" s="159" t="s">
        <v>314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</row>
    <row r="27" spans="1:23" s="149" customFormat="1" ht="15" customHeight="1">
      <c r="A27" s="147"/>
      <c r="B27" s="159" t="s">
        <v>311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:23" s="149" customFormat="1" ht="15" customHeight="1">
      <c r="A28" s="147" t="s">
        <v>47</v>
      </c>
      <c r="B28" s="150" t="s">
        <v>185</v>
      </c>
      <c r="C28" s="150"/>
      <c r="D28" s="150"/>
      <c r="E28" s="150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</row>
    <row r="29" spans="1:23" s="149" customFormat="1" ht="15" customHeight="1">
      <c r="A29" s="151"/>
      <c r="B29" s="150" t="s">
        <v>186</v>
      </c>
      <c r="C29" s="150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</row>
    <row r="30" spans="1:23" s="149" customFormat="1" ht="15" customHeight="1">
      <c r="A30" s="154"/>
      <c r="B30" s="144" t="s">
        <v>329</v>
      </c>
      <c r="C30" s="15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</row>
    <row r="31" spans="1:23" s="149" customFormat="1" ht="15" customHeight="1">
      <c r="A31" s="154"/>
      <c r="B31" s="144" t="s">
        <v>327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</row>
    <row r="32" spans="1:23" s="149" customFormat="1" ht="15.75">
      <c r="A32" s="380" t="s">
        <v>328</v>
      </c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186"/>
      <c r="T32" s="186"/>
      <c r="U32" s="186"/>
      <c r="V32" s="186"/>
      <c r="W32" s="186"/>
    </row>
  </sheetData>
  <sheetProtection/>
  <mergeCells count="17">
    <mergeCell ref="Q24:R24"/>
    <mergeCell ref="Q25:R25"/>
    <mergeCell ref="A32:R32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Z22">
      <selection activeCell="F43" sqref="F4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97" t="s">
        <v>2</v>
      </c>
      <c r="V1" s="198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97" t="s">
        <v>2</v>
      </c>
      <c r="AT1" s="199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00" t="s">
        <v>274</v>
      </c>
      <c r="V2" s="201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00" t="s">
        <v>274</v>
      </c>
      <c r="AT2" s="202"/>
    </row>
    <row r="3" spans="1:46" s="14" customFormat="1" ht="19.5" customHeight="1">
      <c r="A3" s="203" t="s">
        <v>277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 t="s">
        <v>278</v>
      </c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</row>
    <row r="4" spans="1:46" s="14" customFormat="1" ht="19.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05" t="s">
        <v>336</v>
      </c>
      <c r="I5" s="205"/>
      <c r="J5" s="205"/>
      <c r="K5" s="205"/>
      <c r="L5" s="205"/>
      <c r="M5" s="205"/>
      <c r="N5" s="205"/>
      <c r="O5" s="205"/>
      <c r="P5" s="205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06" t="s">
        <v>336</v>
      </c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07" t="s">
        <v>8</v>
      </c>
      <c r="B6" s="208"/>
      <c r="C6" s="213" t="s">
        <v>9</v>
      </c>
      <c r="D6" s="214"/>
      <c r="E6" s="217" t="s">
        <v>10</v>
      </c>
      <c r="F6" s="218"/>
      <c r="G6" s="221" t="s">
        <v>11</v>
      </c>
      <c r="H6" s="222"/>
      <c r="I6" s="221" t="s">
        <v>12</v>
      </c>
      <c r="J6" s="222"/>
      <c r="K6" s="217" t="s">
        <v>13</v>
      </c>
      <c r="L6" s="225"/>
      <c r="M6" s="227" t="s">
        <v>14</v>
      </c>
      <c r="N6" s="228"/>
      <c r="O6" s="229" t="s">
        <v>15</v>
      </c>
      <c r="P6" s="218"/>
      <c r="Q6" s="231" t="s">
        <v>16</v>
      </c>
      <c r="R6" s="232"/>
      <c r="S6" s="221" t="s">
        <v>17</v>
      </c>
      <c r="T6" s="222"/>
      <c r="U6" s="221" t="s">
        <v>18</v>
      </c>
      <c r="V6" s="235"/>
      <c r="W6" s="207" t="s">
        <v>8</v>
      </c>
      <c r="X6" s="208"/>
      <c r="Y6" s="221" t="s">
        <v>19</v>
      </c>
      <c r="Z6" s="222"/>
      <c r="AA6" s="221" t="s">
        <v>20</v>
      </c>
      <c r="AB6" s="222"/>
      <c r="AC6" s="221" t="s">
        <v>21</v>
      </c>
      <c r="AD6" s="235"/>
      <c r="AE6" s="237" t="s">
        <v>22</v>
      </c>
      <c r="AF6" s="235"/>
      <c r="AG6" s="229" t="s">
        <v>23</v>
      </c>
      <c r="AH6" s="225"/>
      <c r="AI6" s="237" t="s">
        <v>295</v>
      </c>
      <c r="AJ6" s="235"/>
      <c r="AK6" s="237" t="s">
        <v>25</v>
      </c>
      <c r="AL6" s="235"/>
      <c r="AM6" s="237" t="s">
        <v>26</v>
      </c>
      <c r="AN6" s="235"/>
      <c r="AO6" s="237" t="s">
        <v>27</v>
      </c>
      <c r="AP6" s="235"/>
      <c r="AQ6" s="237" t="s">
        <v>28</v>
      </c>
      <c r="AR6" s="222"/>
      <c r="AS6" s="221" t="s">
        <v>29</v>
      </c>
      <c r="AT6" s="241"/>
    </row>
    <row r="7" spans="1:46" ht="16.5" customHeight="1">
      <c r="A7" s="209"/>
      <c r="B7" s="210"/>
      <c r="C7" s="215"/>
      <c r="D7" s="216"/>
      <c r="E7" s="219"/>
      <c r="F7" s="220"/>
      <c r="G7" s="223"/>
      <c r="H7" s="224"/>
      <c r="I7" s="223"/>
      <c r="J7" s="224"/>
      <c r="K7" s="219"/>
      <c r="L7" s="226"/>
      <c r="M7" s="243" t="s">
        <v>30</v>
      </c>
      <c r="N7" s="244"/>
      <c r="O7" s="230"/>
      <c r="P7" s="220"/>
      <c r="Q7" s="233"/>
      <c r="R7" s="234"/>
      <c r="S7" s="223"/>
      <c r="T7" s="224"/>
      <c r="U7" s="223"/>
      <c r="V7" s="236"/>
      <c r="W7" s="209"/>
      <c r="X7" s="210"/>
      <c r="Y7" s="239"/>
      <c r="Z7" s="240"/>
      <c r="AA7" s="223"/>
      <c r="AB7" s="224"/>
      <c r="AC7" s="223"/>
      <c r="AD7" s="236"/>
      <c r="AE7" s="245" t="s">
        <v>31</v>
      </c>
      <c r="AF7" s="246"/>
      <c r="AG7" s="230"/>
      <c r="AH7" s="226"/>
      <c r="AI7" s="245" t="s">
        <v>32</v>
      </c>
      <c r="AJ7" s="246"/>
      <c r="AK7" s="238"/>
      <c r="AL7" s="236"/>
      <c r="AM7" s="245" t="s">
        <v>33</v>
      </c>
      <c r="AN7" s="246"/>
      <c r="AO7" s="247" t="s">
        <v>34</v>
      </c>
      <c r="AP7" s="248"/>
      <c r="AQ7" s="238"/>
      <c r="AR7" s="224"/>
      <c r="AS7" s="223"/>
      <c r="AT7" s="242"/>
    </row>
    <row r="8" spans="1:46" ht="22.5" customHeight="1">
      <c r="A8" s="211"/>
      <c r="B8" s="212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11"/>
      <c r="X8" s="212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49" t="s">
        <v>37</v>
      </c>
      <c r="B9" s="250"/>
      <c r="C9" s="23">
        <v>4057</v>
      </c>
      <c r="D9" s="23">
        <v>14963.538642</v>
      </c>
      <c r="E9" s="23">
        <v>134</v>
      </c>
      <c r="F9" s="23">
        <v>436.027</v>
      </c>
      <c r="G9" s="23">
        <v>20</v>
      </c>
      <c r="H9" s="23">
        <v>73.71</v>
      </c>
      <c r="I9" s="23">
        <v>859</v>
      </c>
      <c r="J9" s="23">
        <v>2732.125708</v>
      </c>
      <c r="K9" s="23">
        <v>28</v>
      </c>
      <c r="L9" s="23">
        <v>54.25</v>
      </c>
      <c r="M9" s="23">
        <v>24</v>
      </c>
      <c r="N9" s="23">
        <v>50.3</v>
      </c>
      <c r="O9" s="23">
        <v>645</v>
      </c>
      <c r="P9" s="23">
        <v>1917.47645</v>
      </c>
      <c r="Q9" s="23">
        <v>631</v>
      </c>
      <c r="R9" s="23">
        <v>1079.4442</v>
      </c>
      <c r="S9" s="23">
        <v>46</v>
      </c>
      <c r="T9" s="23">
        <v>332.09</v>
      </c>
      <c r="U9" s="23">
        <v>60</v>
      </c>
      <c r="V9" s="23">
        <v>137.66</v>
      </c>
      <c r="W9" s="249" t="s">
        <v>37</v>
      </c>
      <c r="X9" s="250"/>
      <c r="Y9" s="23">
        <v>152</v>
      </c>
      <c r="Z9" s="23">
        <v>380.913464</v>
      </c>
      <c r="AA9" s="23">
        <v>430</v>
      </c>
      <c r="AB9" s="23">
        <v>4509.2027</v>
      </c>
      <c r="AC9" s="23">
        <v>250</v>
      </c>
      <c r="AD9" s="23">
        <v>1445.61</v>
      </c>
      <c r="AE9" s="23">
        <v>527</v>
      </c>
      <c r="AF9" s="23">
        <v>1175.83694</v>
      </c>
      <c r="AG9" s="23">
        <v>125</v>
      </c>
      <c r="AH9" s="23">
        <v>475.221</v>
      </c>
      <c r="AI9" s="23">
        <v>0</v>
      </c>
      <c r="AJ9" s="23">
        <v>0</v>
      </c>
      <c r="AK9" s="23">
        <v>4</v>
      </c>
      <c r="AL9" s="23">
        <v>3.7</v>
      </c>
      <c r="AM9" s="23">
        <v>0</v>
      </c>
      <c r="AN9" s="23">
        <v>0</v>
      </c>
      <c r="AO9" s="23">
        <v>25</v>
      </c>
      <c r="AP9" s="23">
        <v>32.48</v>
      </c>
      <c r="AQ9" s="23">
        <v>96</v>
      </c>
      <c r="AR9" s="23">
        <v>124.49118</v>
      </c>
      <c r="AS9" s="23">
        <v>1</v>
      </c>
      <c r="AT9" s="23">
        <v>3</v>
      </c>
    </row>
    <row r="10" spans="1:46" s="22" customFormat="1" ht="16.5" customHeight="1">
      <c r="A10" s="251" t="s">
        <v>244</v>
      </c>
      <c r="B10" s="252"/>
      <c r="C10" s="23">
        <v>4047</v>
      </c>
      <c r="D10" s="23">
        <v>14944.238642</v>
      </c>
      <c r="E10" s="23">
        <v>134</v>
      </c>
      <c r="F10" s="23">
        <v>436.027</v>
      </c>
      <c r="G10" s="23">
        <v>20</v>
      </c>
      <c r="H10" s="23">
        <v>73.71</v>
      </c>
      <c r="I10" s="23">
        <v>858</v>
      </c>
      <c r="J10" s="23">
        <v>2730.925708</v>
      </c>
      <c r="K10" s="23">
        <v>28</v>
      </c>
      <c r="L10" s="23">
        <v>54.25</v>
      </c>
      <c r="M10" s="23">
        <v>24</v>
      </c>
      <c r="N10" s="23">
        <v>50.3</v>
      </c>
      <c r="O10" s="23">
        <v>641</v>
      </c>
      <c r="P10" s="23">
        <v>1910.47645</v>
      </c>
      <c r="Q10" s="23">
        <v>631</v>
      </c>
      <c r="R10" s="23">
        <v>1079.4442</v>
      </c>
      <c r="S10" s="23">
        <v>44</v>
      </c>
      <c r="T10" s="23">
        <v>328.09</v>
      </c>
      <c r="U10" s="23">
        <v>60</v>
      </c>
      <c r="V10" s="23">
        <v>137.66</v>
      </c>
      <c r="W10" s="251" t="s">
        <v>244</v>
      </c>
      <c r="X10" s="252"/>
      <c r="Y10" s="23">
        <v>152</v>
      </c>
      <c r="Z10" s="23">
        <v>380.913464</v>
      </c>
      <c r="AA10" s="23">
        <v>429</v>
      </c>
      <c r="AB10" s="23">
        <v>4508.7027</v>
      </c>
      <c r="AC10" s="23">
        <v>249</v>
      </c>
      <c r="AD10" s="23">
        <v>1442.01</v>
      </c>
      <c r="AE10" s="23">
        <v>527</v>
      </c>
      <c r="AF10" s="23">
        <v>1175.83694</v>
      </c>
      <c r="AG10" s="23">
        <v>124</v>
      </c>
      <c r="AH10" s="23">
        <v>472.221</v>
      </c>
      <c r="AI10" s="23">
        <v>0</v>
      </c>
      <c r="AJ10" s="23">
        <v>0</v>
      </c>
      <c r="AK10" s="23">
        <v>4</v>
      </c>
      <c r="AL10" s="23">
        <v>3.7</v>
      </c>
      <c r="AM10" s="23">
        <v>0</v>
      </c>
      <c r="AN10" s="23">
        <v>0</v>
      </c>
      <c r="AO10" s="23">
        <v>25</v>
      </c>
      <c r="AP10" s="23">
        <v>32.48</v>
      </c>
      <c r="AQ10" s="23">
        <v>96</v>
      </c>
      <c r="AR10" s="23">
        <v>124.49118</v>
      </c>
      <c r="AS10" s="23">
        <v>1</v>
      </c>
      <c r="AT10" s="23">
        <v>3</v>
      </c>
    </row>
    <row r="11" spans="1:46" s="22" customFormat="1" ht="16.5" customHeight="1">
      <c r="A11" s="195" t="s">
        <v>285</v>
      </c>
      <c r="B11" s="196"/>
      <c r="C11" s="23">
        <v>684</v>
      </c>
      <c r="D11" s="23">
        <v>2435.35794</v>
      </c>
      <c r="E11" s="23">
        <v>15</v>
      </c>
      <c r="F11" s="23">
        <v>63.201</v>
      </c>
      <c r="G11" s="23">
        <v>2</v>
      </c>
      <c r="H11" s="23">
        <v>3</v>
      </c>
      <c r="I11" s="23">
        <v>168</v>
      </c>
      <c r="J11" s="23">
        <v>661.37</v>
      </c>
      <c r="K11" s="23">
        <v>0</v>
      </c>
      <c r="L11" s="23">
        <v>0</v>
      </c>
      <c r="M11" s="23">
        <v>4</v>
      </c>
      <c r="N11" s="23">
        <v>7</v>
      </c>
      <c r="O11" s="23">
        <v>135</v>
      </c>
      <c r="P11" s="23">
        <v>284.96</v>
      </c>
      <c r="Q11" s="23">
        <v>98</v>
      </c>
      <c r="R11" s="23">
        <v>168.05</v>
      </c>
      <c r="S11" s="23">
        <v>9</v>
      </c>
      <c r="T11" s="23">
        <v>108.2</v>
      </c>
      <c r="U11" s="23">
        <v>8</v>
      </c>
      <c r="V11" s="23">
        <v>13.63</v>
      </c>
      <c r="W11" s="195" t="s">
        <v>285</v>
      </c>
      <c r="X11" s="196"/>
      <c r="Y11" s="23">
        <v>19</v>
      </c>
      <c r="Z11" s="23">
        <v>93.57</v>
      </c>
      <c r="AA11" s="23">
        <v>49</v>
      </c>
      <c r="AB11" s="23">
        <v>422.45</v>
      </c>
      <c r="AC11" s="23">
        <v>40</v>
      </c>
      <c r="AD11" s="23">
        <v>246.35</v>
      </c>
      <c r="AE11" s="23">
        <v>102</v>
      </c>
      <c r="AF11" s="23">
        <v>254.01694</v>
      </c>
      <c r="AG11" s="23">
        <v>15</v>
      </c>
      <c r="AH11" s="23">
        <v>86.41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5</v>
      </c>
      <c r="AP11" s="23">
        <v>5.7</v>
      </c>
      <c r="AQ11" s="23">
        <v>15</v>
      </c>
      <c r="AR11" s="23">
        <v>17.45</v>
      </c>
      <c r="AS11" s="23">
        <v>0</v>
      </c>
      <c r="AT11" s="23">
        <v>0</v>
      </c>
    </row>
    <row r="12" spans="1:46" s="22" customFormat="1" ht="16.5" customHeight="1">
      <c r="A12" s="195" t="s">
        <v>284</v>
      </c>
      <c r="B12" s="196"/>
      <c r="C12" s="23">
        <v>1100</v>
      </c>
      <c r="D12" s="23">
        <v>6555.172596</v>
      </c>
      <c r="E12" s="23">
        <v>23</v>
      </c>
      <c r="F12" s="23">
        <v>81.32</v>
      </c>
      <c r="G12" s="23">
        <v>4</v>
      </c>
      <c r="H12" s="23">
        <v>3.01</v>
      </c>
      <c r="I12" s="23">
        <v>164</v>
      </c>
      <c r="J12" s="23">
        <v>674.93882</v>
      </c>
      <c r="K12" s="23">
        <v>9</v>
      </c>
      <c r="L12" s="23">
        <v>10.75</v>
      </c>
      <c r="M12" s="23">
        <v>1</v>
      </c>
      <c r="N12" s="23">
        <v>0.5</v>
      </c>
      <c r="O12" s="23">
        <v>108</v>
      </c>
      <c r="P12" s="23">
        <v>769.89</v>
      </c>
      <c r="Q12" s="23">
        <v>150</v>
      </c>
      <c r="R12" s="23">
        <v>275.8852</v>
      </c>
      <c r="S12" s="23">
        <v>15</v>
      </c>
      <c r="T12" s="23">
        <v>167.25</v>
      </c>
      <c r="U12" s="23">
        <v>13</v>
      </c>
      <c r="V12" s="23">
        <v>16.5</v>
      </c>
      <c r="W12" s="195" t="s">
        <v>284</v>
      </c>
      <c r="X12" s="196"/>
      <c r="Y12" s="23">
        <v>77</v>
      </c>
      <c r="Z12" s="23">
        <v>214.994576</v>
      </c>
      <c r="AA12" s="23">
        <v>201</v>
      </c>
      <c r="AB12" s="23">
        <v>3134.7252</v>
      </c>
      <c r="AC12" s="23">
        <v>57</v>
      </c>
      <c r="AD12" s="23">
        <v>416.54</v>
      </c>
      <c r="AE12" s="23">
        <v>211</v>
      </c>
      <c r="AF12" s="23">
        <v>594.11</v>
      </c>
      <c r="AG12" s="23">
        <v>26</v>
      </c>
      <c r="AH12" s="23">
        <v>131.91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9</v>
      </c>
      <c r="AP12" s="23">
        <v>15.75</v>
      </c>
      <c r="AQ12" s="23">
        <v>31</v>
      </c>
      <c r="AR12" s="23">
        <v>44.0988</v>
      </c>
      <c r="AS12" s="23">
        <v>1</v>
      </c>
      <c r="AT12" s="23">
        <v>3</v>
      </c>
    </row>
    <row r="13" spans="1:46" s="22" customFormat="1" ht="16.5" customHeight="1">
      <c r="A13" s="195" t="s">
        <v>239</v>
      </c>
      <c r="B13" s="196"/>
      <c r="C13" s="23">
        <v>608</v>
      </c>
      <c r="D13" s="23">
        <v>1557.455</v>
      </c>
      <c r="E13" s="23">
        <v>21</v>
      </c>
      <c r="F13" s="23">
        <v>40.968</v>
      </c>
      <c r="G13" s="23">
        <v>2</v>
      </c>
      <c r="H13" s="23">
        <v>3.2</v>
      </c>
      <c r="I13" s="23">
        <v>134</v>
      </c>
      <c r="J13" s="23">
        <v>361.29</v>
      </c>
      <c r="K13" s="23">
        <v>4</v>
      </c>
      <c r="L13" s="23">
        <v>27.65</v>
      </c>
      <c r="M13" s="23">
        <v>5</v>
      </c>
      <c r="N13" s="23">
        <v>9.2</v>
      </c>
      <c r="O13" s="23">
        <v>88</v>
      </c>
      <c r="P13" s="23">
        <v>110.449</v>
      </c>
      <c r="Q13" s="23">
        <v>127</v>
      </c>
      <c r="R13" s="23">
        <v>217.928</v>
      </c>
      <c r="S13" s="23">
        <v>3</v>
      </c>
      <c r="T13" s="23">
        <v>2</v>
      </c>
      <c r="U13" s="23">
        <v>9</v>
      </c>
      <c r="V13" s="23">
        <v>56.7</v>
      </c>
      <c r="W13" s="195" t="s">
        <v>239</v>
      </c>
      <c r="X13" s="196"/>
      <c r="Y13" s="23">
        <v>15</v>
      </c>
      <c r="Z13" s="23">
        <v>17.45</v>
      </c>
      <c r="AA13" s="23">
        <v>46</v>
      </c>
      <c r="AB13" s="23">
        <v>213.88</v>
      </c>
      <c r="AC13" s="23">
        <v>40</v>
      </c>
      <c r="AD13" s="23">
        <v>274.07</v>
      </c>
      <c r="AE13" s="23">
        <v>67</v>
      </c>
      <c r="AF13" s="23">
        <v>103.23</v>
      </c>
      <c r="AG13" s="23">
        <v>26</v>
      </c>
      <c r="AH13" s="23">
        <v>97.4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2.13</v>
      </c>
      <c r="AQ13" s="23">
        <v>18</v>
      </c>
      <c r="AR13" s="23">
        <v>19.91</v>
      </c>
      <c r="AS13" s="23">
        <v>0</v>
      </c>
      <c r="AT13" s="23">
        <v>0</v>
      </c>
    </row>
    <row r="14" spans="1:46" s="22" customFormat="1" ht="16.5" customHeight="1">
      <c r="A14" s="195" t="s">
        <v>240</v>
      </c>
      <c r="B14" s="196"/>
      <c r="C14" s="23">
        <v>224</v>
      </c>
      <c r="D14" s="23">
        <v>546.641388</v>
      </c>
      <c r="E14" s="23">
        <v>10</v>
      </c>
      <c r="F14" s="23">
        <v>28.1</v>
      </c>
      <c r="G14" s="23">
        <v>2</v>
      </c>
      <c r="H14" s="23">
        <v>13</v>
      </c>
      <c r="I14" s="23">
        <v>62</v>
      </c>
      <c r="J14" s="23">
        <v>134.308888</v>
      </c>
      <c r="K14" s="23">
        <v>1</v>
      </c>
      <c r="L14" s="23">
        <v>1</v>
      </c>
      <c r="M14" s="23">
        <v>0</v>
      </c>
      <c r="N14" s="23">
        <v>0</v>
      </c>
      <c r="O14" s="23">
        <v>37</v>
      </c>
      <c r="P14" s="23">
        <v>52.11</v>
      </c>
      <c r="Q14" s="23">
        <v>30</v>
      </c>
      <c r="R14" s="23">
        <v>33.065</v>
      </c>
      <c r="S14" s="23">
        <v>0</v>
      </c>
      <c r="T14" s="23">
        <v>0</v>
      </c>
      <c r="U14" s="23">
        <v>6</v>
      </c>
      <c r="V14" s="23">
        <v>12.1</v>
      </c>
      <c r="W14" s="195" t="s">
        <v>240</v>
      </c>
      <c r="X14" s="196"/>
      <c r="Y14" s="23">
        <v>6</v>
      </c>
      <c r="Z14" s="23">
        <v>5.8</v>
      </c>
      <c r="AA14" s="23">
        <v>27</v>
      </c>
      <c r="AB14" s="23">
        <v>137.7675</v>
      </c>
      <c r="AC14" s="23">
        <v>11</v>
      </c>
      <c r="AD14" s="23">
        <v>59.5</v>
      </c>
      <c r="AE14" s="23">
        <v>19</v>
      </c>
      <c r="AF14" s="23">
        <v>38.17</v>
      </c>
      <c r="AG14" s="23">
        <v>8</v>
      </c>
      <c r="AH14" s="23">
        <v>23.62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5</v>
      </c>
      <c r="AR14" s="23">
        <v>8.1</v>
      </c>
      <c r="AS14" s="23">
        <v>0</v>
      </c>
      <c r="AT14" s="23">
        <v>0</v>
      </c>
    </row>
    <row r="15" spans="1:46" s="22" customFormat="1" ht="16.5" customHeight="1">
      <c r="A15" s="253" t="s">
        <v>245</v>
      </c>
      <c r="B15" s="252"/>
      <c r="C15" s="23">
        <v>437</v>
      </c>
      <c r="D15" s="23">
        <v>1044.439</v>
      </c>
      <c r="E15" s="23">
        <v>18</v>
      </c>
      <c r="F15" s="23">
        <v>35.348</v>
      </c>
      <c r="G15" s="23">
        <v>2</v>
      </c>
      <c r="H15" s="23">
        <v>9</v>
      </c>
      <c r="I15" s="23">
        <v>94</v>
      </c>
      <c r="J15" s="23">
        <v>264.15</v>
      </c>
      <c r="K15" s="23">
        <v>4</v>
      </c>
      <c r="L15" s="23">
        <v>2.5</v>
      </c>
      <c r="M15" s="23">
        <v>5</v>
      </c>
      <c r="N15" s="23">
        <v>16</v>
      </c>
      <c r="O15" s="23">
        <v>102</v>
      </c>
      <c r="P15" s="23">
        <v>273.312</v>
      </c>
      <c r="Q15" s="23">
        <v>76</v>
      </c>
      <c r="R15" s="23">
        <v>126.53</v>
      </c>
      <c r="S15" s="23">
        <v>4</v>
      </c>
      <c r="T15" s="23">
        <v>10.38</v>
      </c>
      <c r="U15" s="23">
        <v>9</v>
      </c>
      <c r="V15" s="23">
        <v>5.02</v>
      </c>
      <c r="W15" s="253" t="s">
        <v>245</v>
      </c>
      <c r="X15" s="252"/>
      <c r="Y15" s="23">
        <v>9</v>
      </c>
      <c r="Z15" s="23">
        <v>11.48</v>
      </c>
      <c r="AA15" s="23">
        <v>39</v>
      </c>
      <c r="AB15" s="23">
        <v>132.83</v>
      </c>
      <c r="AC15" s="23">
        <v>13</v>
      </c>
      <c r="AD15" s="23">
        <v>48.25</v>
      </c>
      <c r="AE15" s="23">
        <v>40</v>
      </c>
      <c r="AF15" s="23">
        <v>71.45</v>
      </c>
      <c r="AG15" s="23">
        <v>8</v>
      </c>
      <c r="AH15" s="23">
        <v>11.68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0.6</v>
      </c>
      <c r="AQ15" s="23">
        <v>12</v>
      </c>
      <c r="AR15" s="23">
        <v>25.909</v>
      </c>
      <c r="AS15" s="23">
        <v>0</v>
      </c>
      <c r="AT15" s="23">
        <v>0</v>
      </c>
    </row>
    <row r="16" spans="1:46" s="22" customFormat="1" ht="16.5" customHeight="1">
      <c r="A16" s="195" t="s">
        <v>246</v>
      </c>
      <c r="B16" s="196"/>
      <c r="C16" s="23">
        <v>45</v>
      </c>
      <c r="D16" s="23">
        <v>137.318888</v>
      </c>
      <c r="E16" s="23">
        <v>0</v>
      </c>
      <c r="F16" s="23">
        <v>0</v>
      </c>
      <c r="G16" s="23">
        <v>0</v>
      </c>
      <c r="H16" s="23">
        <v>0</v>
      </c>
      <c r="I16" s="23">
        <v>7</v>
      </c>
      <c r="J16" s="23">
        <v>16.5</v>
      </c>
      <c r="K16" s="23">
        <v>0</v>
      </c>
      <c r="L16" s="23">
        <v>0</v>
      </c>
      <c r="M16" s="23">
        <v>0</v>
      </c>
      <c r="N16" s="23">
        <v>0</v>
      </c>
      <c r="O16" s="23">
        <v>7</v>
      </c>
      <c r="P16" s="23">
        <v>11.6</v>
      </c>
      <c r="Q16" s="23">
        <v>3</v>
      </c>
      <c r="R16" s="23">
        <v>3.2</v>
      </c>
      <c r="S16" s="23">
        <v>1</v>
      </c>
      <c r="T16" s="23">
        <v>12</v>
      </c>
      <c r="U16" s="23">
        <v>0</v>
      </c>
      <c r="V16" s="23">
        <v>0</v>
      </c>
      <c r="W16" s="195" t="s">
        <v>246</v>
      </c>
      <c r="X16" s="196"/>
      <c r="Y16" s="23">
        <v>2</v>
      </c>
      <c r="Z16" s="23">
        <v>1.248888</v>
      </c>
      <c r="AA16" s="23">
        <v>2</v>
      </c>
      <c r="AB16" s="23">
        <v>6</v>
      </c>
      <c r="AC16" s="23">
        <v>13</v>
      </c>
      <c r="AD16" s="23">
        <v>61.8</v>
      </c>
      <c r="AE16" s="23">
        <v>1</v>
      </c>
      <c r="AF16" s="23">
        <v>0.5</v>
      </c>
      <c r="AG16" s="23">
        <v>8</v>
      </c>
      <c r="AH16" s="23">
        <v>22.47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2</v>
      </c>
      <c r="AQ16" s="23">
        <v>0</v>
      </c>
      <c r="AR16" s="23">
        <v>0</v>
      </c>
      <c r="AS16" s="23">
        <v>0</v>
      </c>
      <c r="AT16" s="23">
        <v>0</v>
      </c>
    </row>
    <row r="17" spans="1:46" s="22" customFormat="1" ht="16.5" customHeight="1">
      <c r="A17" s="195" t="s">
        <v>247</v>
      </c>
      <c r="B17" s="196"/>
      <c r="C17" s="23">
        <v>376</v>
      </c>
      <c r="D17" s="23">
        <v>1148.34138</v>
      </c>
      <c r="E17" s="23">
        <v>7</v>
      </c>
      <c r="F17" s="23">
        <v>51</v>
      </c>
      <c r="G17" s="23">
        <v>3</v>
      </c>
      <c r="H17" s="23">
        <v>23.5</v>
      </c>
      <c r="I17" s="23">
        <v>97</v>
      </c>
      <c r="J17" s="23">
        <v>311.175</v>
      </c>
      <c r="K17" s="23">
        <v>3</v>
      </c>
      <c r="L17" s="23">
        <v>4.5</v>
      </c>
      <c r="M17" s="23">
        <v>3</v>
      </c>
      <c r="N17" s="23">
        <v>7</v>
      </c>
      <c r="O17" s="23">
        <v>63</v>
      </c>
      <c r="P17" s="23">
        <v>109.148</v>
      </c>
      <c r="Q17" s="23">
        <v>63</v>
      </c>
      <c r="R17" s="23">
        <v>106.59</v>
      </c>
      <c r="S17" s="23">
        <v>5</v>
      </c>
      <c r="T17" s="23">
        <v>9.06</v>
      </c>
      <c r="U17" s="23">
        <v>5</v>
      </c>
      <c r="V17" s="23">
        <v>5.86</v>
      </c>
      <c r="W17" s="195" t="s">
        <v>247</v>
      </c>
      <c r="X17" s="196"/>
      <c r="Y17" s="23">
        <v>9</v>
      </c>
      <c r="Z17" s="23">
        <v>14.37</v>
      </c>
      <c r="AA17" s="23">
        <v>26</v>
      </c>
      <c r="AB17" s="23">
        <v>261.76</v>
      </c>
      <c r="AC17" s="23">
        <v>27</v>
      </c>
      <c r="AD17" s="23">
        <v>155.1</v>
      </c>
      <c r="AE17" s="23">
        <v>43</v>
      </c>
      <c r="AF17" s="23">
        <v>68.75</v>
      </c>
      <c r="AG17" s="23">
        <v>9</v>
      </c>
      <c r="AH17" s="23">
        <v>12.74</v>
      </c>
      <c r="AI17" s="23">
        <v>0</v>
      </c>
      <c r="AJ17" s="23">
        <v>0</v>
      </c>
      <c r="AK17" s="23">
        <v>1</v>
      </c>
      <c r="AL17" s="23">
        <v>1</v>
      </c>
      <c r="AM17" s="23">
        <v>0</v>
      </c>
      <c r="AN17" s="23">
        <v>0</v>
      </c>
      <c r="AO17" s="23">
        <v>3</v>
      </c>
      <c r="AP17" s="23">
        <v>0.3</v>
      </c>
      <c r="AQ17" s="23">
        <v>9</v>
      </c>
      <c r="AR17" s="23">
        <v>6.48838</v>
      </c>
      <c r="AS17" s="23">
        <v>0</v>
      </c>
      <c r="AT17" s="23">
        <v>0</v>
      </c>
    </row>
    <row r="18" spans="1:46" s="22" customFormat="1" ht="16.5" customHeight="1">
      <c r="A18" s="195" t="s">
        <v>248</v>
      </c>
      <c r="B18" s="196"/>
      <c r="C18" s="23">
        <v>79</v>
      </c>
      <c r="D18" s="23">
        <v>213.54745</v>
      </c>
      <c r="E18" s="23">
        <v>3</v>
      </c>
      <c r="F18" s="23">
        <v>4.36</v>
      </c>
      <c r="G18" s="23">
        <v>0</v>
      </c>
      <c r="H18" s="23">
        <v>0</v>
      </c>
      <c r="I18" s="23">
        <v>18</v>
      </c>
      <c r="J18" s="23">
        <v>60.7</v>
      </c>
      <c r="K18" s="23">
        <v>0</v>
      </c>
      <c r="L18" s="23">
        <v>0</v>
      </c>
      <c r="M18" s="23">
        <v>0</v>
      </c>
      <c r="N18" s="23">
        <v>0</v>
      </c>
      <c r="O18" s="23">
        <v>18</v>
      </c>
      <c r="P18" s="23">
        <v>42.47745</v>
      </c>
      <c r="Q18" s="23">
        <v>10</v>
      </c>
      <c r="R18" s="23">
        <v>30.33</v>
      </c>
      <c r="S18" s="23">
        <v>0</v>
      </c>
      <c r="T18" s="23">
        <v>0</v>
      </c>
      <c r="U18" s="23">
        <v>1</v>
      </c>
      <c r="V18" s="23">
        <v>0.2</v>
      </c>
      <c r="W18" s="195" t="s">
        <v>248</v>
      </c>
      <c r="X18" s="196"/>
      <c r="Y18" s="23">
        <v>3</v>
      </c>
      <c r="Z18" s="23">
        <v>3</v>
      </c>
      <c r="AA18" s="23">
        <v>7</v>
      </c>
      <c r="AB18" s="23">
        <v>28.6</v>
      </c>
      <c r="AC18" s="23">
        <v>6</v>
      </c>
      <c r="AD18" s="23">
        <v>21.6</v>
      </c>
      <c r="AE18" s="23">
        <v>9</v>
      </c>
      <c r="AF18" s="23">
        <v>6.2</v>
      </c>
      <c r="AG18" s="23">
        <v>2</v>
      </c>
      <c r="AH18" s="23">
        <v>15</v>
      </c>
      <c r="AI18" s="23">
        <v>0</v>
      </c>
      <c r="AJ18" s="23">
        <v>0</v>
      </c>
      <c r="AK18" s="23">
        <v>1</v>
      </c>
      <c r="AL18" s="23">
        <v>0.2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0.88</v>
      </c>
      <c r="AS18" s="23">
        <v>0</v>
      </c>
      <c r="AT18" s="23">
        <v>0</v>
      </c>
    </row>
    <row r="19" spans="1:46" s="22" customFormat="1" ht="16.5" customHeight="1">
      <c r="A19" s="195" t="s">
        <v>249</v>
      </c>
      <c r="B19" s="196"/>
      <c r="C19" s="23">
        <v>47</v>
      </c>
      <c r="D19" s="23">
        <v>126.2</v>
      </c>
      <c r="E19" s="23">
        <v>3</v>
      </c>
      <c r="F19" s="23">
        <v>4.7</v>
      </c>
      <c r="G19" s="23">
        <v>0</v>
      </c>
      <c r="H19" s="23">
        <v>0</v>
      </c>
      <c r="I19" s="23">
        <v>8</v>
      </c>
      <c r="J19" s="23">
        <v>21.78</v>
      </c>
      <c r="K19" s="23">
        <v>0</v>
      </c>
      <c r="L19" s="23">
        <v>0</v>
      </c>
      <c r="M19" s="23">
        <v>0</v>
      </c>
      <c r="N19" s="23">
        <v>0</v>
      </c>
      <c r="O19" s="23">
        <v>12</v>
      </c>
      <c r="P19" s="23">
        <v>23.72</v>
      </c>
      <c r="Q19" s="23">
        <v>5</v>
      </c>
      <c r="R19" s="23">
        <v>10.1</v>
      </c>
      <c r="S19" s="23">
        <v>1</v>
      </c>
      <c r="T19" s="23">
        <v>5</v>
      </c>
      <c r="U19" s="23">
        <v>1</v>
      </c>
      <c r="V19" s="23">
        <v>1.1</v>
      </c>
      <c r="W19" s="195" t="s">
        <v>249</v>
      </c>
      <c r="X19" s="196"/>
      <c r="Y19" s="23">
        <v>0</v>
      </c>
      <c r="Z19" s="23">
        <v>0</v>
      </c>
      <c r="AA19" s="23">
        <v>2</v>
      </c>
      <c r="AB19" s="23">
        <v>21</v>
      </c>
      <c r="AC19" s="23">
        <v>8</v>
      </c>
      <c r="AD19" s="23">
        <v>30.6</v>
      </c>
      <c r="AE19" s="23">
        <v>5</v>
      </c>
      <c r="AF19" s="23">
        <v>4.7</v>
      </c>
      <c r="AG19" s="23">
        <v>2</v>
      </c>
      <c r="AH19" s="23">
        <v>3.5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195" t="s">
        <v>250</v>
      </c>
      <c r="B20" s="196"/>
      <c r="C20" s="23">
        <v>141</v>
      </c>
      <c r="D20" s="23">
        <v>326.163</v>
      </c>
      <c r="E20" s="23">
        <v>8</v>
      </c>
      <c r="F20" s="23">
        <v>3.93</v>
      </c>
      <c r="G20" s="23">
        <v>1</v>
      </c>
      <c r="H20" s="23">
        <v>1</v>
      </c>
      <c r="I20" s="23">
        <v>56</v>
      </c>
      <c r="J20" s="23">
        <v>116.648</v>
      </c>
      <c r="K20" s="23">
        <v>3</v>
      </c>
      <c r="L20" s="23">
        <v>1.75</v>
      </c>
      <c r="M20" s="23">
        <v>2</v>
      </c>
      <c r="N20" s="23">
        <v>1</v>
      </c>
      <c r="O20" s="23">
        <v>13</v>
      </c>
      <c r="P20" s="23">
        <v>18.4</v>
      </c>
      <c r="Q20" s="23">
        <v>18</v>
      </c>
      <c r="R20" s="23">
        <v>39.96</v>
      </c>
      <c r="S20" s="23">
        <v>0</v>
      </c>
      <c r="T20" s="23">
        <v>0</v>
      </c>
      <c r="U20" s="23">
        <v>1</v>
      </c>
      <c r="V20" s="23">
        <v>0.2</v>
      </c>
      <c r="W20" s="195" t="s">
        <v>250</v>
      </c>
      <c r="X20" s="196"/>
      <c r="Y20" s="23">
        <v>4</v>
      </c>
      <c r="Z20" s="23">
        <v>14</v>
      </c>
      <c r="AA20" s="23">
        <v>14</v>
      </c>
      <c r="AB20" s="23">
        <v>93.53</v>
      </c>
      <c r="AC20" s="23">
        <v>6</v>
      </c>
      <c r="AD20" s="23">
        <v>8.7</v>
      </c>
      <c r="AE20" s="23">
        <v>6</v>
      </c>
      <c r="AF20" s="23">
        <v>14.55</v>
      </c>
      <c r="AG20" s="23">
        <v>7</v>
      </c>
      <c r="AH20" s="23">
        <v>11.69</v>
      </c>
      <c r="AI20" s="23">
        <v>0</v>
      </c>
      <c r="AJ20" s="23">
        <v>0</v>
      </c>
      <c r="AK20" s="23">
        <v>1</v>
      </c>
      <c r="AL20" s="23">
        <v>0.5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0.305</v>
      </c>
      <c r="AS20" s="23">
        <v>0</v>
      </c>
      <c r="AT20" s="23">
        <v>0</v>
      </c>
    </row>
    <row r="21" spans="1:46" s="22" customFormat="1" ht="16.5" customHeight="1">
      <c r="A21" s="195" t="s">
        <v>251</v>
      </c>
      <c r="B21" s="196"/>
      <c r="C21" s="23">
        <v>21</v>
      </c>
      <c r="D21" s="23">
        <v>71.226</v>
      </c>
      <c r="E21" s="23">
        <v>4</v>
      </c>
      <c r="F21" s="23">
        <v>7.2</v>
      </c>
      <c r="G21" s="23">
        <v>0</v>
      </c>
      <c r="H21" s="23">
        <v>0</v>
      </c>
      <c r="I21" s="23">
        <v>4</v>
      </c>
      <c r="J21" s="23">
        <v>4.22</v>
      </c>
      <c r="K21" s="23">
        <v>0</v>
      </c>
      <c r="L21" s="23">
        <v>0</v>
      </c>
      <c r="M21" s="23">
        <v>0</v>
      </c>
      <c r="N21" s="23">
        <v>0</v>
      </c>
      <c r="O21" s="23">
        <v>3</v>
      </c>
      <c r="P21" s="23">
        <v>17</v>
      </c>
      <c r="Q21" s="23">
        <v>4</v>
      </c>
      <c r="R21" s="23">
        <v>3.506</v>
      </c>
      <c r="S21" s="23">
        <v>0</v>
      </c>
      <c r="T21" s="23">
        <v>0</v>
      </c>
      <c r="U21" s="23">
        <v>1</v>
      </c>
      <c r="V21" s="23">
        <v>10</v>
      </c>
      <c r="W21" s="195" t="s">
        <v>251</v>
      </c>
      <c r="X21" s="196"/>
      <c r="Y21" s="23">
        <v>0</v>
      </c>
      <c r="Z21" s="23">
        <v>0</v>
      </c>
      <c r="AA21" s="23">
        <v>1</v>
      </c>
      <c r="AB21" s="23">
        <v>2</v>
      </c>
      <c r="AC21" s="23">
        <v>2</v>
      </c>
      <c r="AD21" s="23">
        <v>26.5</v>
      </c>
      <c r="AE21" s="23">
        <v>1</v>
      </c>
      <c r="AF21" s="23">
        <v>0.3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0.5</v>
      </c>
      <c r="AS21" s="23">
        <v>0</v>
      </c>
      <c r="AT21" s="23">
        <v>0</v>
      </c>
    </row>
    <row r="22" spans="1:46" s="22" customFormat="1" ht="16.5" customHeight="1">
      <c r="A22" s="195" t="s">
        <v>252</v>
      </c>
      <c r="B22" s="196"/>
      <c r="C22" s="23">
        <v>44</v>
      </c>
      <c r="D22" s="23">
        <v>116.2</v>
      </c>
      <c r="E22" s="23">
        <v>3</v>
      </c>
      <c r="F22" s="23">
        <v>23.8</v>
      </c>
      <c r="G22" s="23">
        <v>1</v>
      </c>
      <c r="H22" s="23">
        <v>2</v>
      </c>
      <c r="I22" s="23">
        <v>5</v>
      </c>
      <c r="J22" s="23">
        <v>6.1</v>
      </c>
      <c r="K22" s="23">
        <v>3</v>
      </c>
      <c r="L22" s="23">
        <v>4.1</v>
      </c>
      <c r="M22" s="23">
        <v>1</v>
      </c>
      <c r="N22" s="23">
        <v>0.1</v>
      </c>
      <c r="O22" s="23">
        <v>6</v>
      </c>
      <c r="P22" s="23">
        <v>23.7</v>
      </c>
      <c r="Q22" s="23">
        <v>12</v>
      </c>
      <c r="R22" s="23">
        <v>28.8</v>
      </c>
      <c r="S22" s="23">
        <v>1</v>
      </c>
      <c r="T22" s="23">
        <v>3</v>
      </c>
      <c r="U22" s="23">
        <v>0</v>
      </c>
      <c r="V22" s="23">
        <v>0</v>
      </c>
      <c r="W22" s="195" t="s">
        <v>252</v>
      </c>
      <c r="X22" s="196"/>
      <c r="Y22" s="23">
        <v>1</v>
      </c>
      <c r="Z22" s="23">
        <v>0.5</v>
      </c>
      <c r="AA22" s="23">
        <v>1</v>
      </c>
      <c r="AB22" s="23">
        <v>0.2</v>
      </c>
      <c r="AC22" s="23">
        <v>4</v>
      </c>
      <c r="AD22" s="23">
        <v>18.5</v>
      </c>
      <c r="AE22" s="23">
        <v>5</v>
      </c>
      <c r="AF22" s="23">
        <v>5.35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0.05</v>
      </c>
      <c r="AS22" s="23">
        <v>0</v>
      </c>
      <c r="AT22" s="23">
        <v>0</v>
      </c>
    </row>
    <row r="23" spans="1:46" s="22" customFormat="1" ht="16.5" customHeight="1">
      <c r="A23" s="195" t="s">
        <v>253</v>
      </c>
      <c r="B23" s="196"/>
      <c r="C23" s="23">
        <v>23</v>
      </c>
      <c r="D23" s="23">
        <v>75.51</v>
      </c>
      <c r="E23" s="23">
        <v>2</v>
      </c>
      <c r="F23" s="23">
        <v>43.6</v>
      </c>
      <c r="G23" s="23">
        <v>0</v>
      </c>
      <c r="H23" s="23">
        <v>0</v>
      </c>
      <c r="I23" s="23">
        <v>5</v>
      </c>
      <c r="J23" s="23">
        <v>3.2</v>
      </c>
      <c r="K23" s="23">
        <v>0</v>
      </c>
      <c r="L23" s="23">
        <v>0</v>
      </c>
      <c r="M23" s="23">
        <v>0</v>
      </c>
      <c r="N23" s="23">
        <v>0</v>
      </c>
      <c r="O23" s="23">
        <v>4</v>
      </c>
      <c r="P23" s="23">
        <v>4.1</v>
      </c>
      <c r="Q23" s="23">
        <v>6</v>
      </c>
      <c r="R23" s="23">
        <v>2.66</v>
      </c>
      <c r="S23" s="23">
        <v>0</v>
      </c>
      <c r="T23" s="23">
        <v>0</v>
      </c>
      <c r="U23" s="23">
        <v>1</v>
      </c>
      <c r="V23" s="23">
        <v>0.35</v>
      </c>
      <c r="W23" s="195" t="s">
        <v>253</v>
      </c>
      <c r="X23" s="196"/>
      <c r="Y23" s="23">
        <v>1</v>
      </c>
      <c r="Z23" s="23">
        <v>0.3</v>
      </c>
      <c r="AA23" s="23">
        <v>1</v>
      </c>
      <c r="AB23" s="23">
        <v>3</v>
      </c>
      <c r="AC23" s="23">
        <v>2</v>
      </c>
      <c r="AD23" s="23">
        <v>18</v>
      </c>
      <c r="AE23" s="23">
        <v>0</v>
      </c>
      <c r="AF23" s="23">
        <v>0</v>
      </c>
      <c r="AG23" s="23">
        <v>1</v>
      </c>
      <c r="AH23" s="23">
        <v>0.3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195" t="s">
        <v>254</v>
      </c>
      <c r="B24" s="196"/>
      <c r="C24" s="23">
        <v>37</v>
      </c>
      <c r="D24" s="23">
        <v>63.43</v>
      </c>
      <c r="E24" s="23">
        <v>9</v>
      </c>
      <c r="F24" s="23">
        <v>25.1</v>
      </c>
      <c r="G24" s="23">
        <v>0</v>
      </c>
      <c r="H24" s="23">
        <v>0</v>
      </c>
      <c r="I24" s="23">
        <v>4</v>
      </c>
      <c r="J24" s="23">
        <v>8.02</v>
      </c>
      <c r="K24" s="23">
        <v>0</v>
      </c>
      <c r="L24" s="23">
        <v>0</v>
      </c>
      <c r="M24" s="23">
        <v>1</v>
      </c>
      <c r="N24" s="23">
        <v>2</v>
      </c>
      <c r="O24" s="23">
        <v>4</v>
      </c>
      <c r="P24" s="23">
        <v>14</v>
      </c>
      <c r="Q24" s="23">
        <v>9</v>
      </c>
      <c r="R24" s="23">
        <v>6.33</v>
      </c>
      <c r="S24" s="23">
        <v>0</v>
      </c>
      <c r="T24" s="23">
        <v>0</v>
      </c>
      <c r="U24" s="23">
        <v>0</v>
      </c>
      <c r="V24" s="23">
        <v>0</v>
      </c>
      <c r="W24" s="195" t="s">
        <v>254</v>
      </c>
      <c r="X24" s="196"/>
      <c r="Y24" s="23">
        <v>3</v>
      </c>
      <c r="Z24" s="23">
        <v>2.5</v>
      </c>
      <c r="AA24" s="23">
        <v>1</v>
      </c>
      <c r="AB24" s="23">
        <v>0.88</v>
      </c>
      <c r="AC24" s="23">
        <v>2</v>
      </c>
      <c r="AD24" s="23">
        <v>0.5</v>
      </c>
      <c r="AE24" s="23">
        <v>3</v>
      </c>
      <c r="AF24" s="23">
        <v>2.6</v>
      </c>
      <c r="AG24" s="23">
        <v>1</v>
      </c>
      <c r="AH24" s="23">
        <v>1.5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195" t="s">
        <v>238</v>
      </c>
      <c r="B25" s="196"/>
      <c r="C25" s="23">
        <v>13</v>
      </c>
      <c r="D25" s="23">
        <v>41.7</v>
      </c>
      <c r="E25" s="23">
        <v>2</v>
      </c>
      <c r="F25" s="23">
        <v>6</v>
      </c>
      <c r="G25" s="23">
        <v>2</v>
      </c>
      <c r="H25" s="23">
        <v>15</v>
      </c>
      <c r="I25" s="23">
        <v>1</v>
      </c>
      <c r="J25" s="23">
        <v>3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</v>
      </c>
      <c r="Q25" s="23">
        <v>1</v>
      </c>
      <c r="R25" s="23">
        <v>0.2</v>
      </c>
      <c r="S25" s="23">
        <v>0</v>
      </c>
      <c r="T25" s="23">
        <v>0</v>
      </c>
      <c r="U25" s="23">
        <v>1</v>
      </c>
      <c r="V25" s="23">
        <v>3</v>
      </c>
      <c r="W25" s="195" t="s">
        <v>238</v>
      </c>
      <c r="X25" s="196"/>
      <c r="Y25" s="23">
        <v>0</v>
      </c>
      <c r="Z25" s="23">
        <v>0</v>
      </c>
      <c r="AA25" s="23">
        <v>0</v>
      </c>
      <c r="AB25" s="23">
        <v>0</v>
      </c>
      <c r="AC25" s="23">
        <v>2</v>
      </c>
      <c r="AD25" s="23">
        <v>7</v>
      </c>
      <c r="AE25" s="23">
        <v>2</v>
      </c>
      <c r="AF25" s="23">
        <v>1.5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5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5" t="s">
        <v>255</v>
      </c>
      <c r="B26" s="196"/>
      <c r="C26" s="23">
        <v>23</v>
      </c>
      <c r="D26" s="23">
        <v>87.95</v>
      </c>
      <c r="E26" s="23">
        <v>1</v>
      </c>
      <c r="F26" s="23">
        <v>1</v>
      </c>
      <c r="G26" s="23">
        <v>0</v>
      </c>
      <c r="H26" s="23">
        <v>0</v>
      </c>
      <c r="I26" s="23">
        <v>2</v>
      </c>
      <c r="J26" s="23">
        <v>6.5</v>
      </c>
      <c r="K26" s="23">
        <v>0</v>
      </c>
      <c r="L26" s="23">
        <v>0</v>
      </c>
      <c r="M26" s="23">
        <v>0</v>
      </c>
      <c r="N26" s="23">
        <v>0</v>
      </c>
      <c r="O26" s="23">
        <v>4</v>
      </c>
      <c r="P26" s="23">
        <v>8</v>
      </c>
      <c r="Q26" s="23">
        <v>2</v>
      </c>
      <c r="R26" s="23">
        <v>1</v>
      </c>
      <c r="S26" s="23">
        <v>0</v>
      </c>
      <c r="T26" s="23">
        <v>0</v>
      </c>
      <c r="U26" s="23">
        <v>2</v>
      </c>
      <c r="V26" s="23">
        <v>5</v>
      </c>
      <c r="W26" s="195" t="s">
        <v>255</v>
      </c>
      <c r="X26" s="196"/>
      <c r="Y26" s="23">
        <v>1</v>
      </c>
      <c r="Z26" s="23">
        <v>0.2</v>
      </c>
      <c r="AA26" s="23">
        <v>2</v>
      </c>
      <c r="AB26" s="23">
        <v>22.5</v>
      </c>
      <c r="AC26" s="23">
        <v>6</v>
      </c>
      <c r="AD26" s="23">
        <v>16.7</v>
      </c>
      <c r="AE26" s="23">
        <v>1</v>
      </c>
      <c r="AF26" s="23">
        <v>0.05</v>
      </c>
      <c r="AG26" s="23">
        <v>2</v>
      </c>
      <c r="AH26" s="23">
        <v>27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195" t="s">
        <v>256</v>
      </c>
      <c r="B27" s="196"/>
      <c r="C27" s="23">
        <v>9</v>
      </c>
      <c r="D27" s="23">
        <v>17.5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1</v>
      </c>
      <c r="L27" s="23">
        <v>2</v>
      </c>
      <c r="M27" s="23">
        <v>0</v>
      </c>
      <c r="N27" s="23">
        <v>0</v>
      </c>
      <c r="O27" s="23">
        <v>3</v>
      </c>
      <c r="P27" s="23">
        <v>5</v>
      </c>
      <c r="Q27" s="23">
        <v>1</v>
      </c>
      <c r="R27" s="23">
        <v>0.5</v>
      </c>
      <c r="S27" s="23">
        <v>0</v>
      </c>
      <c r="T27" s="23">
        <v>0</v>
      </c>
      <c r="U27" s="23">
        <v>0</v>
      </c>
      <c r="V27" s="23">
        <v>0</v>
      </c>
      <c r="W27" s="195" t="s">
        <v>256</v>
      </c>
      <c r="X27" s="19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3</v>
      </c>
      <c r="AH27" s="23">
        <v>9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1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5" t="s">
        <v>257</v>
      </c>
      <c r="B28" s="196"/>
      <c r="C28" s="23">
        <v>32</v>
      </c>
      <c r="D28" s="23">
        <v>126.51</v>
      </c>
      <c r="E28" s="23">
        <v>2</v>
      </c>
      <c r="F28" s="23">
        <v>9</v>
      </c>
      <c r="G28" s="23">
        <v>1</v>
      </c>
      <c r="H28" s="23">
        <v>1</v>
      </c>
      <c r="I28" s="23">
        <v>4</v>
      </c>
      <c r="J28" s="23">
        <v>5.51</v>
      </c>
      <c r="K28" s="23">
        <v>0</v>
      </c>
      <c r="L28" s="23">
        <v>0</v>
      </c>
      <c r="M28" s="23">
        <v>0</v>
      </c>
      <c r="N28" s="23">
        <v>0</v>
      </c>
      <c r="O28" s="23">
        <v>9</v>
      </c>
      <c r="P28" s="23">
        <v>84.08</v>
      </c>
      <c r="Q28" s="23">
        <v>6</v>
      </c>
      <c r="R28" s="23">
        <v>6.79</v>
      </c>
      <c r="S28" s="23">
        <v>1</v>
      </c>
      <c r="T28" s="23">
        <v>5</v>
      </c>
      <c r="U28" s="23">
        <v>1</v>
      </c>
      <c r="V28" s="23">
        <v>6</v>
      </c>
      <c r="W28" s="195" t="s">
        <v>257</v>
      </c>
      <c r="X28" s="196"/>
      <c r="Y28" s="23">
        <v>1</v>
      </c>
      <c r="Z28" s="23">
        <v>0.5</v>
      </c>
      <c r="AA28" s="23">
        <v>2</v>
      </c>
      <c r="AB28" s="23">
        <v>6.1</v>
      </c>
      <c r="AC28" s="23">
        <v>1</v>
      </c>
      <c r="AD28" s="23">
        <v>1</v>
      </c>
      <c r="AE28" s="23">
        <v>2</v>
      </c>
      <c r="AF28" s="23">
        <v>0.23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0.3</v>
      </c>
      <c r="AS28" s="23">
        <v>0</v>
      </c>
      <c r="AT28" s="23">
        <v>0</v>
      </c>
    </row>
    <row r="29" spans="1:46" s="22" customFormat="1" ht="16.5" customHeight="1">
      <c r="A29" s="195" t="s">
        <v>258</v>
      </c>
      <c r="B29" s="196"/>
      <c r="C29" s="23">
        <v>71</v>
      </c>
      <c r="D29" s="23">
        <v>189.525</v>
      </c>
      <c r="E29" s="23">
        <v>2</v>
      </c>
      <c r="F29" s="23">
        <v>4</v>
      </c>
      <c r="G29" s="23">
        <v>0</v>
      </c>
      <c r="H29" s="23">
        <v>0</v>
      </c>
      <c r="I29" s="23">
        <v>21</v>
      </c>
      <c r="J29" s="23">
        <v>56.615</v>
      </c>
      <c r="K29" s="23">
        <v>0</v>
      </c>
      <c r="L29" s="23">
        <v>0</v>
      </c>
      <c r="M29" s="23">
        <v>2</v>
      </c>
      <c r="N29" s="23">
        <v>7.5</v>
      </c>
      <c r="O29" s="23">
        <v>15</v>
      </c>
      <c r="P29" s="23">
        <v>44.18</v>
      </c>
      <c r="Q29" s="23">
        <v>6</v>
      </c>
      <c r="R29" s="23">
        <v>15.8</v>
      </c>
      <c r="S29" s="23">
        <v>2</v>
      </c>
      <c r="T29" s="23">
        <v>5.2</v>
      </c>
      <c r="U29" s="23">
        <v>1</v>
      </c>
      <c r="V29" s="23">
        <v>2</v>
      </c>
      <c r="W29" s="195" t="s">
        <v>258</v>
      </c>
      <c r="X29" s="196"/>
      <c r="Y29" s="23">
        <v>1</v>
      </c>
      <c r="Z29" s="23">
        <v>1</v>
      </c>
      <c r="AA29" s="23">
        <v>6</v>
      </c>
      <c r="AB29" s="23">
        <v>20.43</v>
      </c>
      <c r="AC29" s="23">
        <v>6</v>
      </c>
      <c r="AD29" s="23">
        <v>24.3</v>
      </c>
      <c r="AE29" s="23">
        <v>7</v>
      </c>
      <c r="AF29" s="23">
        <v>7</v>
      </c>
      <c r="AG29" s="23">
        <v>1</v>
      </c>
      <c r="AH29" s="23">
        <v>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0.5</v>
      </c>
      <c r="AS29" s="23">
        <v>0</v>
      </c>
      <c r="AT29" s="23">
        <v>0</v>
      </c>
    </row>
    <row r="30" spans="1:46" s="22" customFormat="1" ht="16.5" customHeight="1">
      <c r="A30" s="195" t="s">
        <v>259</v>
      </c>
      <c r="B30" s="196"/>
      <c r="C30" s="23">
        <v>33</v>
      </c>
      <c r="D30" s="23">
        <v>64.051</v>
      </c>
      <c r="E30" s="23">
        <v>1</v>
      </c>
      <c r="F30" s="23">
        <v>3.4</v>
      </c>
      <c r="G30" s="23">
        <v>0</v>
      </c>
      <c r="H30" s="23">
        <v>0</v>
      </c>
      <c r="I30" s="23">
        <v>4</v>
      </c>
      <c r="J30" s="23">
        <v>14.9</v>
      </c>
      <c r="K30" s="23">
        <v>0</v>
      </c>
      <c r="L30" s="23">
        <v>0</v>
      </c>
      <c r="M30" s="23">
        <v>0</v>
      </c>
      <c r="N30" s="23">
        <v>0</v>
      </c>
      <c r="O30" s="23">
        <v>9</v>
      </c>
      <c r="P30" s="23">
        <v>13.35</v>
      </c>
      <c r="Q30" s="23">
        <v>4</v>
      </c>
      <c r="R30" s="23">
        <v>2.22</v>
      </c>
      <c r="S30" s="23">
        <v>2</v>
      </c>
      <c r="T30" s="23">
        <v>1</v>
      </c>
      <c r="U30" s="23">
        <v>0</v>
      </c>
      <c r="V30" s="23">
        <v>0</v>
      </c>
      <c r="W30" s="195" t="s">
        <v>259</v>
      </c>
      <c r="X30" s="196"/>
      <c r="Y30" s="23">
        <v>0</v>
      </c>
      <c r="Z30" s="23">
        <v>0</v>
      </c>
      <c r="AA30" s="23">
        <v>2</v>
      </c>
      <c r="AB30" s="23">
        <v>1.05</v>
      </c>
      <c r="AC30" s="23">
        <v>3</v>
      </c>
      <c r="AD30" s="23">
        <v>7</v>
      </c>
      <c r="AE30" s="23">
        <v>3</v>
      </c>
      <c r="AF30" s="23">
        <v>3.13</v>
      </c>
      <c r="AG30" s="23">
        <v>4</v>
      </c>
      <c r="AH30" s="23">
        <v>16.001</v>
      </c>
      <c r="AI30" s="23">
        <v>0</v>
      </c>
      <c r="AJ30" s="23">
        <v>0</v>
      </c>
      <c r="AK30" s="23">
        <v>1</v>
      </c>
      <c r="AL30" s="23">
        <v>2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51" t="s">
        <v>260</v>
      </c>
      <c r="B31" s="252"/>
      <c r="C31" s="23">
        <v>10</v>
      </c>
      <c r="D31" s="23">
        <v>19.3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1.2</v>
      </c>
      <c r="K31" s="23">
        <v>0</v>
      </c>
      <c r="L31" s="23">
        <v>0</v>
      </c>
      <c r="M31" s="23">
        <v>0</v>
      </c>
      <c r="N31" s="23">
        <v>0</v>
      </c>
      <c r="O31" s="23">
        <v>4</v>
      </c>
      <c r="P31" s="23">
        <v>7</v>
      </c>
      <c r="Q31" s="23">
        <v>0</v>
      </c>
      <c r="R31" s="23">
        <v>0</v>
      </c>
      <c r="S31" s="23">
        <v>2</v>
      </c>
      <c r="T31" s="23">
        <v>4</v>
      </c>
      <c r="U31" s="23">
        <v>0</v>
      </c>
      <c r="V31" s="23">
        <v>0</v>
      </c>
      <c r="W31" s="251" t="s">
        <v>260</v>
      </c>
      <c r="X31" s="252"/>
      <c r="Y31" s="23">
        <v>0</v>
      </c>
      <c r="Z31" s="23">
        <v>0</v>
      </c>
      <c r="AA31" s="23">
        <v>1</v>
      </c>
      <c r="AB31" s="23">
        <v>0.5</v>
      </c>
      <c r="AC31" s="23">
        <v>1</v>
      </c>
      <c r="AD31" s="23">
        <v>3.6</v>
      </c>
      <c r="AE31" s="23">
        <v>0</v>
      </c>
      <c r="AF31" s="23">
        <v>0</v>
      </c>
      <c r="AG31" s="23">
        <v>1</v>
      </c>
      <c r="AH31" s="23">
        <v>3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55" t="s">
        <v>38</v>
      </c>
      <c r="B32" s="256"/>
      <c r="C32" s="23">
        <v>10</v>
      </c>
      <c r="D32" s="23">
        <v>19.3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1.2</v>
      </c>
      <c r="K32" s="23">
        <v>0</v>
      </c>
      <c r="L32" s="23">
        <v>0</v>
      </c>
      <c r="M32" s="23">
        <v>0</v>
      </c>
      <c r="N32" s="23">
        <v>0</v>
      </c>
      <c r="O32" s="23">
        <v>4</v>
      </c>
      <c r="P32" s="23">
        <v>7</v>
      </c>
      <c r="Q32" s="23">
        <v>0</v>
      </c>
      <c r="R32" s="23">
        <v>0</v>
      </c>
      <c r="S32" s="23">
        <v>2</v>
      </c>
      <c r="T32" s="23">
        <v>4</v>
      </c>
      <c r="U32" s="23">
        <v>0</v>
      </c>
      <c r="V32" s="23">
        <v>0</v>
      </c>
      <c r="W32" s="255" t="s">
        <v>38</v>
      </c>
      <c r="X32" s="256"/>
      <c r="Y32" s="23">
        <v>0</v>
      </c>
      <c r="Z32" s="23">
        <v>0</v>
      </c>
      <c r="AA32" s="23">
        <v>1</v>
      </c>
      <c r="AB32" s="23">
        <v>0.5</v>
      </c>
      <c r="AC32" s="23">
        <v>1</v>
      </c>
      <c r="AD32" s="23">
        <v>3.6</v>
      </c>
      <c r="AE32" s="23">
        <v>0</v>
      </c>
      <c r="AF32" s="23">
        <v>0</v>
      </c>
      <c r="AG32" s="23">
        <v>1</v>
      </c>
      <c r="AH32" s="23">
        <v>3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57" t="s">
        <v>39</v>
      </c>
      <c r="B33" s="258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57" t="s">
        <v>39</v>
      </c>
      <c r="X33" s="258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中華民國104年01月01日編製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中華民國104年01月01日編製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9" t="s">
        <v>315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83" t="s">
        <v>315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2" t="s">
        <v>307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5" t="s">
        <v>307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288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289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289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44" s="140" customFormat="1" ht="15.75">
      <c r="A40" s="146"/>
      <c r="B40" s="144" t="s">
        <v>338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338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s="140" customFormat="1" ht="19.5" customHeight="1">
      <c r="A41" s="383" t="s">
        <v>275</v>
      </c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 t="s">
        <v>276</v>
      </c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W15:X15"/>
    <mergeCell ref="A16:B16"/>
    <mergeCell ref="W16:X16"/>
    <mergeCell ref="A13:B13"/>
    <mergeCell ref="A14:B14"/>
    <mergeCell ref="A15:B15"/>
    <mergeCell ref="W9:X9"/>
    <mergeCell ref="W10:X10"/>
    <mergeCell ref="W11:X11"/>
    <mergeCell ref="W12:X12"/>
    <mergeCell ref="W13:X13"/>
    <mergeCell ref="W14:X14"/>
    <mergeCell ref="AM6:AN6"/>
    <mergeCell ref="AO6:AP6"/>
    <mergeCell ref="AQ6:AR7"/>
    <mergeCell ref="AS6:AT7"/>
    <mergeCell ref="AM7:AN7"/>
    <mergeCell ref="AO7:AP7"/>
    <mergeCell ref="AE6:AF6"/>
    <mergeCell ref="AG6:AH7"/>
    <mergeCell ref="AI6:AJ6"/>
    <mergeCell ref="AK6:AL7"/>
    <mergeCell ref="AE7:AF7"/>
    <mergeCell ref="AI7:AJ7"/>
    <mergeCell ref="O6:P7"/>
    <mergeCell ref="Q6:R7"/>
    <mergeCell ref="AS1:AT1"/>
    <mergeCell ref="U2:V2"/>
    <mergeCell ref="AS2:AT2"/>
    <mergeCell ref="A3:V4"/>
    <mergeCell ref="W3:AT4"/>
    <mergeCell ref="U1:V1"/>
    <mergeCell ref="AA6:AB7"/>
    <mergeCell ref="AC6:AD7"/>
    <mergeCell ref="U6:V7"/>
    <mergeCell ref="M7:N7"/>
    <mergeCell ref="A11:B11"/>
    <mergeCell ref="A12:B12"/>
    <mergeCell ref="H5:P5"/>
    <mergeCell ref="S6:T7"/>
    <mergeCell ref="C6:D7"/>
    <mergeCell ref="E6:F7"/>
    <mergeCell ref="K6:L7"/>
    <mergeCell ref="M6:N6"/>
    <mergeCell ref="A17:B17"/>
    <mergeCell ref="W17:X17"/>
    <mergeCell ref="G6:H7"/>
    <mergeCell ref="I6:J7"/>
    <mergeCell ref="AC5:AN5"/>
    <mergeCell ref="A6:B8"/>
    <mergeCell ref="A9:B9"/>
    <mergeCell ref="A10:B10"/>
    <mergeCell ref="W6:X8"/>
    <mergeCell ref="Y6:Z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林秀霞</cp:lastModifiedBy>
  <cp:lastPrinted>2013-12-20T02:50:18Z</cp:lastPrinted>
  <dcterms:created xsi:type="dcterms:W3CDTF">2007-01-05T05:18:13Z</dcterms:created>
  <dcterms:modified xsi:type="dcterms:W3CDTF">2015-01-28T06:25:25Z</dcterms:modified>
  <cp:category/>
  <cp:version/>
  <cp:contentType/>
  <cp:contentStatus/>
</cp:coreProperties>
</file>