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2性別\04加工出口區管理處-1120714OK\"/>
    </mc:Choice>
  </mc:AlternateContent>
  <xr:revisionPtr revIDLastSave="0" documentId="13_ncr:1_{4CE0661E-61BD-44A1-803B-3D2C66D7332A}" xr6:coauthVersionLast="47" xr6:coauthVersionMax="47" xr10:uidLastSave="{00000000-0000-0000-0000-000000000000}"/>
  <bookViews>
    <workbookView xWindow="2790" yWindow="1035" windowWidth="22320" windowHeight="14235" xr2:uid="{00000000-000D-0000-FFFF-FFFF00000000}"/>
  </bookViews>
  <sheets>
    <sheet name="11204" sheetId="114" r:id="rId1"/>
    <sheet name="11104" sheetId="112" r:id="rId2"/>
    <sheet name="11004" sheetId="110" r:id="rId3"/>
    <sheet name="10904" sheetId="109" r:id="rId4"/>
    <sheet name="10804" sheetId="108" r:id="rId5"/>
    <sheet name="10704" sheetId="107" r:id="rId6"/>
    <sheet name="10604" sheetId="106" r:id="rId7"/>
    <sheet name="10506" sheetId="105" r:id="rId8"/>
    <sheet name="10505" sheetId="104" r:id="rId9"/>
    <sheet name="10504" sheetId="103" r:id="rId10"/>
    <sheet name="10503" sheetId="102" r:id="rId11"/>
    <sheet name="10502" sheetId="101" r:id="rId12"/>
    <sheet name="10501" sheetId="100" r:id="rId13"/>
    <sheet name="10412" sheetId="99" r:id="rId14"/>
    <sheet name="10411" sheetId="98" r:id="rId15"/>
    <sheet name="10410" sheetId="97" r:id="rId16"/>
    <sheet name="10409" sheetId="96" r:id="rId17"/>
    <sheet name="10408" sheetId="95" r:id="rId18"/>
    <sheet name="10407" sheetId="94" r:id="rId19"/>
    <sheet name="10406" sheetId="93" r:id="rId20"/>
    <sheet name="10405" sheetId="92" r:id="rId21"/>
    <sheet name="10404" sheetId="91" r:id="rId22"/>
    <sheet name="10403" sheetId="90" r:id="rId23"/>
    <sheet name="10402" sheetId="89" r:id="rId24"/>
    <sheet name="10401" sheetId="87" r:id="rId25"/>
    <sheet name="各年度依時間序列" sheetId="65" r:id="rId26"/>
    <sheet name="10312" sheetId="88" r:id="rId27"/>
    <sheet name="10311" sheetId="86" r:id="rId28"/>
    <sheet name="10310" sheetId="85" r:id="rId29"/>
    <sheet name="10309" sheetId="84" r:id="rId30"/>
    <sheet name="10308" sheetId="83" r:id="rId31"/>
    <sheet name="10307" sheetId="82" r:id="rId32"/>
    <sheet name="10306" sheetId="81" r:id="rId33"/>
    <sheet name="10305" sheetId="80" r:id="rId34"/>
    <sheet name="10304" sheetId="79" r:id="rId35"/>
    <sheet name="10303" sheetId="78" r:id="rId36"/>
    <sheet name="10302" sheetId="77" r:id="rId37"/>
    <sheet name="10301" sheetId="76" r:id="rId38"/>
    <sheet name="10212" sheetId="75" r:id="rId39"/>
    <sheet name="10211" sheetId="74" r:id="rId40"/>
    <sheet name="10210" sheetId="73" r:id="rId41"/>
    <sheet name="10209" sheetId="72" r:id="rId42"/>
    <sheet name="10208" sheetId="71" r:id="rId43"/>
    <sheet name="10207" sheetId="70" r:id="rId44"/>
    <sheet name="10206" sheetId="68" r:id="rId45"/>
    <sheet name="10205" sheetId="67" r:id="rId46"/>
    <sheet name="10204" sheetId="66" r:id="rId47"/>
    <sheet name="10203" sheetId="64" r:id="rId48"/>
    <sheet name="10202" sheetId="62" r:id="rId49"/>
    <sheet name="10201" sheetId="61" r:id="rId50"/>
    <sheet name="10112" sheetId="60" r:id="rId51"/>
    <sheet name="10111" sheetId="59" r:id="rId52"/>
    <sheet name="10110" sheetId="58" r:id="rId53"/>
    <sheet name="10109" sheetId="57" r:id="rId54"/>
    <sheet name="10108" sheetId="56" r:id="rId55"/>
    <sheet name="10107" sheetId="54" r:id="rId56"/>
    <sheet name="10106" sheetId="55" r:id="rId57"/>
    <sheet name="10105" sheetId="53" r:id="rId58"/>
    <sheet name="10104" sheetId="52" r:id="rId59"/>
    <sheet name="10103" sheetId="51" r:id="rId60"/>
    <sheet name="10102" sheetId="50" r:id="rId61"/>
    <sheet name="10101" sheetId="49" r:id="rId62"/>
    <sheet name="10012" sheetId="48" r:id="rId63"/>
    <sheet name="10011" sheetId="47" r:id="rId64"/>
    <sheet name="10010" sheetId="46" r:id="rId65"/>
    <sheet name="10009" sheetId="45" r:id="rId66"/>
    <sheet name="10008" sheetId="44" r:id="rId67"/>
    <sheet name="10007" sheetId="43" r:id="rId68"/>
    <sheet name="10006" sheetId="42" r:id="rId69"/>
    <sheet name="10005" sheetId="40" r:id="rId70"/>
    <sheet name="10004" sheetId="41" r:id="rId71"/>
    <sheet name="10003" sheetId="39" r:id="rId72"/>
    <sheet name="10002" sheetId="38" r:id="rId73"/>
    <sheet name="10001" sheetId="36" r:id="rId74"/>
    <sheet name="9912" sheetId="63" r:id="rId75"/>
    <sheet name="9911" sheetId="35" r:id="rId76"/>
    <sheet name="9910" sheetId="34" r:id="rId77"/>
    <sheet name="9909" sheetId="33" r:id="rId78"/>
    <sheet name="9908" sheetId="32" r:id="rId79"/>
    <sheet name="9907" sheetId="31" r:id="rId80"/>
    <sheet name="9906" sheetId="30" r:id="rId81"/>
    <sheet name="9905" sheetId="29" r:id="rId82"/>
    <sheet name="9904" sheetId="28" r:id="rId83"/>
    <sheet name="9903" sheetId="27" r:id="rId84"/>
    <sheet name="9902" sheetId="26" r:id="rId85"/>
    <sheet name="9901" sheetId="25" r:id="rId86"/>
    <sheet name="9812" sheetId="24" r:id="rId87"/>
    <sheet name="9811" sheetId="23" r:id="rId88"/>
    <sheet name="9810" sheetId="22" r:id="rId89"/>
    <sheet name="9809" sheetId="21" r:id="rId90"/>
    <sheet name="9808" sheetId="20" r:id="rId91"/>
    <sheet name="9807" sheetId="19" r:id="rId92"/>
    <sheet name="9806" sheetId="18" r:id="rId93"/>
    <sheet name="9805" sheetId="17" r:id="rId94"/>
    <sheet name="9804" sheetId="16" r:id="rId95"/>
    <sheet name="9803" sheetId="15" r:id="rId96"/>
    <sheet name="9802" sheetId="14" r:id="rId97"/>
    <sheet name="9801" sheetId="13" r:id="rId98"/>
    <sheet name="9712" sheetId="12" r:id="rId99"/>
    <sheet name="9711" sheetId="11" r:id="rId100"/>
    <sheet name="9710" sheetId="10" r:id="rId101"/>
    <sheet name="9709" sheetId="9" r:id="rId102"/>
    <sheet name="9708" sheetId="8" r:id="rId103"/>
    <sheet name="9707" sheetId="1" r:id="rId104"/>
    <sheet name="9706" sheetId="7" r:id="rId105"/>
    <sheet name="9705" sheetId="6" r:id="rId106"/>
    <sheet name="9704" sheetId="5" r:id="rId107"/>
    <sheet name="9703" sheetId="4" r:id="rId108"/>
    <sheet name="9702" sheetId="2" r:id="rId109"/>
    <sheet name="9701" sheetId="3" r:id="rId110"/>
  </sheets>
  <externalReferences>
    <externalReference r:id="rId111"/>
  </externalReferences>
  <definedNames>
    <definedName name="\p" localSheetId="40">#REF!</definedName>
    <definedName name="\p" localSheetId="39">#REF!</definedName>
    <definedName name="\p" localSheetId="38">#REF!</definedName>
    <definedName name="\p" localSheetId="37">#REF!</definedName>
    <definedName name="\p" localSheetId="36">#REF!</definedName>
    <definedName name="\p" localSheetId="35">#REF!</definedName>
    <definedName name="\p" localSheetId="34">#REF!</definedName>
    <definedName name="\p" localSheetId="33">#REF!</definedName>
    <definedName name="\p" localSheetId="32">#REF!</definedName>
    <definedName name="\p" localSheetId="31">#REF!</definedName>
    <definedName name="\p" localSheetId="30">#REF!</definedName>
    <definedName name="\p" localSheetId="29">#REF!</definedName>
    <definedName name="\p" localSheetId="28">#REF!</definedName>
    <definedName name="\p" localSheetId="27">#REF!</definedName>
    <definedName name="\p" localSheetId="26">#REF!</definedName>
    <definedName name="\p" localSheetId="24">#REF!</definedName>
    <definedName name="\p" localSheetId="23">#REF!</definedName>
    <definedName name="\p" localSheetId="22">#REF!</definedName>
    <definedName name="\p" localSheetId="21">#REF!</definedName>
    <definedName name="\p" localSheetId="20">#REF!</definedName>
    <definedName name="\p" localSheetId="19">#REF!</definedName>
    <definedName name="\p" localSheetId="18">#REF!</definedName>
    <definedName name="\p" localSheetId="17">#REF!</definedName>
    <definedName name="\p" localSheetId="16">#REF!</definedName>
    <definedName name="\p" localSheetId="15">#REF!</definedName>
    <definedName name="\p" localSheetId="14">#REF!</definedName>
    <definedName name="\p" localSheetId="13">#REF!</definedName>
    <definedName name="\p" localSheetId="12">#REF!</definedName>
    <definedName name="\p" localSheetId="11">#REF!</definedName>
    <definedName name="\p" localSheetId="10">#REF!</definedName>
    <definedName name="\p" localSheetId="9">#REF!</definedName>
    <definedName name="\p" localSheetId="8">#REF!</definedName>
    <definedName name="\p" localSheetId="7">#REF!</definedName>
    <definedName name="\p">#REF!</definedName>
    <definedName name="_PPAG" localSheetId="40">#REF!</definedName>
    <definedName name="_PPAG" localSheetId="39">#REF!</definedName>
    <definedName name="_PPAG" localSheetId="38">#REF!</definedName>
    <definedName name="_PPAG" localSheetId="37">#REF!</definedName>
    <definedName name="_PPAG" localSheetId="36">#REF!</definedName>
    <definedName name="_PPAG" localSheetId="35">#REF!</definedName>
    <definedName name="_PPAG" localSheetId="34">#REF!</definedName>
    <definedName name="_PPAG" localSheetId="33">#REF!</definedName>
    <definedName name="_PPAG" localSheetId="32">#REF!</definedName>
    <definedName name="_PPAG" localSheetId="31">#REF!</definedName>
    <definedName name="_PPAG" localSheetId="30">#REF!</definedName>
    <definedName name="_PPAG" localSheetId="29">#REF!</definedName>
    <definedName name="_PPAG" localSheetId="28">#REF!</definedName>
    <definedName name="_PPAG" localSheetId="27">#REF!</definedName>
    <definedName name="_PPAG" localSheetId="26">#REF!</definedName>
    <definedName name="_PPAG" localSheetId="24">#REF!</definedName>
    <definedName name="_PPAG" localSheetId="23">#REF!</definedName>
    <definedName name="_PPAG" localSheetId="22">#REF!</definedName>
    <definedName name="_PPAG" localSheetId="21">#REF!</definedName>
    <definedName name="_PPAG" localSheetId="20">#REF!</definedName>
    <definedName name="_PPAG" localSheetId="19">#REF!</definedName>
    <definedName name="_PPAG" localSheetId="18">#REF!</definedName>
    <definedName name="_PPAG" localSheetId="17">#REF!</definedName>
    <definedName name="_PPAG" localSheetId="16">#REF!</definedName>
    <definedName name="_PPAG" localSheetId="15">#REF!</definedName>
    <definedName name="_PPAG" localSheetId="14">#REF!</definedName>
    <definedName name="_PPAG" localSheetId="13">#REF!</definedName>
    <definedName name="_PPAG" localSheetId="12">#REF!</definedName>
    <definedName name="_PPAG" localSheetId="11">#REF!</definedName>
    <definedName name="_PPAG" localSheetId="10">#REF!</definedName>
    <definedName name="_PPAG" localSheetId="9">#REF!</definedName>
    <definedName name="_PPAG" localSheetId="8">#REF!</definedName>
    <definedName name="_PPAG" localSheetId="7">#REF!</definedName>
    <definedName name="_PPAG">#REF!</definedName>
    <definedName name="MSUP" localSheetId="40">#REF!</definedName>
    <definedName name="MSUP" localSheetId="39">#REF!</definedName>
    <definedName name="MSUP" localSheetId="38">#REF!</definedName>
    <definedName name="MSUP" localSheetId="37">#REF!</definedName>
    <definedName name="MSUP" localSheetId="36">#REF!</definedName>
    <definedName name="MSUP" localSheetId="35">#REF!</definedName>
    <definedName name="MSUP" localSheetId="34">#REF!</definedName>
    <definedName name="MSUP" localSheetId="33">#REF!</definedName>
    <definedName name="MSUP" localSheetId="32">#REF!</definedName>
    <definedName name="MSUP" localSheetId="31">#REF!</definedName>
    <definedName name="MSUP" localSheetId="30">#REF!</definedName>
    <definedName name="MSUP" localSheetId="29">#REF!</definedName>
    <definedName name="MSUP" localSheetId="28">#REF!</definedName>
    <definedName name="MSUP" localSheetId="27">#REF!</definedName>
    <definedName name="MSUP" localSheetId="26">#REF!</definedName>
    <definedName name="MSUP" localSheetId="24">#REF!</definedName>
    <definedName name="MSUP" localSheetId="23">#REF!</definedName>
    <definedName name="MSUP" localSheetId="22">#REF!</definedName>
    <definedName name="MSUP" localSheetId="21">#REF!</definedName>
    <definedName name="MSUP" localSheetId="20">#REF!</definedName>
    <definedName name="MSUP" localSheetId="19">#REF!</definedName>
    <definedName name="MSUP" localSheetId="18">#REF!</definedName>
    <definedName name="MSUP" localSheetId="17">#REF!</definedName>
    <definedName name="MSUP" localSheetId="16">#REF!</definedName>
    <definedName name="MSUP" localSheetId="15">#REF!</definedName>
    <definedName name="MSUP" localSheetId="14">#REF!</definedName>
    <definedName name="MSUP" localSheetId="13">#REF!</definedName>
    <definedName name="MSUP" localSheetId="12">#REF!</definedName>
    <definedName name="MSUP" localSheetId="11">#REF!</definedName>
    <definedName name="MSUP" localSheetId="10">#REF!</definedName>
    <definedName name="MSUP" localSheetId="9">#REF!</definedName>
    <definedName name="MSUP" localSheetId="8">#REF!</definedName>
    <definedName name="MSUP" localSheetId="7">#REF!</definedName>
    <definedName name="MSUP">#REF!</definedName>
    <definedName name="_xlnm.Print_Area" localSheetId="55">'10107'!$A$1:$M$66</definedName>
    <definedName name="_xlnm.Print_Area" localSheetId="92">'9806'!$A$1:$M$66</definedName>
    <definedName name="倉庫" localSheetId="40">#REF!</definedName>
    <definedName name="倉庫" localSheetId="39">#REF!</definedName>
    <definedName name="倉庫" localSheetId="38">#REF!</definedName>
    <definedName name="倉庫" localSheetId="37">#REF!</definedName>
    <definedName name="倉庫" localSheetId="36">#REF!</definedName>
    <definedName name="倉庫" localSheetId="35">#REF!</definedName>
    <definedName name="倉庫" localSheetId="34">#REF!</definedName>
    <definedName name="倉庫" localSheetId="33">#REF!</definedName>
    <definedName name="倉庫" localSheetId="32">#REF!</definedName>
    <definedName name="倉庫" localSheetId="31">#REF!</definedName>
    <definedName name="倉庫" localSheetId="30">#REF!</definedName>
    <definedName name="倉庫" localSheetId="29">#REF!</definedName>
    <definedName name="倉庫" localSheetId="28">#REF!</definedName>
    <definedName name="倉庫" localSheetId="27">#REF!</definedName>
    <definedName name="倉庫" localSheetId="26">#REF!</definedName>
    <definedName name="倉庫" localSheetId="24">#REF!</definedName>
    <definedName name="倉庫" localSheetId="23">#REF!</definedName>
    <definedName name="倉庫" localSheetId="22">#REF!</definedName>
    <definedName name="倉庫" localSheetId="21">#REF!</definedName>
    <definedName name="倉庫" localSheetId="20">#REF!</definedName>
    <definedName name="倉庫" localSheetId="19">#REF!</definedName>
    <definedName name="倉庫" localSheetId="18">#REF!</definedName>
    <definedName name="倉庫" localSheetId="17">#REF!</definedName>
    <definedName name="倉庫" localSheetId="16">#REF!</definedName>
    <definedName name="倉庫" localSheetId="15">#REF!</definedName>
    <definedName name="倉庫" localSheetId="14">#REF!</definedName>
    <definedName name="倉庫" localSheetId="13">#REF!</definedName>
    <definedName name="倉庫" localSheetId="12">#REF!</definedName>
    <definedName name="倉庫" localSheetId="11">#REF!</definedName>
    <definedName name="倉庫" localSheetId="10">#REF!</definedName>
    <definedName name="倉庫" localSheetId="9">#REF!</definedName>
    <definedName name="倉庫" localSheetId="8">#REF!</definedName>
    <definedName name="倉庫" localSheetId="7">#REF!</definedName>
    <definedName name="倉庫" localSheetId="1">#REF!</definedName>
    <definedName name="倉庫" localSheetId="0">#REF!</definedName>
    <definedName name="倉庫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14" l="1"/>
  <c r="D50" i="114"/>
  <c r="D28" i="114" s="1"/>
  <c r="D49" i="114"/>
  <c r="D48" i="114"/>
  <c r="D47" i="114"/>
  <c r="D46" i="114"/>
  <c r="D45" i="114"/>
  <c r="D44" i="114"/>
  <c r="D22" i="114" s="1"/>
  <c r="D43" i="114"/>
  <c r="D42" i="114"/>
  <c r="D41" i="114"/>
  <c r="D40" i="114"/>
  <c r="D39" i="114"/>
  <c r="D38" i="114"/>
  <c r="D16" i="114" s="1"/>
  <c r="D37" i="114"/>
  <c r="D36" i="114"/>
  <c r="D35" i="114"/>
  <c r="D34" i="114"/>
  <c r="D33" i="114"/>
  <c r="D31" i="114" s="1"/>
  <c r="D9" i="114" s="1"/>
  <c r="D32" i="114"/>
  <c r="D10" i="114" s="1"/>
  <c r="M31" i="114"/>
  <c r="L31" i="114"/>
  <c r="K31" i="114"/>
  <c r="J31" i="114"/>
  <c r="I31" i="114"/>
  <c r="I9" i="114" s="1"/>
  <c r="H31" i="114"/>
  <c r="H9" i="114" s="1"/>
  <c r="G31" i="114"/>
  <c r="F31" i="114"/>
  <c r="E31" i="114"/>
  <c r="M30" i="114"/>
  <c r="M8" i="114" s="1"/>
  <c r="L30" i="114"/>
  <c r="L8" i="114" s="1"/>
  <c r="K30" i="114"/>
  <c r="J30" i="114"/>
  <c r="I30" i="114"/>
  <c r="H30" i="114"/>
  <c r="G30" i="114"/>
  <c r="G8" i="114" s="1"/>
  <c r="F30" i="114"/>
  <c r="F8" i="114" s="1"/>
  <c r="E30" i="114"/>
  <c r="D30" i="114"/>
  <c r="M29" i="114"/>
  <c r="L29" i="114"/>
  <c r="K29" i="114"/>
  <c r="J29" i="114"/>
  <c r="I29" i="114"/>
  <c r="H29" i="114"/>
  <c r="G29" i="114"/>
  <c r="F29" i="114"/>
  <c r="E29" i="114"/>
  <c r="D29" i="114"/>
  <c r="M28" i="114"/>
  <c r="L28" i="114"/>
  <c r="K28" i="114"/>
  <c r="J28" i="114"/>
  <c r="I28" i="114"/>
  <c r="H28" i="114"/>
  <c r="G28" i="114"/>
  <c r="F28" i="114"/>
  <c r="E28" i="114"/>
  <c r="M27" i="114"/>
  <c r="L27" i="114"/>
  <c r="K27" i="114"/>
  <c r="J27" i="114"/>
  <c r="I27" i="114"/>
  <c r="H27" i="114"/>
  <c r="G27" i="114"/>
  <c r="F27" i="114"/>
  <c r="E27" i="114"/>
  <c r="D27" i="114"/>
  <c r="M26" i="114"/>
  <c r="L26" i="114"/>
  <c r="K26" i="114"/>
  <c r="J26" i="114"/>
  <c r="I26" i="114"/>
  <c r="H26" i="114"/>
  <c r="G26" i="114"/>
  <c r="F26" i="114"/>
  <c r="E26" i="114"/>
  <c r="D26" i="114"/>
  <c r="M25" i="114"/>
  <c r="L25" i="114"/>
  <c r="K25" i="114"/>
  <c r="J25" i="114"/>
  <c r="I25" i="114"/>
  <c r="H25" i="114"/>
  <c r="G25" i="114"/>
  <c r="F25" i="114"/>
  <c r="E25" i="114"/>
  <c r="D25" i="114"/>
  <c r="M24" i="114"/>
  <c r="L24" i="114"/>
  <c r="K24" i="114"/>
  <c r="J24" i="114"/>
  <c r="I24" i="114"/>
  <c r="H24" i="114"/>
  <c r="G24" i="114"/>
  <c r="F24" i="114"/>
  <c r="E24" i="114"/>
  <c r="D24" i="114"/>
  <c r="M23" i="114"/>
  <c r="L23" i="114"/>
  <c r="K23" i="114"/>
  <c r="J23" i="114"/>
  <c r="I23" i="114"/>
  <c r="H23" i="114"/>
  <c r="G23" i="114"/>
  <c r="F23" i="114"/>
  <c r="E23" i="114"/>
  <c r="D23" i="114"/>
  <c r="M22" i="114"/>
  <c r="L22" i="114"/>
  <c r="K22" i="114"/>
  <c r="J22" i="114"/>
  <c r="I22" i="114"/>
  <c r="H22" i="114"/>
  <c r="G22" i="114"/>
  <c r="F22" i="114"/>
  <c r="E22" i="114"/>
  <c r="M21" i="114"/>
  <c r="L21" i="114"/>
  <c r="K21" i="114"/>
  <c r="J21" i="114"/>
  <c r="I21" i="114"/>
  <c r="H21" i="114"/>
  <c r="G21" i="114"/>
  <c r="F21" i="114"/>
  <c r="E21" i="114"/>
  <c r="D21" i="114"/>
  <c r="M20" i="114"/>
  <c r="L20" i="114"/>
  <c r="K20" i="114"/>
  <c r="J20" i="114"/>
  <c r="I20" i="114"/>
  <c r="H20" i="114"/>
  <c r="G20" i="114"/>
  <c r="F20" i="114"/>
  <c r="E20" i="114"/>
  <c r="D20" i="114"/>
  <c r="M19" i="114"/>
  <c r="L19" i="114"/>
  <c r="K19" i="114"/>
  <c r="J19" i="114"/>
  <c r="I19" i="114"/>
  <c r="H19" i="114"/>
  <c r="G19" i="114"/>
  <c r="F19" i="114"/>
  <c r="E19" i="114"/>
  <c r="D19" i="114"/>
  <c r="M18" i="114"/>
  <c r="L18" i="114"/>
  <c r="K18" i="114"/>
  <c r="J18" i="114"/>
  <c r="I18" i="114"/>
  <c r="H18" i="114"/>
  <c r="G18" i="114"/>
  <c r="F18" i="114"/>
  <c r="E18" i="114"/>
  <c r="D18" i="114"/>
  <c r="M17" i="114"/>
  <c r="L17" i="114"/>
  <c r="K17" i="114"/>
  <c r="J17" i="114"/>
  <c r="I17" i="114"/>
  <c r="H17" i="114"/>
  <c r="G17" i="114"/>
  <c r="F17" i="114"/>
  <c r="E17" i="114"/>
  <c r="D17" i="114"/>
  <c r="M16" i="114"/>
  <c r="L16" i="114"/>
  <c r="K16" i="114"/>
  <c r="J16" i="114"/>
  <c r="I16" i="114"/>
  <c r="H16" i="114"/>
  <c r="G16" i="114"/>
  <c r="F16" i="114"/>
  <c r="E16" i="114"/>
  <c r="M15" i="114"/>
  <c r="L15" i="114"/>
  <c r="K15" i="114"/>
  <c r="J15" i="114"/>
  <c r="I15" i="114"/>
  <c r="H15" i="114"/>
  <c r="G15" i="114"/>
  <c r="F15" i="114"/>
  <c r="E15" i="114"/>
  <c r="D15" i="114"/>
  <c r="M14" i="114"/>
  <c r="L14" i="114"/>
  <c r="K14" i="114"/>
  <c r="J14" i="114"/>
  <c r="I14" i="114"/>
  <c r="H14" i="114"/>
  <c r="G14" i="114"/>
  <c r="F14" i="114"/>
  <c r="E14" i="114"/>
  <c r="D14" i="114"/>
  <c r="M13" i="114"/>
  <c r="L13" i="114"/>
  <c r="K13" i="114"/>
  <c r="J13" i="114"/>
  <c r="I13" i="114"/>
  <c r="H13" i="114"/>
  <c r="G13" i="114"/>
  <c r="F13" i="114"/>
  <c r="E13" i="114"/>
  <c r="D13" i="114"/>
  <c r="M12" i="114"/>
  <c r="L12" i="114"/>
  <c r="K12" i="114"/>
  <c r="J12" i="114"/>
  <c r="I12" i="114"/>
  <c r="H12" i="114"/>
  <c r="G12" i="114"/>
  <c r="F12" i="114"/>
  <c r="E12" i="114"/>
  <c r="D12" i="114"/>
  <c r="M11" i="114"/>
  <c r="L11" i="114"/>
  <c r="K11" i="114"/>
  <c r="J11" i="114"/>
  <c r="I11" i="114"/>
  <c r="H11" i="114"/>
  <c r="G11" i="114"/>
  <c r="F11" i="114"/>
  <c r="E11" i="114"/>
  <c r="D11" i="114"/>
  <c r="M10" i="114"/>
  <c r="L10" i="114"/>
  <c r="K10" i="114"/>
  <c r="J10" i="114"/>
  <c r="I10" i="114"/>
  <c r="H10" i="114"/>
  <c r="G10" i="114"/>
  <c r="F10" i="114"/>
  <c r="E10" i="114"/>
  <c r="M9" i="114"/>
  <c r="L9" i="114"/>
  <c r="K9" i="114"/>
  <c r="J9" i="114"/>
  <c r="G9" i="114"/>
  <c r="F9" i="114"/>
  <c r="E9" i="114"/>
  <c r="K8" i="114"/>
  <c r="J8" i="114"/>
  <c r="I8" i="114"/>
  <c r="H8" i="114"/>
  <c r="E8" i="114"/>
  <c r="D8" i="114"/>
  <c r="D62" i="112"/>
  <c r="D61" i="112"/>
  <c r="D60" i="112"/>
  <c r="D59" i="112"/>
  <c r="D58" i="112"/>
  <c r="D57" i="112"/>
  <c r="D56" i="112"/>
  <c r="D55" i="112"/>
  <c r="D54" i="112"/>
  <c r="D53" i="112"/>
  <c r="D52" i="112"/>
  <c r="D51" i="112"/>
  <c r="M50" i="112"/>
  <c r="L50" i="112"/>
  <c r="K50" i="112"/>
  <c r="J50" i="112"/>
  <c r="I50" i="112"/>
  <c r="H50" i="112"/>
  <c r="G50" i="112"/>
  <c r="F50" i="112"/>
  <c r="E50" i="112"/>
  <c r="D50" i="112" s="1"/>
  <c r="M49" i="112"/>
  <c r="L49" i="112"/>
  <c r="K49" i="112"/>
  <c r="J49" i="112"/>
  <c r="I49" i="112"/>
  <c r="H49" i="112"/>
  <c r="G49" i="112"/>
  <c r="F49" i="112"/>
  <c r="E49" i="112"/>
  <c r="D48" i="112"/>
  <c r="D47" i="112"/>
  <c r="D46" i="112"/>
  <c r="D45" i="112"/>
  <c r="D44" i="112"/>
  <c r="D43" i="112"/>
  <c r="D42" i="112"/>
  <c r="D41" i="112"/>
  <c r="D40" i="112"/>
  <c r="D39" i="112"/>
  <c r="D38" i="112"/>
  <c r="D37" i="112"/>
  <c r="M36" i="112"/>
  <c r="L36" i="112"/>
  <c r="K36" i="112"/>
  <c r="J36" i="112"/>
  <c r="I36" i="112"/>
  <c r="H36" i="112"/>
  <c r="G36" i="112"/>
  <c r="F36" i="112"/>
  <c r="E36" i="112"/>
  <c r="D36" i="112" s="1"/>
  <c r="M35" i="112"/>
  <c r="L35" i="112"/>
  <c r="K35" i="112"/>
  <c r="J35" i="112"/>
  <c r="I35" i="112"/>
  <c r="H35" i="112"/>
  <c r="G35" i="112"/>
  <c r="F35" i="112"/>
  <c r="E35" i="112"/>
  <c r="D34" i="112"/>
  <c r="D33" i="112"/>
  <c r="D32" i="112"/>
  <c r="D31" i="112"/>
  <c r="D30" i="112"/>
  <c r="D29" i="112"/>
  <c r="D28" i="112"/>
  <c r="D27" i="112"/>
  <c r="D26" i="112"/>
  <c r="D25" i="112"/>
  <c r="D24" i="112"/>
  <c r="D23" i="112"/>
  <c r="M22" i="112"/>
  <c r="L22" i="112"/>
  <c r="K22" i="112"/>
  <c r="K8" i="112" s="1"/>
  <c r="J22" i="112"/>
  <c r="J8" i="112" s="1"/>
  <c r="I22" i="112"/>
  <c r="I8" i="112" s="1"/>
  <c r="H22" i="112"/>
  <c r="G22" i="112"/>
  <c r="F22" i="112"/>
  <c r="M21" i="112"/>
  <c r="M7" i="112" s="1"/>
  <c r="L21" i="112"/>
  <c r="K21" i="112"/>
  <c r="J21" i="112"/>
  <c r="I21" i="112"/>
  <c r="H21" i="112"/>
  <c r="G21" i="112"/>
  <c r="G7" i="112" s="1"/>
  <c r="F21" i="112"/>
  <c r="E21" i="112"/>
  <c r="E22" i="112" s="1"/>
  <c r="M20" i="112"/>
  <c r="L20" i="112"/>
  <c r="K20" i="112"/>
  <c r="J20" i="112"/>
  <c r="I20" i="112"/>
  <c r="H20" i="112"/>
  <c r="G20" i="112"/>
  <c r="F20" i="112"/>
  <c r="E20" i="112"/>
  <c r="M19" i="112"/>
  <c r="L19" i="112"/>
  <c r="K19" i="112"/>
  <c r="J19" i="112"/>
  <c r="I19" i="112"/>
  <c r="H19" i="112"/>
  <c r="G19" i="112"/>
  <c r="F19" i="112"/>
  <c r="E19" i="112"/>
  <c r="M18" i="112"/>
  <c r="L18" i="112"/>
  <c r="K18" i="112"/>
  <c r="J18" i="112"/>
  <c r="I18" i="112"/>
  <c r="H18" i="112"/>
  <c r="G18" i="112"/>
  <c r="F18" i="112"/>
  <c r="E18" i="112"/>
  <c r="M17" i="112"/>
  <c r="L17" i="112"/>
  <c r="K17" i="112"/>
  <c r="J17" i="112"/>
  <c r="I17" i="112"/>
  <c r="H17" i="112"/>
  <c r="G17" i="112"/>
  <c r="F17" i="112"/>
  <c r="E17" i="112"/>
  <c r="M16" i="112"/>
  <c r="L16" i="112"/>
  <c r="K16" i="112"/>
  <c r="J16" i="112"/>
  <c r="I16" i="112"/>
  <c r="H16" i="112"/>
  <c r="G16" i="112"/>
  <c r="F16" i="112"/>
  <c r="E16" i="112"/>
  <c r="M15" i="112"/>
  <c r="L15" i="112"/>
  <c r="K15" i="112"/>
  <c r="J15" i="112"/>
  <c r="I15" i="112"/>
  <c r="H15" i="112"/>
  <c r="G15" i="112"/>
  <c r="F15" i="112"/>
  <c r="E15" i="112"/>
  <c r="M14" i="112"/>
  <c r="L14" i="112"/>
  <c r="K14" i="112"/>
  <c r="J14" i="112"/>
  <c r="I14" i="112"/>
  <c r="H14" i="112"/>
  <c r="G14" i="112"/>
  <c r="F14" i="112"/>
  <c r="E14" i="112"/>
  <c r="M13" i="112"/>
  <c r="L13" i="112"/>
  <c r="K13" i="112"/>
  <c r="J13" i="112"/>
  <c r="I13" i="112"/>
  <c r="H13" i="112"/>
  <c r="G13" i="112"/>
  <c r="F13" i="112"/>
  <c r="E13" i="112"/>
  <c r="M12" i="112"/>
  <c r="L12" i="112"/>
  <c r="K12" i="112"/>
  <c r="J12" i="112"/>
  <c r="I12" i="112"/>
  <c r="H12" i="112"/>
  <c r="G12" i="112"/>
  <c r="F12" i="112"/>
  <c r="E12" i="112"/>
  <c r="M11" i="112"/>
  <c r="L11" i="112"/>
  <c r="K11" i="112"/>
  <c r="J11" i="112"/>
  <c r="I11" i="112"/>
  <c r="H11" i="112"/>
  <c r="G11" i="112"/>
  <c r="F11" i="112"/>
  <c r="E11" i="112"/>
  <c r="M10" i="112"/>
  <c r="L10" i="112"/>
  <c r="K10" i="112"/>
  <c r="J10" i="112"/>
  <c r="I10" i="112"/>
  <c r="H10" i="112"/>
  <c r="G10" i="112"/>
  <c r="F10" i="112"/>
  <c r="E10" i="112"/>
  <c r="M9" i="112"/>
  <c r="L9" i="112"/>
  <c r="K9" i="112"/>
  <c r="J9" i="112"/>
  <c r="I9" i="112"/>
  <c r="H9" i="112"/>
  <c r="G9" i="112"/>
  <c r="F9" i="112"/>
  <c r="E9" i="112"/>
  <c r="L8" i="112"/>
  <c r="F8" i="112"/>
  <c r="J7" i="112"/>
  <c r="I7" i="112"/>
  <c r="E7" i="112" l="1"/>
  <c r="K7" i="112"/>
  <c r="H8" i="112"/>
  <c r="D9" i="112"/>
  <c r="D11" i="112"/>
  <c r="D15" i="112"/>
  <c r="D17" i="112"/>
  <c r="F7" i="112"/>
  <c r="L7" i="112"/>
  <c r="D7" i="112" s="1"/>
  <c r="D10" i="112"/>
  <c r="D16" i="112"/>
  <c r="D12" i="112"/>
  <c r="D14" i="112"/>
  <c r="D18" i="112"/>
  <c r="D20" i="112"/>
  <c r="H7" i="112"/>
  <c r="D49" i="112"/>
  <c r="D13" i="112"/>
  <c r="D19" i="112"/>
  <c r="G8" i="112"/>
  <c r="M8" i="112"/>
  <c r="D22" i="112"/>
  <c r="E8" i="112"/>
  <c r="D8" i="112" s="1"/>
  <c r="D21" i="112"/>
  <c r="D35" i="112"/>
  <c r="D95" i="110"/>
  <c r="D94" i="110"/>
  <c r="D93" i="110"/>
  <c r="D92" i="110"/>
  <c r="D91" i="110"/>
  <c r="D90" i="110"/>
  <c r="D89" i="110"/>
  <c r="D88" i="110"/>
  <c r="D87" i="110"/>
  <c r="D86" i="110"/>
  <c r="D85" i="110"/>
  <c r="D84" i="110"/>
  <c r="D83" i="110"/>
  <c r="D82" i="110"/>
  <c r="D81" i="110"/>
  <c r="D80" i="110"/>
  <c r="D79" i="110"/>
  <c r="D78" i="110"/>
  <c r="D77" i="110"/>
  <c r="D76" i="110"/>
  <c r="M75" i="110"/>
  <c r="L75" i="110"/>
  <c r="L9" i="110" s="1"/>
  <c r="K75" i="110"/>
  <c r="J75" i="110"/>
  <c r="I75" i="110"/>
  <c r="H75" i="110"/>
  <c r="G75" i="110"/>
  <c r="F75" i="110"/>
  <c r="F9" i="110" s="1"/>
  <c r="E75" i="110"/>
  <c r="M74" i="110"/>
  <c r="L74" i="110"/>
  <c r="K74" i="110"/>
  <c r="J74" i="110"/>
  <c r="I74" i="110"/>
  <c r="I8" i="110" s="1"/>
  <c r="H74" i="110"/>
  <c r="G74" i="110"/>
  <c r="F74" i="110"/>
  <c r="E74" i="110"/>
  <c r="D73" i="110"/>
  <c r="D72" i="110"/>
  <c r="D71" i="110"/>
  <c r="D70" i="110"/>
  <c r="D69" i="110"/>
  <c r="D68" i="110"/>
  <c r="D67" i="110"/>
  <c r="D66" i="110"/>
  <c r="D65" i="110"/>
  <c r="D64" i="110"/>
  <c r="D63" i="110"/>
  <c r="D62" i="110"/>
  <c r="D61" i="110"/>
  <c r="D60" i="110"/>
  <c r="D59" i="110"/>
  <c r="D58" i="110"/>
  <c r="D57" i="110"/>
  <c r="D56" i="110"/>
  <c r="D55" i="110"/>
  <c r="D54" i="110"/>
  <c r="M53" i="110"/>
  <c r="L53" i="110"/>
  <c r="K53" i="110"/>
  <c r="K9" i="110" s="1"/>
  <c r="J53" i="110"/>
  <c r="I53" i="110"/>
  <c r="H53" i="110"/>
  <c r="G53" i="110"/>
  <c r="F53" i="110"/>
  <c r="E53" i="110"/>
  <c r="E9" i="110" s="1"/>
  <c r="M52" i="110"/>
  <c r="L52" i="110"/>
  <c r="K52" i="110"/>
  <c r="J52" i="110"/>
  <c r="I52" i="110"/>
  <c r="H52" i="110"/>
  <c r="H8" i="110" s="1"/>
  <c r="G52" i="110"/>
  <c r="F52" i="110"/>
  <c r="E52" i="110"/>
  <c r="D51" i="110"/>
  <c r="D50" i="110"/>
  <c r="D49" i="110"/>
  <c r="D48" i="110"/>
  <c r="D47" i="110"/>
  <c r="D46" i="110"/>
  <c r="D45" i="110"/>
  <c r="D44" i="110"/>
  <c r="D43" i="110"/>
  <c r="D42" i="110"/>
  <c r="D41" i="110"/>
  <c r="D40" i="110"/>
  <c r="D39" i="110"/>
  <c r="D38" i="110"/>
  <c r="D37" i="110"/>
  <c r="D36" i="110"/>
  <c r="D35" i="110"/>
  <c r="D34" i="110"/>
  <c r="D33" i="110"/>
  <c r="D32" i="110"/>
  <c r="M31" i="110"/>
  <c r="M9" i="110" s="1"/>
  <c r="L31" i="110"/>
  <c r="K31" i="110"/>
  <c r="J31" i="110"/>
  <c r="I31" i="110"/>
  <c r="H31" i="110"/>
  <c r="G31" i="110"/>
  <c r="F31" i="110"/>
  <c r="E31" i="110"/>
  <c r="M30" i="110"/>
  <c r="M8" i="110" s="1"/>
  <c r="L30" i="110"/>
  <c r="K30" i="110"/>
  <c r="J30" i="110"/>
  <c r="I30" i="110"/>
  <c r="H30" i="110"/>
  <c r="G30" i="110"/>
  <c r="G8" i="110" s="1"/>
  <c r="F30" i="110"/>
  <c r="E30" i="110"/>
  <c r="L29" i="110"/>
  <c r="K29" i="110"/>
  <c r="J29" i="110"/>
  <c r="I29" i="110"/>
  <c r="H29" i="110"/>
  <c r="G29" i="110"/>
  <c r="F29" i="110"/>
  <c r="E29" i="110"/>
  <c r="M28" i="110"/>
  <c r="L28" i="110"/>
  <c r="K28" i="110"/>
  <c r="J28" i="110"/>
  <c r="I28" i="110"/>
  <c r="H28" i="110"/>
  <c r="G28" i="110"/>
  <c r="F28" i="110"/>
  <c r="D28" i="110" s="1"/>
  <c r="E28" i="110"/>
  <c r="M27" i="110"/>
  <c r="L27" i="110"/>
  <c r="K27" i="110"/>
  <c r="J27" i="110"/>
  <c r="I27" i="110"/>
  <c r="H27" i="110"/>
  <c r="G27" i="110"/>
  <c r="F27" i="110"/>
  <c r="D27" i="110" s="1"/>
  <c r="E27" i="110"/>
  <c r="M26" i="110"/>
  <c r="L26" i="110"/>
  <c r="K26" i="110"/>
  <c r="J26" i="110"/>
  <c r="I26" i="110"/>
  <c r="H26" i="110"/>
  <c r="G26" i="110"/>
  <c r="F26" i="110"/>
  <c r="E26" i="110"/>
  <c r="M25" i="110"/>
  <c r="L25" i="110"/>
  <c r="K25" i="110"/>
  <c r="J25" i="110"/>
  <c r="I25" i="110"/>
  <c r="H25" i="110"/>
  <c r="G25" i="110"/>
  <c r="F25" i="110"/>
  <c r="E25" i="110"/>
  <c r="M24" i="110"/>
  <c r="L24" i="110"/>
  <c r="K24" i="110"/>
  <c r="J24" i="110"/>
  <c r="I24" i="110"/>
  <c r="H24" i="110"/>
  <c r="G24" i="110"/>
  <c r="D24" i="110" s="1"/>
  <c r="F24" i="110"/>
  <c r="E24" i="110"/>
  <c r="M23" i="110"/>
  <c r="L23" i="110"/>
  <c r="K23" i="110"/>
  <c r="J23" i="110"/>
  <c r="I23" i="110"/>
  <c r="H23" i="110"/>
  <c r="G23" i="110"/>
  <c r="F23" i="110"/>
  <c r="E23" i="110"/>
  <c r="M22" i="110"/>
  <c r="L22" i="110"/>
  <c r="K22" i="110"/>
  <c r="J22" i="110"/>
  <c r="I22" i="110"/>
  <c r="H22" i="110"/>
  <c r="G22" i="110"/>
  <c r="F22" i="110"/>
  <c r="E22" i="110"/>
  <c r="M21" i="110"/>
  <c r="L21" i="110"/>
  <c r="K21" i="110"/>
  <c r="J21" i="110"/>
  <c r="I21" i="110"/>
  <c r="H21" i="110"/>
  <c r="G21" i="110"/>
  <c r="F21" i="110"/>
  <c r="E21" i="110"/>
  <c r="M20" i="110"/>
  <c r="L20" i="110"/>
  <c r="K20" i="110"/>
  <c r="J20" i="110"/>
  <c r="I20" i="110"/>
  <c r="H20" i="110"/>
  <c r="D20" i="110" s="1"/>
  <c r="G20" i="110"/>
  <c r="F20" i="110"/>
  <c r="E20" i="110"/>
  <c r="M19" i="110"/>
  <c r="L19" i="110"/>
  <c r="K19" i="110"/>
  <c r="J19" i="110"/>
  <c r="I19" i="110"/>
  <c r="H19" i="110"/>
  <c r="G19" i="110"/>
  <c r="F19" i="110"/>
  <c r="E19" i="110"/>
  <c r="M18" i="110"/>
  <c r="L18" i="110"/>
  <c r="K18" i="110"/>
  <c r="J18" i="110"/>
  <c r="I18" i="110"/>
  <c r="H18" i="110"/>
  <c r="G18" i="110"/>
  <c r="F18" i="110"/>
  <c r="E18" i="110"/>
  <c r="D18" i="110" s="1"/>
  <c r="M17" i="110"/>
  <c r="L17" i="110"/>
  <c r="K17" i="110"/>
  <c r="J17" i="110"/>
  <c r="I17" i="110"/>
  <c r="H17" i="110"/>
  <c r="G17" i="110"/>
  <c r="F17" i="110"/>
  <c r="E17" i="110"/>
  <c r="M16" i="110"/>
  <c r="L16" i="110"/>
  <c r="K16" i="110"/>
  <c r="J16" i="110"/>
  <c r="I16" i="110"/>
  <c r="H16" i="110"/>
  <c r="G16" i="110"/>
  <c r="F16" i="110"/>
  <c r="E16" i="110"/>
  <c r="M15" i="110"/>
  <c r="L15" i="110"/>
  <c r="K15" i="110"/>
  <c r="J15" i="110"/>
  <c r="I15" i="110"/>
  <c r="H15" i="110"/>
  <c r="G15" i="110"/>
  <c r="F15" i="110"/>
  <c r="D15" i="110" s="1"/>
  <c r="E15" i="110"/>
  <c r="M14" i="110"/>
  <c r="L14" i="110"/>
  <c r="K14" i="110"/>
  <c r="J14" i="110"/>
  <c r="I14" i="110"/>
  <c r="H14" i="110"/>
  <c r="G14" i="110"/>
  <c r="F14" i="110"/>
  <c r="E14" i="110"/>
  <c r="M13" i="110"/>
  <c r="L13" i="110"/>
  <c r="K13" i="110"/>
  <c r="J13" i="110"/>
  <c r="I13" i="110"/>
  <c r="H13" i="110"/>
  <c r="G13" i="110"/>
  <c r="F13" i="110"/>
  <c r="E13" i="110"/>
  <c r="M12" i="110"/>
  <c r="L12" i="110"/>
  <c r="K12" i="110"/>
  <c r="J12" i="110"/>
  <c r="I12" i="110"/>
  <c r="H12" i="110"/>
  <c r="G12" i="110"/>
  <c r="F12" i="110"/>
  <c r="E12" i="110"/>
  <c r="D12" i="110"/>
  <c r="M11" i="110"/>
  <c r="L11" i="110"/>
  <c r="K11" i="110"/>
  <c r="J11" i="110"/>
  <c r="I11" i="110"/>
  <c r="H11" i="110"/>
  <c r="D11" i="110" s="1"/>
  <c r="G11" i="110"/>
  <c r="F11" i="110"/>
  <c r="E11" i="110"/>
  <c r="M10" i="110"/>
  <c r="L10" i="110"/>
  <c r="K10" i="110"/>
  <c r="J10" i="110"/>
  <c r="I10" i="110"/>
  <c r="H10" i="110"/>
  <c r="G10" i="110"/>
  <c r="F10" i="110"/>
  <c r="E10" i="110"/>
  <c r="J9" i="110"/>
  <c r="J8" i="110"/>
  <c r="D10" i="110" l="1"/>
  <c r="D21" i="110"/>
  <c r="D19" i="110"/>
  <c r="D26" i="110"/>
  <c r="D17" i="110"/>
  <c r="D25" i="110"/>
  <c r="D52" i="110"/>
  <c r="D74" i="110"/>
  <c r="D16" i="110"/>
  <c r="D31" i="110"/>
  <c r="D14" i="110"/>
  <c r="D22" i="110"/>
  <c r="D30" i="110"/>
  <c r="K8" i="110"/>
  <c r="H9" i="110"/>
  <c r="D23" i="110"/>
  <c r="D53" i="110"/>
  <c r="D13" i="110"/>
  <c r="D29" i="110"/>
  <c r="F8" i="110"/>
  <c r="L8" i="110"/>
  <c r="I9" i="110"/>
  <c r="D75" i="110"/>
  <c r="E8" i="110"/>
  <c r="G9" i="110"/>
  <c r="D34" i="109"/>
  <c r="D20" i="109" s="1"/>
  <c r="D33" i="109"/>
  <c r="D19" i="109" s="1"/>
  <c r="D32" i="109"/>
  <c r="D18" i="109" s="1"/>
  <c r="D31" i="109"/>
  <c r="D30" i="109"/>
  <c r="D16" i="109" s="1"/>
  <c r="D29" i="109"/>
  <c r="D28" i="109"/>
  <c r="D14" i="109" s="1"/>
  <c r="D27" i="109"/>
  <c r="D13" i="109" s="1"/>
  <c r="D26" i="109"/>
  <c r="D25" i="109"/>
  <c r="D11" i="109" s="1"/>
  <c r="D24" i="109"/>
  <c r="D10" i="109" s="1"/>
  <c r="D23" i="109"/>
  <c r="M22" i="109"/>
  <c r="L22" i="109"/>
  <c r="L8" i="109" s="1"/>
  <c r="K22" i="109"/>
  <c r="J22" i="109"/>
  <c r="I22" i="109"/>
  <c r="H22" i="109"/>
  <c r="H8" i="109" s="1"/>
  <c r="G22" i="109"/>
  <c r="F22" i="109"/>
  <c r="F8" i="109" s="1"/>
  <c r="M21" i="109"/>
  <c r="M7" i="109" s="1"/>
  <c r="L21" i="109"/>
  <c r="K21" i="109"/>
  <c r="J21" i="109"/>
  <c r="J7" i="109" s="1"/>
  <c r="I21" i="109"/>
  <c r="I7" i="109" s="1"/>
  <c r="H21" i="109"/>
  <c r="H7" i="109" s="1"/>
  <c r="G21" i="109"/>
  <c r="F21" i="109"/>
  <c r="F7" i="109" s="1"/>
  <c r="M20" i="109"/>
  <c r="L20" i="109"/>
  <c r="K20" i="109"/>
  <c r="J20" i="109"/>
  <c r="I20" i="109"/>
  <c r="H20" i="109"/>
  <c r="G20" i="109"/>
  <c r="F20" i="109"/>
  <c r="E20" i="109"/>
  <c r="M19" i="109"/>
  <c r="L19" i="109"/>
  <c r="K19" i="109"/>
  <c r="J19" i="109"/>
  <c r="I19" i="109"/>
  <c r="H19" i="109"/>
  <c r="G19" i="109"/>
  <c r="F19" i="109"/>
  <c r="E19" i="109"/>
  <c r="M18" i="109"/>
  <c r="L18" i="109"/>
  <c r="K18" i="109"/>
  <c r="J18" i="109"/>
  <c r="I18" i="109"/>
  <c r="H18" i="109"/>
  <c r="G18" i="109"/>
  <c r="F18" i="109"/>
  <c r="E18" i="109"/>
  <c r="M17" i="109"/>
  <c r="L17" i="109"/>
  <c r="K17" i="109"/>
  <c r="J17" i="109"/>
  <c r="I17" i="109"/>
  <c r="H17" i="109"/>
  <c r="G17" i="109"/>
  <c r="F17" i="109"/>
  <c r="E17" i="109"/>
  <c r="D17" i="109"/>
  <c r="M16" i="109"/>
  <c r="L16" i="109"/>
  <c r="K16" i="109"/>
  <c r="J16" i="109"/>
  <c r="I16" i="109"/>
  <c r="H16" i="109"/>
  <c r="G16" i="109"/>
  <c r="F16" i="109"/>
  <c r="E16" i="109"/>
  <c r="M15" i="109"/>
  <c r="L15" i="109"/>
  <c r="K15" i="109"/>
  <c r="J15" i="109"/>
  <c r="I15" i="109"/>
  <c r="H15" i="109"/>
  <c r="G15" i="109"/>
  <c r="F15" i="109"/>
  <c r="E15" i="109"/>
  <c r="D15" i="109"/>
  <c r="M14" i="109"/>
  <c r="L14" i="109"/>
  <c r="K14" i="109"/>
  <c r="J14" i="109"/>
  <c r="I14" i="109"/>
  <c r="H14" i="109"/>
  <c r="G14" i="109"/>
  <c r="F14" i="109"/>
  <c r="E14" i="109"/>
  <c r="M13" i="109"/>
  <c r="L13" i="109"/>
  <c r="K13" i="109"/>
  <c r="J13" i="109"/>
  <c r="I13" i="109"/>
  <c r="H13" i="109"/>
  <c r="G13" i="109"/>
  <c r="F13" i="109"/>
  <c r="E13" i="109"/>
  <c r="M12" i="109"/>
  <c r="L12" i="109"/>
  <c r="K12" i="109"/>
  <c r="J12" i="109"/>
  <c r="I12" i="109"/>
  <c r="H12" i="109"/>
  <c r="G12" i="109"/>
  <c r="F12" i="109"/>
  <c r="E12" i="109"/>
  <c r="D12" i="109"/>
  <c r="M11" i="109"/>
  <c r="L11" i="109"/>
  <c r="K11" i="109"/>
  <c r="J11" i="109"/>
  <c r="I11" i="109"/>
  <c r="H11" i="109"/>
  <c r="G11" i="109"/>
  <c r="F11" i="109"/>
  <c r="E11" i="109"/>
  <c r="M10" i="109"/>
  <c r="L10" i="109"/>
  <c r="K10" i="109"/>
  <c r="J10" i="109"/>
  <c r="I10" i="109"/>
  <c r="H10" i="109"/>
  <c r="G10" i="109"/>
  <c r="F10" i="109"/>
  <c r="E10" i="109"/>
  <c r="M9" i="109"/>
  <c r="L9" i="109"/>
  <c r="K9" i="109"/>
  <c r="J9" i="109"/>
  <c r="I9" i="109"/>
  <c r="H9" i="109"/>
  <c r="G9" i="109"/>
  <c r="F9" i="109"/>
  <c r="E9" i="109"/>
  <c r="D9" i="109"/>
  <c r="M8" i="109"/>
  <c r="K8" i="109"/>
  <c r="J8" i="109"/>
  <c r="I8" i="109"/>
  <c r="G8" i="109"/>
  <c r="E8" i="109"/>
  <c r="L7" i="109"/>
  <c r="K7" i="109"/>
  <c r="G7" i="109"/>
  <c r="E7" i="109"/>
  <c r="D72" i="108"/>
  <c r="D71" i="108"/>
  <c r="D70" i="108"/>
  <c r="D69" i="108"/>
  <c r="D68" i="108"/>
  <c r="D67" i="108"/>
  <c r="D66" i="108"/>
  <c r="D65" i="108"/>
  <c r="D64" i="108"/>
  <c r="D63" i="108"/>
  <c r="D62" i="108"/>
  <c r="D61" i="108"/>
  <c r="M60" i="108"/>
  <c r="M20" i="108" s="1"/>
  <c r="L60" i="108"/>
  <c r="L20" i="108" s="1"/>
  <c r="K60" i="108"/>
  <c r="J60" i="108"/>
  <c r="I60" i="108"/>
  <c r="I20" i="108" s="1"/>
  <c r="H60" i="108"/>
  <c r="G60" i="108"/>
  <c r="F60" i="108"/>
  <c r="M59" i="108"/>
  <c r="M19" i="108" s="1"/>
  <c r="L59" i="108"/>
  <c r="K59" i="108"/>
  <c r="J59" i="108"/>
  <c r="J19" i="108"/>
  <c r="I59" i="108"/>
  <c r="I19" i="108" s="1"/>
  <c r="H59" i="108"/>
  <c r="G59" i="108"/>
  <c r="F59" i="108"/>
  <c r="F19" i="108"/>
  <c r="D59" i="108"/>
  <c r="D58" i="108"/>
  <c r="D57" i="108"/>
  <c r="D56" i="108"/>
  <c r="D16" i="108"/>
  <c r="D55" i="108"/>
  <c r="D54" i="108"/>
  <c r="D53" i="108"/>
  <c r="D52" i="108"/>
  <c r="D12" i="108"/>
  <c r="D51" i="108"/>
  <c r="D50" i="108"/>
  <c r="D49" i="108"/>
  <c r="M48" i="108"/>
  <c r="L48" i="108"/>
  <c r="K48" i="108"/>
  <c r="J48" i="108"/>
  <c r="I48" i="108"/>
  <c r="I46" i="108" s="1"/>
  <c r="I28" i="108" s="1"/>
  <c r="I8" i="108" s="1"/>
  <c r="H48" i="108"/>
  <c r="G48" i="108"/>
  <c r="G46" i="108" s="1"/>
  <c r="F48" i="108"/>
  <c r="D48" i="108" s="1"/>
  <c r="M47" i="108"/>
  <c r="L47" i="108"/>
  <c r="K47" i="108"/>
  <c r="J47" i="108"/>
  <c r="I47" i="108"/>
  <c r="H47" i="108"/>
  <c r="G47" i="108"/>
  <c r="F47" i="108"/>
  <c r="D45" i="108"/>
  <c r="D44" i="108"/>
  <c r="D43" i="108"/>
  <c r="D23" i="108" s="1"/>
  <c r="D42" i="108"/>
  <c r="D22" i="108"/>
  <c r="D41" i="108"/>
  <c r="D21" i="108" s="1"/>
  <c r="D40" i="108"/>
  <c r="D39" i="108"/>
  <c r="D38" i="108"/>
  <c r="D37" i="108"/>
  <c r="D36" i="108"/>
  <c r="D35" i="108"/>
  <c r="D15" i="108" s="1"/>
  <c r="D34" i="108"/>
  <c r="D33" i="108"/>
  <c r="D32" i="108"/>
  <c r="D31" i="108"/>
  <c r="D11" i="108" s="1"/>
  <c r="D30" i="108"/>
  <c r="D29" i="108"/>
  <c r="D9" i="108" s="1"/>
  <c r="M28" i="108"/>
  <c r="L28" i="108"/>
  <c r="L8" i="108" s="1"/>
  <c r="K28" i="108"/>
  <c r="J28" i="108"/>
  <c r="H28" i="108"/>
  <c r="M27" i="108"/>
  <c r="M7" i="108" s="1"/>
  <c r="L27" i="108"/>
  <c r="K27" i="108"/>
  <c r="J27" i="108"/>
  <c r="I27" i="108"/>
  <c r="I7" i="108" s="1"/>
  <c r="H27" i="108"/>
  <c r="G27" i="108"/>
  <c r="F27" i="108"/>
  <c r="K26" i="108"/>
  <c r="M25" i="108"/>
  <c r="L25" i="108"/>
  <c r="K25" i="108"/>
  <c r="J25" i="108"/>
  <c r="I25" i="108"/>
  <c r="H25" i="108"/>
  <c r="G25" i="108"/>
  <c r="M24" i="108"/>
  <c r="L24" i="108"/>
  <c r="K24" i="108"/>
  <c r="J24" i="108"/>
  <c r="I24" i="108"/>
  <c r="H24" i="108"/>
  <c r="G24" i="108"/>
  <c r="D24" i="108"/>
  <c r="M23" i="108"/>
  <c r="L23" i="108"/>
  <c r="K23" i="108"/>
  <c r="J23" i="108"/>
  <c r="I23" i="108"/>
  <c r="H23" i="108"/>
  <c r="G23" i="108"/>
  <c r="M22" i="108"/>
  <c r="L22" i="108"/>
  <c r="K22" i="108"/>
  <c r="J22" i="108"/>
  <c r="I22" i="108"/>
  <c r="H22" i="108"/>
  <c r="G22" i="108"/>
  <c r="M21" i="108"/>
  <c r="L21" i="108"/>
  <c r="K21" i="108"/>
  <c r="J21" i="108"/>
  <c r="I21" i="108"/>
  <c r="H21" i="108"/>
  <c r="G21" i="108"/>
  <c r="K20" i="108"/>
  <c r="J20" i="108"/>
  <c r="G20" i="108"/>
  <c r="L19" i="108"/>
  <c r="K19" i="108"/>
  <c r="H19" i="108"/>
  <c r="G19" i="108"/>
  <c r="M18" i="108"/>
  <c r="L18" i="108"/>
  <c r="K18" i="108"/>
  <c r="J18" i="108"/>
  <c r="I18" i="108"/>
  <c r="H18" i="108"/>
  <c r="G18" i="108"/>
  <c r="F18" i="108"/>
  <c r="D18" i="108"/>
  <c r="M17" i="108"/>
  <c r="L17" i="108"/>
  <c r="K17" i="108"/>
  <c r="J17" i="108"/>
  <c r="I17" i="108"/>
  <c r="H17" i="108"/>
  <c r="G17" i="108"/>
  <c r="F17" i="108"/>
  <c r="D17" i="108"/>
  <c r="M16" i="108"/>
  <c r="L16" i="108"/>
  <c r="K16" i="108"/>
  <c r="J16" i="108"/>
  <c r="I16" i="108"/>
  <c r="H16" i="108"/>
  <c r="G16" i="108"/>
  <c r="F16" i="108"/>
  <c r="M15" i="108"/>
  <c r="L15" i="108"/>
  <c r="K15" i="108"/>
  <c r="J15" i="108"/>
  <c r="I15" i="108"/>
  <c r="H15" i="108"/>
  <c r="G15" i="108"/>
  <c r="F15" i="108"/>
  <c r="M14" i="108"/>
  <c r="L14" i="108"/>
  <c r="K14" i="108"/>
  <c r="J14" i="108"/>
  <c r="I14" i="108"/>
  <c r="H14" i="108"/>
  <c r="G14" i="108"/>
  <c r="F14" i="108"/>
  <c r="D14" i="108"/>
  <c r="M13" i="108"/>
  <c r="L13" i="108"/>
  <c r="K13" i="108"/>
  <c r="J13" i="108"/>
  <c r="I13" i="108"/>
  <c r="H13" i="108"/>
  <c r="G13" i="108"/>
  <c r="F13" i="108"/>
  <c r="M12" i="108"/>
  <c r="L12" i="108"/>
  <c r="K12" i="108"/>
  <c r="J12" i="108"/>
  <c r="I12" i="108"/>
  <c r="H12" i="108"/>
  <c r="G12" i="108"/>
  <c r="F12" i="108"/>
  <c r="M11" i="108"/>
  <c r="L11" i="108"/>
  <c r="K11" i="108"/>
  <c r="J11" i="108"/>
  <c r="I11" i="108"/>
  <c r="H11" i="108"/>
  <c r="G11" i="108"/>
  <c r="F11" i="108"/>
  <c r="M10" i="108"/>
  <c r="L10" i="108"/>
  <c r="K10" i="108"/>
  <c r="J10" i="108"/>
  <c r="I10" i="108"/>
  <c r="H10" i="108"/>
  <c r="G10" i="108"/>
  <c r="F10" i="108"/>
  <c r="D10" i="108"/>
  <c r="M9" i="108"/>
  <c r="L9" i="108"/>
  <c r="K9" i="108"/>
  <c r="J9" i="108"/>
  <c r="I9" i="108"/>
  <c r="H9" i="108"/>
  <c r="G9" i="108"/>
  <c r="F9" i="108"/>
  <c r="M8" i="108"/>
  <c r="K8" i="108"/>
  <c r="J8" i="108"/>
  <c r="L7" i="108"/>
  <c r="K7" i="108"/>
  <c r="J7" i="108"/>
  <c r="G7" i="108"/>
  <c r="F7" i="108"/>
  <c r="D62" i="107"/>
  <c r="D61" i="107"/>
  <c r="D60" i="107"/>
  <c r="D59" i="107"/>
  <c r="D58" i="107"/>
  <c r="D57" i="107"/>
  <c r="D56" i="107"/>
  <c r="D55" i="107"/>
  <c r="D54" i="107"/>
  <c r="D53" i="107"/>
  <c r="D52" i="107"/>
  <c r="D51" i="107"/>
  <c r="M50" i="107"/>
  <c r="L50" i="107"/>
  <c r="K50" i="107"/>
  <c r="J50" i="107"/>
  <c r="I50" i="107"/>
  <c r="H50" i="107"/>
  <c r="G50" i="107"/>
  <c r="F50" i="107"/>
  <c r="E50" i="107"/>
  <c r="M49" i="107"/>
  <c r="L49" i="107"/>
  <c r="K49" i="107"/>
  <c r="J49" i="107"/>
  <c r="I49" i="107"/>
  <c r="H49" i="107"/>
  <c r="G49" i="107"/>
  <c r="F49" i="107"/>
  <c r="F7" i="107" s="1"/>
  <c r="E49" i="107"/>
  <c r="D49" i="107" s="1"/>
  <c r="D46" i="107"/>
  <c r="D45" i="107"/>
  <c r="D44" i="107"/>
  <c r="D43" i="107"/>
  <c r="D42" i="107"/>
  <c r="D41" i="107"/>
  <c r="D40" i="107"/>
  <c r="D39" i="107"/>
  <c r="D38" i="107"/>
  <c r="D37" i="107"/>
  <c r="M36" i="107"/>
  <c r="L36" i="107"/>
  <c r="K36" i="107"/>
  <c r="J36" i="107"/>
  <c r="I36" i="107"/>
  <c r="H36" i="107"/>
  <c r="G36" i="107"/>
  <c r="F36" i="107"/>
  <c r="E36" i="107"/>
  <c r="M35" i="107"/>
  <c r="L35" i="107"/>
  <c r="K35" i="107"/>
  <c r="J35" i="107"/>
  <c r="I35" i="107"/>
  <c r="H35" i="107"/>
  <c r="G35" i="107"/>
  <c r="F35" i="107"/>
  <c r="E35" i="107"/>
  <c r="D34" i="107"/>
  <c r="D33" i="107"/>
  <c r="D19" i="107" s="1"/>
  <c r="D32" i="107"/>
  <c r="D31" i="107"/>
  <c r="D17" i="107"/>
  <c r="D30" i="107"/>
  <c r="D29" i="107"/>
  <c r="D15" i="107" s="1"/>
  <c r="D28" i="107"/>
  <c r="D14" i="107" s="1"/>
  <c r="D27" i="107"/>
  <c r="D13" i="107" s="1"/>
  <c r="D26" i="107"/>
  <c r="D25" i="107"/>
  <c r="D11" i="107" s="1"/>
  <c r="D24" i="107"/>
  <c r="D23" i="107"/>
  <c r="D9" i="107" s="1"/>
  <c r="M22" i="107"/>
  <c r="L22" i="107"/>
  <c r="K22" i="107"/>
  <c r="J22" i="107"/>
  <c r="J8" i="107"/>
  <c r="I22" i="107"/>
  <c r="H22" i="107"/>
  <c r="G22" i="107"/>
  <c r="F22" i="107"/>
  <c r="D22" i="107" s="1"/>
  <c r="M21" i="107"/>
  <c r="L21" i="107"/>
  <c r="K21" i="107"/>
  <c r="K7" i="107" s="1"/>
  <c r="J21" i="107"/>
  <c r="I21" i="107"/>
  <c r="H21" i="107"/>
  <c r="H7" i="107" s="1"/>
  <c r="G21" i="107"/>
  <c r="G7" i="107" s="1"/>
  <c r="F21" i="107"/>
  <c r="M20" i="107"/>
  <c r="L20" i="107"/>
  <c r="K20" i="107"/>
  <c r="J20" i="107"/>
  <c r="I20" i="107"/>
  <c r="H20" i="107"/>
  <c r="G20" i="107"/>
  <c r="F20" i="107"/>
  <c r="E20" i="107"/>
  <c r="D20" i="107"/>
  <c r="M19" i="107"/>
  <c r="L19" i="107"/>
  <c r="K19" i="107"/>
  <c r="J19" i="107"/>
  <c r="I19" i="107"/>
  <c r="H19" i="107"/>
  <c r="G19" i="107"/>
  <c r="F19" i="107"/>
  <c r="E19" i="107"/>
  <c r="M18" i="107"/>
  <c r="L18" i="107"/>
  <c r="K18" i="107"/>
  <c r="J18" i="107"/>
  <c r="I18" i="107"/>
  <c r="H18" i="107"/>
  <c r="G18" i="107"/>
  <c r="F18" i="107"/>
  <c r="E18" i="107"/>
  <c r="D18" i="107"/>
  <c r="M17" i="107"/>
  <c r="L17" i="107"/>
  <c r="K17" i="107"/>
  <c r="J17" i="107"/>
  <c r="I17" i="107"/>
  <c r="H17" i="107"/>
  <c r="G17" i="107"/>
  <c r="F17" i="107"/>
  <c r="E17" i="107"/>
  <c r="M16" i="107"/>
  <c r="L16" i="107"/>
  <c r="K16" i="107"/>
  <c r="J16" i="107"/>
  <c r="I16" i="107"/>
  <c r="H16" i="107"/>
  <c r="G16" i="107"/>
  <c r="F16" i="107"/>
  <c r="E16" i="107"/>
  <c r="D16" i="107"/>
  <c r="M15" i="107"/>
  <c r="L15" i="107"/>
  <c r="K15" i="107"/>
  <c r="J15" i="107"/>
  <c r="I15" i="107"/>
  <c r="H15" i="107"/>
  <c r="G15" i="107"/>
  <c r="F15" i="107"/>
  <c r="E15" i="107"/>
  <c r="M14" i="107"/>
  <c r="L14" i="107"/>
  <c r="K14" i="107"/>
  <c r="J14" i="107"/>
  <c r="I14" i="107"/>
  <c r="H14" i="107"/>
  <c r="G14" i="107"/>
  <c r="F14" i="107"/>
  <c r="E14" i="107"/>
  <c r="M13" i="107"/>
  <c r="L13" i="107"/>
  <c r="K13" i="107"/>
  <c r="J13" i="107"/>
  <c r="I13" i="107"/>
  <c r="H13" i="107"/>
  <c r="G13" i="107"/>
  <c r="F13" i="107"/>
  <c r="E13" i="107"/>
  <c r="M12" i="107"/>
  <c r="L12" i="107"/>
  <c r="K12" i="107"/>
  <c r="J12" i="107"/>
  <c r="I12" i="107"/>
  <c r="H12" i="107"/>
  <c r="G12" i="107"/>
  <c r="F12" i="107"/>
  <c r="E12" i="107"/>
  <c r="D12" i="107"/>
  <c r="M11" i="107"/>
  <c r="L11" i="107"/>
  <c r="K11" i="107"/>
  <c r="J11" i="107"/>
  <c r="I11" i="107"/>
  <c r="H11" i="107"/>
  <c r="G11" i="107"/>
  <c r="F11" i="107"/>
  <c r="E11" i="107"/>
  <c r="M10" i="107"/>
  <c r="L10" i="107"/>
  <c r="K10" i="107"/>
  <c r="J10" i="107"/>
  <c r="I10" i="107"/>
  <c r="H10" i="107"/>
  <c r="G10" i="107"/>
  <c r="F10" i="107"/>
  <c r="E10" i="107"/>
  <c r="D10" i="107"/>
  <c r="M9" i="107"/>
  <c r="L9" i="107"/>
  <c r="K9" i="107"/>
  <c r="J9" i="107"/>
  <c r="I9" i="107"/>
  <c r="H9" i="107"/>
  <c r="G9" i="107"/>
  <c r="F9" i="107"/>
  <c r="E9" i="107"/>
  <c r="M8" i="107"/>
  <c r="L8" i="107"/>
  <c r="K8" i="107"/>
  <c r="I8" i="107"/>
  <c r="G8" i="107"/>
  <c r="E8" i="107"/>
  <c r="M7" i="107"/>
  <c r="J7" i="107"/>
  <c r="I7" i="107"/>
  <c r="E7" i="107"/>
  <c r="D62" i="106"/>
  <c r="D61" i="106"/>
  <c r="D19" i="106" s="1"/>
  <c r="D60" i="106"/>
  <c r="D59" i="106"/>
  <c r="D58" i="106"/>
  <c r="D57" i="106"/>
  <c r="D56" i="106"/>
  <c r="D55" i="106"/>
  <c r="D13" i="106" s="1"/>
  <c r="D54" i="106"/>
  <c r="D53" i="106"/>
  <c r="D52" i="106"/>
  <c r="D51" i="106"/>
  <c r="M50" i="106"/>
  <c r="L50" i="106"/>
  <c r="L8" i="106" s="1"/>
  <c r="K50" i="106"/>
  <c r="J50" i="106"/>
  <c r="I50" i="106"/>
  <c r="H50" i="106"/>
  <c r="G50" i="106"/>
  <c r="F50" i="106"/>
  <c r="F8" i="106" s="1"/>
  <c r="E50" i="106"/>
  <c r="M49" i="106"/>
  <c r="L49" i="106"/>
  <c r="K49" i="106"/>
  <c r="K7" i="106" s="1"/>
  <c r="J49" i="106"/>
  <c r="I49" i="106"/>
  <c r="H49" i="106"/>
  <c r="G49" i="106"/>
  <c r="F49" i="106"/>
  <c r="E49" i="106"/>
  <c r="D48" i="106"/>
  <c r="D47" i="106"/>
  <c r="D46" i="106"/>
  <c r="D45" i="106"/>
  <c r="D44" i="106"/>
  <c r="D16" i="106" s="1"/>
  <c r="D43" i="106"/>
  <c r="D42" i="106"/>
  <c r="D41" i="106"/>
  <c r="D40" i="106"/>
  <c r="D39" i="106"/>
  <c r="D38" i="106"/>
  <c r="D10" i="106" s="1"/>
  <c r="D37" i="106"/>
  <c r="M36" i="106"/>
  <c r="L36" i="106"/>
  <c r="K36" i="106"/>
  <c r="J36" i="106"/>
  <c r="I36" i="106"/>
  <c r="I8" i="106" s="1"/>
  <c r="H36" i="106"/>
  <c r="G36" i="106"/>
  <c r="F36" i="106"/>
  <c r="E36" i="106"/>
  <c r="M35" i="106"/>
  <c r="M7" i="106" s="1"/>
  <c r="L35" i="106"/>
  <c r="K35" i="106"/>
  <c r="J35" i="106"/>
  <c r="I35" i="106"/>
  <c r="H35" i="106"/>
  <c r="G35" i="106"/>
  <c r="F35" i="106"/>
  <c r="E35" i="106"/>
  <c r="M20" i="106"/>
  <c r="L20" i="106"/>
  <c r="K20" i="106"/>
  <c r="J20" i="106"/>
  <c r="I20" i="106"/>
  <c r="H20" i="106"/>
  <c r="G20" i="106"/>
  <c r="F20" i="106"/>
  <c r="E20" i="106"/>
  <c r="D20" i="106"/>
  <c r="M19" i="106"/>
  <c r="L19" i="106"/>
  <c r="K19" i="106"/>
  <c r="J19" i="106"/>
  <c r="I19" i="106"/>
  <c r="H19" i="106"/>
  <c r="G19" i="106"/>
  <c r="F19" i="106"/>
  <c r="E19" i="106"/>
  <c r="M18" i="106"/>
  <c r="L18" i="106"/>
  <c r="K18" i="106"/>
  <c r="J18" i="106"/>
  <c r="I18" i="106"/>
  <c r="H18" i="106"/>
  <c r="G18" i="106"/>
  <c r="F18" i="106"/>
  <c r="E18" i="106"/>
  <c r="D18" i="106"/>
  <c r="M17" i="106"/>
  <c r="L17" i="106"/>
  <c r="K17" i="106"/>
  <c r="J17" i="106"/>
  <c r="I17" i="106"/>
  <c r="H17" i="106"/>
  <c r="G17" i="106"/>
  <c r="F17" i="106"/>
  <c r="E17" i="106"/>
  <c r="D17" i="106"/>
  <c r="M16" i="106"/>
  <c r="L16" i="106"/>
  <c r="K16" i="106"/>
  <c r="J16" i="106"/>
  <c r="I16" i="106"/>
  <c r="H16" i="106"/>
  <c r="G16" i="106"/>
  <c r="F16" i="106"/>
  <c r="E16" i="106"/>
  <c r="M15" i="106"/>
  <c r="L15" i="106"/>
  <c r="K15" i="106"/>
  <c r="J15" i="106"/>
  <c r="I15" i="106"/>
  <c r="H15" i="106"/>
  <c r="G15" i="106"/>
  <c r="F15" i="106"/>
  <c r="E15" i="106"/>
  <c r="D15" i="106"/>
  <c r="M14" i="106"/>
  <c r="L14" i="106"/>
  <c r="K14" i="106"/>
  <c r="J14" i="106"/>
  <c r="I14" i="106"/>
  <c r="H14" i="106"/>
  <c r="G14" i="106"/>
  <c r="F14" i="106"/>
  <c r="E14" i="106"/>
  <c r="D14" i="106"/>
  <c r="M13" i="106"/>
  <c r="L13" i="106"/>
  <c r="K13" i="106"/>
  <c r="J13" i="106"/>
  <c r="I13" i="106"/>
  <c r="H13" i="106"/>
  <c r="G13" i="106"/>
  <c r="F13" i="106"/>
  <c r="E13" i="106"/>
  <c r="M12" i="106"/>
  <c r="L12" i="106"/>
  <c r="K12" i="106"/>
  <c r="J12" i="106"/>
  <c r="I12" i="106"/>
  <c r="H12" i="106"/>
  <c r="G12" i="106"/>
  <c r="F12" i="106"/>
  <c r="E12" i="106"/>
  <c r="D12" i="106"/>
  <c r="M11" i="106"/>
  <c r="L11" i="106"/>
  <c r="K11" i="106"/>
  <c r="J11" i="106"/>
  <c r="I11" i="106"/>
  <c r="H11" i="106"/>
  <c r="G11" i="106"/>
  <c r="F11" i="106"/>
  <c r="E11" i="106"/>
  <c r="D11" i="106"/>
  <c r="M10" i="106"/>
  <c r="L10" i="106"/>
  <c r="K10" i="106"/>
  <c r="J10" i="106"/>
  <c r="I10" i="106"/>
  <c r="H10" i="106"/>
  <c r="G10" i="106"/>
  <c r="F10" i="106"/>
  <c r="E10" i="106"/>
  <c r="M9" i="106"/>
  <c r="L9" i="106"/>
  <c r="K9" i="106"/>
  <c r="J9" i="106"/>
  <c r="I9" i="106"/>
  <c r="H9" i="106"/>
  <c r="G9" i="106"/>
  <c r="F9" i="106"/>
  <c r="E9" i="106"/>
  <c r="D9" i="106"/>
  <c r="M8" i="106"/>
  <c r="K8" i="106"/>
  <c r="J8" i="106"/>
  <c r="H8" i="106"/>
  <c r="G8" i="106"/>
  <c r="E8" i="106"/>
  <c r="L7" i="106"/>
  <c r="J7" i="106"/>
  <c r="I7" i="106"/>
  <c r="H7" i="106"/>
  <c r="F7" i="106"/>
  <c r="E9" i="105"/>
  <c r="F9" i="105"/>
  <c r="G9" i="105"/>
  <c r="H9" i="105"/>
  <c r="I9" i="105"/>
  <c r="J9" i="105"/>
  <c r="K9" i="105"/>
  <c r="L9" i="105"/>
  <c r="M9" i="105"/>
  <c r="E10" i="105"/>
  <c r="F10" i="105"/>
  <c r="G10" i="105"/>
  <c r="H10" i="105"/>
  <c r="I10" i="105"/>
  <c r="J10" i="105"/>
  <c r="K10" i="105"/>
  <c r="L10" i="105"/>
  <c r="M10" i="105"/>
  <c r="E11" i="105"/>
  <c r="F11" i="105"/>
  <c r="G11" i="105"/>
  <c r="H11" i="105"/>
  <c r="I11" i="105"/>
  <c r="J11" i="105"/>
  <c r="K11" i="105"/>
  <c r="L11" i="105"/>
  <c r="M11" i="105"/>
  <c r="E12" i="105"/>
  <c r="F12" i="105"/>
  <c r="G12" i="105"/>
  <c r="H12" i="105"/>
  <c r="I12" i="105"/>
  <c r="J12" i="105"/>
  <c r="K12" i="105"/>
  <c r="L12" i="105"/>
  <c r="M12" i="105"/>
  <c r="E13" i="105"/>
  <c r="F13" i="105"/>
  <c r="G13" i="105"/>
  <c r="H13" i="105"/>
  <c r="I13" i="105"/>
  <c r="J13" i="105"/>
  <c r="K13" i="105"/>
  <c r="L13" i="105"/>
  <c r="M13" i="105"/>
  <c r="E14" i="105"/>
  <c r="F14" i="105"/>
  <c r="G14" i="105"/>
  <c r="H14" i="105"/>
  <c r="I14" i="105"/>
  <c r="J14" i="105"/>
  <c r="K14" i="105"/>
  <c r="L14" i="105"/>
  <c r="M14" i="105"/>
  <c r="E15" i="105"/>
  <c r="F15" i="105"/>
  <c r="G15" i="105"/>
  <c r="H15" i="105"/>
  <c r="I15" i="105"/>
  <c r="J15" i="105"/>
  <c r="K15" i="105"/>
  <c r="L15" i="105"/>
  <c r="M15" i="105"/>
  <c r="E16" i="105"/>
  <c r="F16" i="105"/>
  <c r="G16" i="105"/>
  <c r="H16" i="105"/>
  <c r="I16" i="105"/>
  <c r="J16" i="105"/>
  <c r="K16" i="105"/>
  <c r="L16" i="105"/>
  <c r="M16" i="105"/>
  <c r="E17" i="105"/>
  <c r="F17" i="105"/>
  <c r="G17" i="105"/>
  <c r="H17" i="105"/>
  <c r="I17" i="105"/>
  <c r="J17" i="105"/>
  <c r="K17" i="105"/>
  <c r="L17" i="105"/>
  <c r="M17" i="105"/>
  <c r="E18" i="105"/>
  <c r="F18" i="105"/>
  <c r="G18" i="105"/>
  <c r="H18" i="105"/>
  <c r="I18" i="105"/>
  <c r="J18" i="105"/>
  <c r="K18" i="105"/>
  <c r="L18" i="105"/>
  <c r="M18" i="105"/>
  <c r="E19" i="105"/>
  <c r="F19" i="105"/>
  <c r="G19" i="105"/>
  <c r="H19" i="105"/>
  <c r="I19" i="105"/>
  <c r="J19" i="105"/>
  <c r="K19" i="105"/>
  <c r="L19" i="105"/>
  <c r="M19" i="105"/>
  <c r="E20" i="105"/>
  <c r="F20" i="105"/>
  <c r="G20" i="105"/>
  <c r="H20" i="105"/>
  <c r="I20" i="105"/>
  <c r="J20" i="105"/>
  <c r="K20" i="105"/>
  <c r="L20" i="105"/>
  <c r="M20" i="105"/>
  <c r="E35" i="105"/>
  <c r="D35" i="105" s="1"/>
  <c r="F35" i="105"/>
  <c r="F7" i="105" s="1"/>
  <c r="G35" i="105"/>
  <c r="H35" i="105"/>
  <c r="H7" i="105"/>
  <c r="I35" i="105"/>
  <c r="I7" i="105" s="1"/>
  <c r="J35" i="105"/>
  <c r="K35" i="105"/>
  <c r="K7" i="105"/>
  <c r="L35" i="105"/>
  <c r="L7" i="105" s="1"/>
  <c r="M35" i="105"/>
  <c r="E36" i="105"/>
  <c r="F36" i="105"/>
  <c r="G36" i="105"/>
  <c r="G8" i="105" s="1"/>
  <c r="H36" i="105"/>
  <c r="H8" i="105" s="1"/>
  <c r="I36" i="105"/>
  <c r="J36" i="105"/>
  <c r="J8" i="105" s="1"/>
  <c r="K36" i="105"/>
  <c r="K8" i="105" s="1"/>
  <c r="L36" i="105"/>
  <c r="M36" i="105"/>
  <c r="M8" i="105" s="1"/>
  <c r="D37" i="105"/>
  <c r="D9" i="105" s="1"/>
  <c r="D38" i="105"/>
  <c r="D39" i="105"/>
  <c r="D11" i="105" s="1"/>
  <c r="D40" i="105"/>
  <c r="D12" i="105" s="1"/>
  <c r="D41" i="105"/>
  <c r="D42" i="105"/>
  <c r="D14" i="105" s="1"/>
  <c r="D43" i="105"/>
  <c r="D15" i="105" s="1"/>
  <c r="D44" i="105"/>
  <c r="D45" i="105"/>
  <c r="D17" i="105" s="1"/>
  <c r="D46" i="105"/>
  <c r="D18" i="105" s="1"/>
  <c r="D47" i="105"/>
  <c r="D48" i="105"/>
  <c r="D20" i="105" s="1"/>
  <c r="E49" i="105"/>
  <c r="F49" i="105"/>
  <c r="G49" i="105"/>
  <c r="G7" i="105" s="1"/>
  <c r="H49" i="105"/>
  <c r="I49" i="105"/>
  <c r="J49" i="105"/>
  <c r="J7" i="105" s="1"/>
  <c r="K49" i="105"/>
  <c r="L49" i="105"/>
  <c r="M49" i="105"/>
  <c r="M7" i="105" s="1"/>
  <c r="E50" i="105"/>
  <c r="F50" i="105"/>
  <c r="F8" i="105" s="1"/>
  <c r="G50" i="105"/>
  <c r="H50" i="105"/>
  <c r="I50" i="105"/>
  <c r="I8" i="105" s="1"/>
  <c r="J50" i="105"/>
  <c r="K50" i="105"/>
  <c r="L50" i="105"/>
  <c r="L8" i="105" s="1"/>
  <c r="M50" i="105"/>
  <c r="D51" i="105"/>
  <c r="D52" i="105"/>
  <c r="D10" i="105" s="1"/>
  <c r="D53" i="105"/>
  <c r="D54" i="105"/>
  <c r="D55" i="105"/>
  <c r="D13" i="105" s="1"/>
  <c r="D56" i="105"/>
  <c r="D57" i="105"/>
  <c r="D58" i="105"/>
  <c r="D16" i="105" s="1"/>
  <c r="D59" i="105"/>
  <c r="D60" i="105"/>
  <c r="D61" i="105"/>
  <c r="D19" i="105" s="1"/>
  <c r="D62" i="105"/>
  <c r="D62" i="104"/>
  <c r="D61" i="104"/>
  <c r="D60" i="104"/>
  <c r="D59" i="104"/>
  <c r="D58" i="104"/>
  <c r="D16" i="104" s="1"/>
  <c r="D57" i="104"/>
  <c r="D56" i="104"/>
  <c r="D55" i="104"/>
  <c r="D54" i="104"/>
  <c r="D53" i="104"/>
  <c r="D52" i="104"/>
  <c r="D10" i="104" s="1"/>
  <c r="D51" i="104"/>
  <c r="M50" i="104"/>
  <c r="L50" i="104"/>
  <c r="K50" i="104"/>
  <c r="J50" i="104"/>
  <c r="I50" i="104"/>
  <c r="I8" i="104" s="1"/>
  <c r="H50" i="104"/>
  <c r="G50" i="104"/>
  <c r="F50" i="104"/>
  <c r="E50" i="104"/>
  <c r="M49" i="104"/>
  <c r="L49" i="104"/>
  <c r="K49" i="104"/>
  <c r="J49" i="104"/>
  <c r="I49" i="104"/>
  <c r="H49" i="104"/>
  <c r="H7" i="104" s="1"/>
  <c r="G49" i="104"/>
  <c r="F49" i="104"/>
  <c r="E49" i="104"/>
  <c r="D48" i="104"/>
  <c r="D20" i="104" s="1"/>
  <c r="D47" i="104"/>
  <c r="D46" i="104"/>
  <c r="D45" i="104"/>
  <c r="D44" i="104"/>
  <c r="D43" i="104"/>
  <c r="D42" i="104"/>
  <c r="D14" i="104" s="1"/>
  <c r="D41" i="104"/>
  <c r="D40" i="104"/>
  <c r="D39" i="104"/>
  <c r="D38" i="104"/>
  <c r="D37" i="104"/>
  <c r="M36" i="104"/>
  <c r="M8" i="104" s="1"/>
  <c r="L36" i="104"/>
  <c r="K36" i="104"/>
  <c r="J36" i="104"/>
  <c r="I36" i="104"/>
  <c r="H36" i="104"/>
  <c r="G36" i="104"/>
  <c r="G8" i="104" s="1"/>
  <c r="F36" i="104"/>
  <c r="E36" i="104"/>
  <c r="M35" i="104"/>
  <c r="L35" i="104"/>
  <c r="K35" i="104"/>
  <c r="K7" i="104" s="1"/>
  <c r="J35" i="104"/>
  <c r="I35" i="104"/>
  <c r="H35" i="104"/>
  <c r="G35" i="104"/>
  <c r="F35" i="104"/>
  <c r="E35" i="104"/>
  <c r="M20" i="104"/>
  <c r="L20" i="104"/>
  <c r="K20" i="104"/>
  <c r="J20" i="104"/>
  <c r="I20" i="104"/>
  <c r="H20" i="104"/>
  <c r="G20" i="104"/>
  <c r="F20" i="104"/>
  <c r="E20" i="104"/>
  <c r="M19" i="104"/>
  <c r="L19" i="104"/>
  <c r="K19" i="104"/>
  <c r="J19" i="104"/>
  <c r="I19" i="104"/>
  <c r="H19" i="104"/>
  <c r="G19" i="104"/>
  <c r="F19" i="104"/>
  <c r="E19" i="104"/>
  <c r="D19" i="104"/>
  <c r="M18" i="104"/>
  <c r="L18" i="104"/>
  <c r="K18" i="104"/>
  <c r="J18" i="104"/>
  <c r="I18" i="104"/>
  <c r="H18" i="104"/>
  <c r="G18" i="104"/>
  <c r="F18" i="104"/>
  <c r="E18" i="104"/>
  <c r="D18" i="104"/>
  <c r="M17" i="104"/>
  <c r="L17" i="104"/>
  <c r="K17" i="104"/>
  <c r="J17" i="104"/>
  <c r="I17" i="104"/>
  <c r="H17" i="104"/>
  <c r="G17" i="104"/>
  <c r="F17" i="104"/>
  <c r="E17" i="104"/>
  <c r="D17" i="104"/>
  <c r="M16" i="104"/>
  <c r="L16" i="104"/>
  <c r="K16" i="104"/>
  <c r="J16" i="104"/>
  <c r="I16" i="104"/>
  <c r="H16" i="104"/>
  <c r="G16" i="104"/>
  <c r="F16" i="104"/>
  <c r="E16" i="104"/>
  <c r="M15" i="104"/>
  <c r="L15" i="104"/>
  <c r="K15" i="104"/>
  <c r="J15" i="104"/>
  <c r="I15" i="104"/>
  <c r="H15" i="104"/>
  <c r="G15" i="104"/>
  <c r="F15" i="104"/>
  <c r="E15" i="104"/>
  <c r="D15" i="104"/>
  <c r="M14" i="104"/>
  <c r="L14" i="104"/>
  <c r="K14" i="104"/>
  <c r="J14" i="104"/>
  <c r="I14" i="104"/>
  <c r="H14" i="104"/>
  <c r="G14" i="104"/>
  <c r="F14" i="104"/>
  <c r="E14" i="104"/>
  <c r="M13" i="104"/>
  <c r="L13" i="104"/>
  <c r="K13" i="104"/>
  <c r="J13" i="104"/>
  <c r="I13" i="104"/>
  <c r="H13" i="104"/>
  <c r="G13" i="104"/>
  <c r="F13" i="104"/>
  <c r="E13" i="104"/>
  <c r="D13" i="104"/>
  <c r="M12" i="104"/>
  <c r="L12" i="104"/>
  <c r="K12" i="104"/>
  <c r="J12" i="104"/>
  <c r="I12" i="104"/>
  <c r="H12" i="104"/>
  <c r="G12" i="104"/>
  <c r="F12" i="104"/>
  <c r="E12" i="104"/>
  <c r="D12" i="104"/>
  <c r="M11" i="104"/>
  <c r="L11" i="104"/>
  <c r="K11" i="104"/>
  <c r="J11" i="104"/>
  <c r="I11" i="104"/>
  <c r="H11" i="104"/>
  <c r="G11" i="104"/>
  <c r="F11" i="104"/>
  <c r="E11" i="104"/>
  <c r="D11" i="104"/>
  <c r="M10" i="104"/>
  <c r="L10" i="104"/>
  <c r="K10" i="104"/>
  <c r="J10" i="104"/>
  <c r="I10" i="104"/>
  <c r="H10" i="104"/>
  <c r="G10" i="104"/>
  <c r="F10" i="104"/>
  <c r="E10" i="104"/>
  <c r="M9" i="104"/>
  <c r="L9" i="104"/>
  <c r="K9" i="104"/>
  <c r="J9" i="104"/>
  <c r="I9" i="104"/>
  <c r="H9" i="104"/>
  <c r="G9" i="104"/>
  <c r="F9" i="104"/>
  <c r="E9" i="104"/>
  <c r="D9" i="104"/>
  <c r="L8" i="104"/>
  <c r="K8" i="104"/>
  <c r="J8" i="104"/>
  <c r="H8" i="104"/>
  <c r="F8" i="104"/>
  <c r="M7" i="104"/>
  <c r="L7" i="104"/>
  <c r="J7" i="104"/>
  <c r="I7" i="104"/>
  <c r="G7" i="104"/>
  <c r="F7" i="104"/>
  <c r="D62" i="103"/>
  <c r="D61" i="103"/>
  <c r="D60" i="103"/>
  <c r="D59" i="103"/>
  <c r="D58" i="103"/>
  <c r="D16" i="103" s="1"/>
  <c r="D57" i="103"/>
  <c r="D56" i="103"/>
  <c r="D55" i="103"/>
  <c r="D54" i="103"/>
  <c r="D53" i="103"/>
  <c r="D52" i="103"/>
  <c r="D10" i="103" s="1"/>
  <c r="D51" i="103"/>
  <c r="M50" i="103"/>
  <c r="L50" i="103"/>
  <c r="K50" i="103"/>
  <c r="J50" i="103"/>
  <c r="I50" i="103"/>
  <c r="I8" i="103" s="1"/>
  <c r="H50" i="103"/>
  <c r="G50" i="103"/>
  <c r="F50" i="103"/>
  <c r="E50" i="103"/>
  <c r="D50" i="103" s="1"/>
  <c r="M49" i="103"/>
  <c r="M7" i="103" s="1"/>
  <c r="L49" i="103"/>
  <c r="K49" i="103"/>
  <c r="J49" i="103"/>
  <c r="I49" i="103"/>
  <c r="H49" i="103"/>
  <c r="G49" i="103"/>
  <c r="G7" i="103" s="1"/>
  <c r="F49" i="103"/>
  <c r="E49" i="103"/>
  <c r="D48" i="103"/>
  <c r="D47" i="103"/>
  <c r="D46" i="103"/>
  <c r="D18" i="103" s="1"/>
  <c r="D45" i="103"/>
  <c r="D44" i="103"/>
  <c r="D43" i="103"/>
  <c r="D42" i="103"/>
  <c r="D41" i="103"/>
  <c r="D40" i="103"/>
  <c r="D12" i="103" s="1"/>
  <c r="D39" i="103"/>
  <c r="D38" i="103"/>
  <c r="D37" i="103"/>
  <c r="M36" i="103"/>
  <c r="L36" i="103"/>
  <c r="K36" i="103"/>
  <c r="K8" i="103" s="1"/>
  <c r="J36" i="103"/>
  <c r="I36" i="103"/>
  <c r="H36" i="103"/>
  <c r="G36" i="103"/>
  <c r="F36" i="103"/>
  <c r="D36" i="103"/>
  <c r="D8" i="103" s="1"/>
  <c r="E36" i="103"/>
  <c r="M35" i="103"/>
  <c r="L35" i="103"/>
  <c r="K35" i="103"/>
  <c r="J35" i="103"/>
  <c r="J7" i="103" s="1"/>
  <c r="I35" i="103"/>
  <c r="H35" i="103"/>
  <c r="G35" i="103"/>
  <c r="F35" i="103"/>
  <c r="E35" i="103"/>
  <c r="D35" i="103"/>
  <c r="M20" i="103"/>
  <c r="L20" i="103"/>
  <c r="K20" i="103"/>
  <c r="J20" i="103"/>
  <c r="I20" i="103"/>
  <c r="H20" i="103"/>
  <c r="G20" i="103"/>
  <c r="F20" i="103"/>
  <c r="E20" i="103"/>
  <c r="D20" i="103"/>
  <c r="M19" i="103"/>
  <c r="L19" i="103"/>
  <c r="K19" i="103"/>
  <c r="J19" i="103"/>
  <c r="I19" i="103"/>
  <c r="H19" i="103"/>
  <c r="G19" i="103"/>
  <c r="F19" i="103"/>
  <c r="E19" i="103"/>
  <c r="D19" i="103"/>
  <c r="M18" i="103"/>
  <c r="L18" i="103"/>
  <c r="K18" i="103"/>
  <c r="J18" i="103"/>
  <c r="I18" i="103"/>
  <c r="H18" i="103"/>
  <c r="G18" i="103"/>
  <c r="F18" i="103"/>
  <c r="E18" i="103"/>
  <c r="M17" i="103"/>
  <c r="L17" i="103"/>
  <c r="K17" i="103"/>
  <c r="J17" i="103"/>
  <c r="I17" i="103"/>
  <c r="H17" i="103"/>
  <c r="G17" i="103"/>
  <c r="F17" i="103"/>
  <c r="E17" i="103"/>
  <c r="D17" i="103"/>
  <c r="M16" i="103"/>
  <c r="L16" i="103"/>
  <c r="K16" i="103"/>
  <c r="J16" i="103"/>
  <c r="I16" i="103"/>
  <c r="H16" i="103"/>
  <c r="G16" i="103"/>
  <c r="F16" i="103"/>
  <c r="E16" i="103"/>
  <c r="M15" i="103"/>
  <c r="L15" i="103"/>
  <c r="K15" i="103"/>
  <c r="J15" i="103"/>
  <c r="I15" i="103"/>
  <c r="H15" i="103"/>
  <c r="G15" i="103"/>
  <c r="F15" i="103"/>
  <c r="E15" i="103"/>
  <c r="D15" i="103"/>
  <c r="M14" i="103"/>
  <c r="L14" i="103"/>
  <c r="K14" i="103"/>
  <c r="J14" i="103"/>
  <c r="I14" i="103"/>
  <c r="H14" i="103"/>
  <c r="G14" i="103"/>
  <c r="F14" i="103"/>
  <c r="E14" i="103"/>
  <c r="D14" i="103"/>
  <c r="M13" i="103"/>
  <c r="L13" i="103"/>
  <c r="K13" i="103"/>
  <c r="J13" i="103"/>
  <c r="I13" i="103"/>
  <c r="H13" i="103"/>
  <c r="G13" i="103"/>
  <c r="F13" i="103"/>
  <c r="E13" i="103"/>
  <c r="D13" i="103"/>
  <c r="M12" i="103"/>
  <c r="L12" i="103"/>
  <c r="K12" i="103"/>
  <c r="J12" i="103"/>
  <c r="I12" i="103"/>
  <c r="H12" i="103"/>
  <c r="G12" i="103"/>
  <c r="F12" i="103"/>
  <c r="E12" i="103"/>
  <c r="M11" i="103"/>
  <c r="L11" i="103"/>
  <c r="K11" i="103"/>
  <c r="J11" i="103"/>
  <c r="I11" i="103"/>
  <c r="H11" i="103"/>
  <c r="G11" i="103"/>
  <c r="F11" i="103"/>
  <c r="E11" i="103"/>
  <c r="D11" i="103"/>
  <c r="M10" i="103"/>
  <c r="L10" i="103"/>
  <c r="K10" i="103"/>
  <c r="J10" i="103"/>
  <c r="I10" i="103"/>
  <c r="H10" i="103"/>
  <c r="G10" i="103"/>
  <c r="F10" i="103"/>
  <c r="E10" i="103"/>
  <c r="M9" i="103"/>
  <c r="L9" i="103"/>
  <c r="K9" i="103"/>
  <c r="J9" i="103"/>
  <c r="I9" i="103"/>
  <c r="H9" i="103"/>
  <c r="G9" i="103"/>
  <c r="F9" i="103"/>
  <c r="E9" i="103"/>
  <c r="D9" i="103"/>
  <c r="M8" i="103"/>
  <c r="L8" i="103"/>
  <c r="J8" i="103"/>
  <c r="H8" i="103"/>
  <c r="G8" i="103"/>
  <c r="F8" i="103"/>
  <c r="E8" i="103"/>
  <c r="L7" i="103"/>
  <c r="K7" i="103"/>
  <c r="I7" i="103"/>
  <c r="H7" i="103"/>
  <c r="F7" i="103"/>
  <c r="E7" i="103"/>
  <c r="D62" i="102"/>
  <c r="D61" i="102"/>
  <c r="D60" i="102"/>
  <c r="D59" i="102"/>
  <c r="D58" i="102"/>
  <c r="D16" i="102" s="1"/>
  <c r="D57" i="102"/>
  <c r="D56" i="102"/>
  <c r="D55" i="102"/>
  <c r="D54" i="102"/>
  <c r="D53" i="102"/>
  <c r="D52" i="102"/>
  <c r="D10" i="102" s="1"/>
  <c r="D51" i="102"/>
  <c r="M50" i="102"/>
  <c r="L50" i="102"/>
  <c r="K50" i="102"/>
  <c r="J50" i="102"/>
  <c r="I50" i="102"/>
  <c r="I8" i="102" s="1"/>
  <c r="H50" i="102"/>
  <c r="G50" i="102"/>
  <c r="F50" i="102"/>
  <c r="E50" i="102"/>
  <c r="D50" i="102" s="1"/>
  <c r="M49" i="102"/>
  <c r="L49" i="102"/>
  <c r="K49" i="102"/>
  <c r="J49" i="102"/>
  <c r="I49" i="102"/>
  <c r="H49" i="102"/>
  <c r="G49" i="102"/>
  <c r="F49" i="102"/>
  <c r="E49" i="102"/>
  <c r="D49" i="102" s="1"/>
  <c r="D48" i="102"/>
  <c r="D47" i="102"/>
  <c r="D19" i="102"/>
  <c r="D46" i="102"/>
  <c r="D45" i="102"/>
  <c r="D44" i="102"/>
  <c r="D43" i="102"/>
  <c r="D15" i="102" s="1"/>
  <c r="D42" i="102"/>
  <c r="D14" i="102" s="1"/>
  <c r="D41" i="102"/>
  <c r="D40" i="102"/>
  <c r="D39" i="102"/>
  <c r="D11" i="102"/>
  <c r="D38" i="102"/>
  <c r="D37" i="102"/>
  <c r="M36" i="102"/>
  <c r="L36" i="102"/>
  <c r="K36" i="102"/>
  <c r="J36" i="102"/>
  <c r="I36" i="102"/>
  <c r="H36" i="102"/>
  <c r="H8" i="102" s="1"/>
  <c r="G36" i="102"/>
  <c r="F36" i="102"/>
  <c r="E36" i="102"/>
  <c r="M35" i="102"/>
  <c r="M7" i="102" s="1"/>
  <c r="L35" i="102"/>
  <c r="K35" i="102"/>
  <c r="J35" i="102"/>
  <c r="I35" i="102"/>
  <c r="H35" i="102"/>
  <c r="G35" i="102"/>
  <c r="G7" i="102" s="1"/>
  <c r="F35" i="102"/>
  <c r="E35" i="102"/>
  <c r="D35" i="102" s="1"/>
  <c r="M20" i="102"/>
  <c r="L20" i="102"/>
  <c r="K20" i="102"/>
  <c r="J20" i="102"/>
  <c r="I20" i="102"/>
  <c r="H20" i="102"/>
  <c r="G20" i="102"/>
  <c r="F20" i="102"/>
  <c r="E20" i="102"/>
  <c r="D20" i="102"/>
  <c r="M19" i="102"/>
  <c r="L19" i="102"/>
  <c r="K19" i="102"/>
  <c r="J19" i="102"/>
  <c r="I19" i="102"/>
  <c r="H19" i="102"/>
  <c r="G19" i="102"/>
  <c r="F19" i="102"/>
  <c r="E19" i="102"/>
  <c r="M18" i="102"/>
  <c r="L18" i="102"/>
  <c r="K18" i="102"/>
  <c r="J18" i="102"/>
  <c r="I18" i="102"/>
  <c r="H18" i="102"/>
  <c r="G18" i="102"/>
  <c r="F18" i="102"/>
  <c r="E18" i="102"/>
  <c r="D18" i="102"/>
  <c r="M17" i="102"/>
  <c r="L17" i="102"/>
  <c r="K17" i="102"/>
  <c r="J17" i="102"/>
  <c r="I17" i="102"/>
  <c r="H17" i="102"/>
  <c r="G17" i="102"/>
  <c r="F17" i="102"/>
  <c r="E17" i="102"/>
  <c r="D17" i="102"/>
  <c r="M16" i="102"/>
  <c r="L16" i="102"/>
  <c r="K16" i="102"/>
  <c r="J16" i="102"/>
  <c r="I16" i="102"/>
  <c r="H16" i="102"/>
  <c r="G16" i="102"/>
  <c r="F16" i="102"/>
  <c r="E16" i="102"/>
  <c r="M15" i="102"/>
  <c r="L15" i="102"/>
  <c r="K15" i="102"/>
  <c r="J15" i="102"/>
  <c r="I15" i="102"/>
  <c r="H15" i="102"/>
  <c r="G15" i="102"/>
  <c r="F15" i="102"/>
  <c r="E15" i="102"/>
  <c r="M14" i="102"/>
  <c r="L14" i="102"/>
  <c r="K14" i="102"/>
  <c r="J14" i="102"/>
  <c r="I14" i="102"/>
  <c r="H14" i="102"/>
  <c r="G14" i="102"/>
  <c r="F14" i="102"/>
  <c r="E14" i="102"/>
  <c r="M13" i="102"/>
  <c r="L13" i="102"/>
  <c r="K13" i="102"/>
  <c r="J13" i="102"/>
  <c r="I13" i="102"/>
  <c r="H13" i="102"/>
  <c r="G13" i="102"/>
  <c r="F13" i="102"/>
  <c r="E13" i="102"/>
  <c r="D13" i="102"/>
  <c r="M12" i="102"/>
  <c r="L12" i="102"/>
  <c r="K12" i="102"/>
  <c r="J12" i="102"/>
  <c r="I12" i="102"/>
  <c r="H12" i="102"/>
  <c r="G12" i="102"/>
  <c r="F12" i="102"/>
  <c r="E12" i="102"/>
  <c r="D12" i="102"/>
  <c r="M11" i="102"/>
  <c r="L11" i="102"/>
  <c r="K11" i="102"/>
  <c r="J11" i="102"/>
  <c r="I11" i="102"/>
  <c r="H11" i="102"/>
  <c r="G11" i="102"/>
  <c r="F11" i="102"/>
  <c r="E11" i="102"/>
  <c r="M10" i="102"/>
  <c r="L10" i="102"/>
  <c r="K10" i="102"/>
  <c r="J10" i="102"/>
  <c r="I10" i="102"/>
  <c r="H10" i="102"/>
  <c r="G10" i="102"/>
  <c r="F10" i="102"/>
  <c r="E10" i="102"/>
  <c r="M9" i="102"/>
  <c r="L9" i="102"/>
  <c r="K9" i="102"/>
  <c r="J9" i="102"/>
  <c r="I9" i="102"/>
  <c r="H9" i="102"/>
  <c r="G9" i="102"/>
  <c r="F9" i="102"/>
  <c r="E9" i="102"/>
  <c r="D9" i="102"/>
  <c r="M8" i="102"/>
  <c r="L8" i="102"/>
  <c r="K8" i="102"/>
  <c r="J8" i="102"/>
  <c r="G8" i="102"/>
  <c r="F8" i="102"/>
  <c r="E8" i="102"/>
  <c r="L7" i="102"/>
  <c r="K7" i="102"/>
  <c r="J7" i="102"/>
  <c r="I7" i="102"/>
  <c r="H7" i="102"/>
  <c r="F7" i="102"/>
  <c r="E7" i="102"/>
  <c r="D62" i="101"/>
  <c r="D61" i="101"/>
  <c r="D60" i="101"/>
  <c r="D59" i="101"/>
  <c r="D58" i="101"/>
  <c r="D57" i="101"/>
  <c r="D56" i="101"/>
  <c r="D55" i="101"/>
  <c r="D54" i="101"/>
  <c r="D53" i="101"/>
  <c r="D52" i="101"/>
  <c r="D51" i="101"/>
  <c r="M50" i="101"/>
  <c r="L50" i="101"/>
  <c r="K50" i="101"/>
  <c r="J50" i="101"/>
  <c r="I50" i="101"/>
  <c r="H50" i="101"/>
  <c r="G50" i="101"/>
  <c r="F50" i="101"/>
  <c r="E50" i="101"/>
  <c r="M49" i="101"/>
  <c r="L49" i="101"/>
  <c r="L7" i="101" s="1"/>
  <c r="K49" i="101"/>
  <c r="J49" i="101"/>
  <c r="I49" i="101"/>
  <c r="H49" i="101"/>
  <c r="G49" i="101"/>
  <c r="F49" i="101"/>
  <c r="E49" i="101"/>
  <c r="D48" i="101"/>
  <c r="D47" i="101"/>
  <c r="D46" i="101"/>
  <c r="D18" i="101" s="1"/>
  <c r="D45" i="101"/>
  <c r="D44" i="101"/>
  <c r="D43" i="101"/>
  <c r="D42" i="101"/>
  <c r="D41" i="101"/>
  <c r="D40" i="101"/>
  <c r="D12" i="101" s="1"/>
  <c r="D39" i="101"/>
  <c r="D38" i="101"/>
  <c r="D37" i="101"/>
  <c r="M36" i="101"/>
  <c r="L36" i="101"/>
  <c r="K36" i="101"/>
  <c r="K8" i="101" s="1"/>
  <c r="J36" i="101"/>
  <c r="I36" i="101"/>
  <c r="H36" i="101"/>
  <c r="G36" i="101"/>
  <c r="F36" i="101"/>
  <c r="E36" i="101"/>
  <c r="M35" i="101"/>
  <c r="L35" i="101"/>
  <c r="K35" i="101"/>
  <c r="J35" i="101"/>
  <c r="J7" i="101" s="1"/>
  <c r="I35" i="101"/>
  <c r="H35" i="101"/>
  <c r="G35" i="101"/>
  <c r="F35" i="101"/>
  <c r="E35" i="101"/>
  <c r="D35" i="101"/>
  <c r="M20" i="101"/>
  <c r="L20" i="101"/>
  <c r="K20" i="101"/>
  <c r="J20" i="101"/>
  <c r="I20" i="101"/>
  <c r="H20" i="101"/>
  <c r="G20" i="101"/>
  <c r="F20" i="101"/>
  <c r="E20" i="101"/>
  <c r="D20" i="101"/>
  <c r="M19" i="101"/>
  <c r="L19" i="101"/>
  <c r="K19" i="101"/>
  <c r="J19" i="101"/>
  <c r="I19" i="101"/>
  <c r="H19" i="101"/>
  <c r="G19" i="101"/>
  <c r="F19" i="101"/>
  <c r="E19" i="101"/>
  <c r="D19" i="101"/>
  <c r="M18" i="101"/>
  <c r="L18" i="101"/>
  <c r="K18" i="101"/>
  <c r="J18" i="101"/>
  <c r="I18" i="101"/>
  <c r="H18" i="101"/>
  <c r="G18" i="101"/>
  <c r="F18" i="101"/>
  <c r="E18" i="101"/>
  <c r="M17" i="101"/>
  <c r="L17" i="101"/>
  <c r="K17" i="101"/>
  <c r="J17" i="101"/>
  <c r="I17" i="101"/>
  <c r="H17" i="101"/>
  <c r="G17" i="101"/>
  <c r="F17" i="101"/>
  <c r="E17" i="101"/>
  <c r="D17" i="101"/>
  <c r="M16" i="101"/>
  <c r="L16" i="101"/>
  <c r="K16" i="101"/>
  <c r="J16" i="101"/>
  <c r="I16" i="101"/>
  <c r="H16" i="101"/>
  <c r="G16" i="101"/>
  <c r="F16" i="101"/>
  <c r="E16" i="101"/>
  <c r="D16" i="101"/>
  <c r="M15" i="101"/>
  <c r="L15" i="101"/>
  <c r="K15" i="101"/>
  <c r="J15" i="101"/>
  <c r="I15" i="101"/>
  <c r="H15" i="101"/>
  <c r="G15" i="101"/>
  <c r="F15" i="101"/>
  <c r="E15" i="101"/>
  <c r="D15" i="101"/>
  <c r="M14" i="101"/>
  <c r="L14" i="101"/>
  <c r="K14" i="101"/>
  <c r="J14" i="101"/>
  <c r="I14" i="101"/>
  <c r="H14" i="101"/>
  <c r="G14" i="101"/>
  <c r="F14" i="101"/>
  <c r="E14" i="101"/>
  <c r="D14" i="101"/>
  <c r="M13" i="101"/>
  <c r="L13" i="101"/>
  <c r="K13" i="101"/>
  <c r="J13" i="101"/>
  <c r="I13" i="101"/>
  <c r="H13" i="101"/>
  <c r="G13" i="101"/>
  <c r="F13" i="101"/>
  <c r="E13" i="101"/>
  <c r="D13" i="101"/>
  <c r="M12" i="101"/>
  <c r="L12" i="101"/>
  <c r="K12" i="101"/>
  <c r="J12" i="101"/>
  <c r="I12" i="101"/>
  <c r="H12" i="101"/>
  <c r="G12" i="101"/>
  <c r="F12" i="101"/>
  <c r="E12" i="101"/>
  <c r="M11" i="101"/>
  <c r="L11" i="101"/>
  <c r="K11" i="101"/>
  <c r="J11" i="101"/>
  <c r="I11" i="101"/>
  <c r="H11" i="101"/>
  <c r="G11" i="101"/>
  <c r="F11" i="101"/>
  <c r="E11" i="101"/>
  <c r="D11" i="101"/>
  <c r="M10" i="101"/>
  <c r="L10" i="101"/>
  <c r="K10" i="101"/>
  <c r="J10" i="101"/>
  <c r="I10" i="101"/>
  <c r="H10" i="101"/>
  <c r="G10" i="101"/>
  <c r="F10" i="101"/>
  <c r="E10" i="101"/>
  <c r="D10" i="101"/>
  <c r="M9" i="101"/>
  <c r="L9" i="101"/>
  <c r="K9" i="101"/>
  <c r="J9" i="101"/>
  <c r="I9" i="101"/>
  <c r="H9" i="101"/>
  <c r="G9" i="101"/>
  <c r="F9" i="101"/>
  <c r="E9" i="101"/>
  <c r="D9" i="101"/>
  <c r="M8" i="101"/>
  <c r="L8" i="101"/>
  <c r="J8" i="101"/>
  <c r="I8" i="101"/>
  <c r="H8" i="101"/>
  <c r="G8" i="101"/>
  <c r="F8" i="101"/>
  <c r="M7" i="101"/>
  <c r="K7" i="101"/>
  <c r="I7" i="101"/>
  <c r="H7" i="101"/>
  <c r="G7" i="101"/>
  <c r="E7" i="101"/>
  <c r="D62" i="100"/>
  <c r="D61" i="100"/>
  <c r="D60" i="100"/>
  <c r="D59" i="100"/>
  <c r="D58" i="100"/>
  <c r="D57" i="100"/>
  <c r="D15" i="100" s="1"/>
  <c r="D56" i="100"/>
  <c r="D55" i="100"/>
  <c r="D54" i="100"/>
  <c r="D53" i="100"/>
  <c r="D52" i="100"/>
  <c r="D51" i="100"/>
  <c r="D9" i="100" s="1"/>
  <c r="M50" i="100"/>
  <c r="L50" i="100"/>
  <c r="K50" i="100"/>
  <c r="J50" i="100"/>
  <c r="I50" i="100"/>
  <c r="H50" i="100"/>
  <c r="G50" i="100"/>
  <c r="F50" i="100"/>
  <c r="E50" i="100"/>
  <c r="M49" i="100"/>
  <c r="L49" i="100"/>
  <c r="K49" i="100"/>
  <c r="J49" i="100"/>
  <c r="I49" i="100"/>
  <c r="H49" i="100"/>
  <c r="G49" i="100"/>
  <c r="F49" i="100"/>
  <c r="E49" i="100"/>
  <c r="D48" i="100"/>
  <c r="D47" i="100"/>
  <c r="D19" i="100" s="1"/>
  <c r="D46" i="100"/>
  <c r="D18" i="100" s="1"/>
  <c r="D45" i="100"/>
  <c r="D44" i="100"/>
  <c r="D43" i="100"/>
  <c r="D42" i="100"/>
  <c r="D41" i="100"/>
  <c r="D13" i="100" s="1"/>
  <c r="D40" i="100"/>
  <c r="D39" i="100"/>
  <c r="D11" i="100" s="1"/>
  <c r="D38" i="100"/>
  <c r="D37" i="100"/>
  <c r="M36" i="100"/>
  <c r="L36" i="100"/>
  <c r="K36" i="100"/>
  <c r="J36" i="100"/>
  <c r="I36" i="100"/>
  <c r="H36" i="100"/>
  <c r="G36" i="100"/>
  <c r="G8" i="100" s="1"/>
  <c r="F36" i="100"/>
  <c r="E36" i="100"/>
  <c r="M35" i="100"/>
  <c r="L35" i="100"/>
  <c r="L7" i="100" s="1"/>
  <c r="K35" i="100"/>
  <c r="J35" i="100"/>
  <c r="I35" i="100"/>
  <c r="H35" i="100"/>
  <c r="G35" i="100"/>
  <c r="F35" i="100"/>
  <c r="F7" i="100" s="1"/>
  <c r="E35" i="100"/>
  <c r="M20" i="100"/>
  <c r="L20" i="100"/>
  <c r="K20" i="100"/>
  <c r="J20" i="100"/>
  <c r="I20" i="100"/>
  <c r="H20" i="100"/>
  <c r="G20" i="100"/>
  <c r="F20" i="100"/>
  <c r="E20" i="100"/>
  <c r="D20" i="100"/>
  <c r="M19" i="100"/>
  <c r="L19" i="100"/>
  <c r="K19" i="100"/>
  <c r="J19" i="100"/>
  <c r="I19" i="100"/>
  <c r="H19" i="100"/>
  <c r="G19" i="100"/>
  <c r="F19" i="100"/>
  <c r="E19" i="100"/>
  <c r="M18" i="100"/>
  <c r="L18" i="100"/>
  <c r="K18" i="100"/>
  <c r="J18" i="100"/>
  <c r="I18" i="100"/>
  <c r="H18" i="100"/>
  <c r="G18" i="100"/>
  <c r="F18" i="100"/>
  <c r="E18" i="100"/>
  <c r="M17" i="100"/>
  <c r="L17" i="100"/>
  <c r="K17" i="100"/>
  <c r="J17" i="100"/>
  <c r="I17" i="100"/>
  <c r="H17" i="100"/>
  <c r="G17" i="100"/>
  <c r="F17" i="100"/>
  <c r="E17" i="100"/>
  <c r="D17" i="100"/>
  <c r="M16" i="100"/>
  <c r="L16" i="100"/>
  <c r="K16" i="100"/>
  <c r="J16" i="100"/>
  <c r="I16" i="100"/>
  <c r="H16" i="100"/>
  <c r="G16" i="100"/>
  <c r="F16" i="100"/>
  <c r="E16" i="100"/>
  <c r="D16" i="100"/>
  <c r="M15" i="100"/>
  <c r="L15" i="100"/>
  <c r="K15" i="100"/>
  <c r="J15" i="100"/>
  <c r="I15" i="100"/>
  <c r="H15" i="100"/>
  <c r="G15" i="100"/>
  <c r="F15" i="100"/>
  <c r="E15" i="100"/>
  <c r="M14" i="100"/>
  <c r="L14" i="100"/>
  <c r="K14" i="100"/>
  <c r="J14" i="100"/>
  <c r="I14" i="100"/>
  <c r="H14" i="100"/>
  <c r="G14" i="100"/>
  <c r="F14" i="100"/>
  <c r="E14" i="100"/>
  <c r="D14" i="100"/>
  <c r="M13" i="100"/>
  <c r="L13" i="100"/>
  <c r="K13" i="100"/>
  <c r="J13" i="100"/>
  <c r="I13" i="100"/>
  <c r="H13" i="100"/>
  <c r="G13" i="100"/>
  <c r="F13" i="100"/>
  <c r="E13" i="100"/>
  <c r="M12" i="100"/>
  <c r="L12" i="100"/>
  <c r="K12" i="100"/>
  <c r="J12" i="100"/>
  <c r="I12" i="100"/>
  <c r="H12" i="100"/>
  <c r="G12" i="100"/>
  <c r="F12" i="100"/>
  <c r="E12" i="100"/>
  <c r="D12" i="100"/>
  <c r="M11" i="100"/>
  <c r="L11" i="100"/>
  <c r="K11" i="100"/>
  <c r="J11" i="100"/>
  <c r="I11" i="100"/>
  <c r="H11" i="100"/>
  <c r="G11" i="100"/>
  <c r="F11" i="100"/>
  <c r="E11" i="100"/>
  <c r="M10" i="100"/>
  <c r="L10" i="100"/>
  <c r="K10" i="100"/>
  <c r="J10" i="100"/>
  <c r="I10" i="100"/>
  <c r="H10" i="100"/>
  <c r="G10" i="100"/>
  <c r="F10" i="100"/>
  <c r="E10" i="100"/>
  <c r="D10" i="100"/>
  <c r="M9" i="100"/>
  <c r="L9" i="100"/>
  <c r="K9" i="100"/>
  <c r="J9" i="100"/>
  <c r="I9" i="100"/>
  <c r="H9" i="100"/>
  <c r="G9" i="100"/>
  <c r="F9" i="100"/>
  <c r="E9" i="100"/>
  <c r="M8" i="100"/>
  <c r="L8" i="100"/>
  <c r="K8" i="100"/>
  <c r="J8" i="100"/>
  <c r="I8" i="100"/>
  <c r="F8" i="100"/>
  <c r="E8" i="100"/>
  <c r="M7" i="100"/>
  <c r="K7" i="100"/>
  <c r="J7" i="100"/>
  <c r="I7" i="100"/>
  <c r="H7" i="100"/>
  <c r="G7" i="100"/>
  <c r="E7" i="100"/>
  <c r="D62" i="99"/>
  <c r="D20" i="99" s="1"/>
  <c r="D61" i="99"/>
  <c r="D60" i="99"/>
  <c r="D59" i="99"/>
  <c r="D17" i="99" s="1"/>
  <c r="D58" i="99"/>
  <c r="D57" i="99"/>
  <c r="D56" i="99"/>
  <c r="D55" i="99"/>
  <c r="D54" i="99"/>
  <c r="D53" i="99"/>
  <c r="D11" i="99" s="1"/>
  <c r="D52" i="99"/>
  <c r="D51" i="99"/>
  <c r="M50" i="99"/>
  <c r="L50" i="99"/>
  <c r="K50" i="99"/>
  <c r="J50" i="99"/>
  <c r="I50" i="99"/>
  <c r="H50" i="99"/>
  <c r="G50" i="99"/>
  <c r="D50" i="99" s="1"/>
  <c r="F50" i="99"/>
  <c r="E50" i="99"/>
  <c r="M49" i="99"/>
  <c r="L49" i="99"/>
  <c r="K49" i="99"/>
  <c r="J49" i="99"/>
  <c r="I49" i="99"/>
  <c r="H49" i="99"/>
  <c r="G49" i="99"/>
  <c r="F49" i="99"/>
  <c r="E49" i="99"/>
  <c r="D49" i="99" s="1"/>
  <c r="D48" i="99"/>
  <c r="D47" i="99"/>
  <c r="D46" i="99"/>
  <c r="D18" i="99"/>
  <c r="D45" i="99"/>
  <c r="D44" i="99"/>
  <c r="D16" i="99"/>
  <c r="D43" i="99"/>
  <c r="D42" i="99"/>
  <c r="D14" i="99"/>
  <c r="D41" i="99"/>
  <c r="D40" i="99"/>
  <c r="D12" i="99"/>
  <c r="D39" i="99"/>
  <c r="D38" i="99"/>
  <c r="D10" i="99"/>
  <c r="D37" i="99"/>
  <c r="M36" i="99"/>
  <c r="L36" i="99"/>
  <c r="L8" i="99" s="1"/>
  <c r="K36" i="99"/>
  <c r="J36" i="99"/>
  <c r="I36" i="99"/>
  <c r="I8" i="99" s="1"/>
  <c r="H36" i="99"/>
  <c r="G36" i="99"/>
  <c r="F36" i="99"/>
  <c r="F8" i="99" s="1"/>
  <c r="E36" i="99"/>
  <c r="M35" i="99"/>
  <c r="L35" i="99"/>
  <c r="K35" i="99"/>
  <c r="K7" i="99" s="1"/>
  <c r="J35" i="99"/>
  <c r="I35" i="99"/>
  <c r="H35" i="99"/>
  <c r="H7" i="99" s="1"/>
  <c r="G35" i="99"/>
  <c r="F35" i="99"/>
  <c r="E35" i="99"/>
  <c r="D35" i="99" s="1"/>
  <c r="D7" i="99" s="1"/>
  <c r="M20" i="99"/>
  <c r="L20" i="99"/>
  <c r="K20" i="99"/>
  <c r="J20" i="99"/>
  <c r="I20" i="99"/>
  <c r="H20" i="99"/>
  <c r="G20" i="99"/>
  <c r="F20" i="99"/>
  <c r="E20" i="99"/>
  <c r="M19" i="99"/>
  <c r="L19" i="99"/>
  <c r="K19" i="99"/>
  <c r="J19" i="99"/>
  <c r="I19" i="99"/>
  <c r="H19" i="99"/>
  <c r="G19" i="99"/>
  <c r="F19" i="99"/>
  <c r="E19" i="99"/>
  <c r="D19" i="99"/>
  <c r="M18" i="99"/>
  <c r="L18" i="99"/>
  <c r="K18" i="99"/>
  <c r="J18" i="99"/>
  <c r="I18" i="99"/>
  <c r="H18" i="99"/>
  <c r="G18" i="99"/>
  <c r="F18" i="99"/>
  <c r="E18" i="99"/>
  <c r="M17" i="99"/>
  <c r="L17" i="99"/>
  <c r="K17" i="99"/>
  <c r="J17" i="99"/>
  <c r="I17" i="99"/>
  <c r="H17" i="99"/>
  <c r="G17" i="99"/>
  <c r="F17" i="99"/>
  <c r="E17" i="99"/>
  <c r="M16" i="99"/>
  <c r="L16" i="99"/>
  <c r="K16" i="99"/>
  <c r="J16" i="99"/>
  <c r="I16" i="99"/>
  <c r="H16" i="99"/>
  <c r="G16" i="99"/>
  <c r="F16" i="99"/>
  <c r="E16" i="99"/>
  <c r="M15" i="99"/>
  <c r="L15" i="99"/>
  <c r="K15" i="99"/>
  <c r="J15" i="99"/>
  <c r="I15" i="99"/>
  <c r="H15" i="99"/>
  <c r="G15" i="99"/>
  <c r="F15" i="99"/>
  <c r="E15" i="99"/>
  <c r="D15" i="99"/>
  <c r="M14" i="99"/>
  <c r="L14" i="99"/>
  <c r="K14" i="99"/>
  <c r="J14" i="99"/>
  <c r="I14" i="99"/>
  <c r="H14" i="99"/>
  <c r="G14" i="99"/>
  <c r="F14" i="99"/>
  <c r="E14" i="99"/>
  <c r="M13" i="99"/>
  <c r="L13" i="99"/>
  <c r="K13" i="99"/>
  <c r="J13" i="99"/>
  <c r="I13" i="99"/>
  <c r="H13" i="99"/>
  <c r="G13" i="99"/>
  <c r="F13" i="99"/>
  <c r="E13" i="99"/>
  <c r="D13" i="99"/>
  <c r="M12" i="99"/>
  <c r="L12" i="99"/>
  <c r="K12" i="99"/>
  <c r="J12" i="99"/>
  <c r="I12" i="99"/>
  <c r="H12" i="99"/>
  <c r="G12" i="99"/>
  <c r="F12" i="99"/>
  <c r="E12" i="99"/>
  <c r="M11" i="99"/>
  <c r="L11" i="99"/>
  <c r="K11" i="99"/>
  <c r="J11" i="99"/>
  <c r="I11" i="99"/>
  <c r="H11" i="99"/>
  <c r="G11" i="99"/>
  <c r="F11" i="99"/>
  <c r="E11" i="99"/>
  <c r="M10" i="99"/>
  <c r="L10" i="99"/>
  <c r="K10" i="99"/>
  <c r="J10" i="99"/>
  <c r="I10" i="99"/>
  <c r="H10" i="99"/>
  <c r="G10" i="99"/>
  <c r="F10" i="99"/>
  <c r="E10" i="99"/>
  <c r="M9" i="99"/>
  <c r="L9" i="99"/>
  <c r="K9" i="99"/>
  <c r="J9" i="99"/>
  <c r="I9" i="99"/>
  <c r="H9" i="99"/>
  <c r="G9" i="99"/>
  <c r="F9" i="99"/>
  <c r="E9" i="99"/>
  <c r="D9" i="99"/>
  <c r="M8" i="99"/>
  <c r="K8" i="99"/>
  <c r="J8" i="99"/>
  <c r="H8" i="99"/>
  <c r="G8" i="99"/>
  <c r="E8" i="99"/>
  <c r="M7" i="99"/>
  <c r="L7" i="99"/>
  <c r="J7" i="99"/>
  <c r="I7" i="99"/>
  <c r="G7" i="99"/>
  <c r="F7" i="99"/>
  <c r="E9" i="98"/>
  <c r="F9" i="98"/>
  <c r="G9" i="98"/>
  <c r="H9" i="98"/>
  <c r="I9" i="98"/>
  <c r="J9" i="98"/>
  <c r="K9" i="98"/>
  <c r="L9" i="98"/>
  <c r="M9" i="98"/>
  <c r="E10" i="98"/>
  <c r="F10" i="98"/>
  <c r="G10" i="98"/>
  <c r="H10" i="98"/>
  <c r="I10" i="98"/>
  <c r="J10" i="98"/>
  <c r="K10" i="98"/>
  <c r="L10" i="98"/>
  <c r="M10" i="98"/>
  <c r="E11" i="98"/>
  <c r="F11" i="98"/>
  <c r="G11" i="98"/>
  <c r="H11" i="98"/>
  <c r="I11" i="98"/>
  <c r="J11" i="98"/>
  <c r="K11" i="98"/>
  <c r="L11" i="98"/>
  <c r="M11" i="98"/>
  <c r="E12" i="98"/>
  <c r="F12" i="98"/>
  <c r="G12" i="98"/>
  <c r="H12" i="98"/>
  <c r="I12" i="98"/>
  <c r="J12" i="98"/>
  <c r="K12" i="98"/>
  <c r="L12" i="98"/>
  <c r="M12" i="98"/>
  <c r="E13" i="98"/>
  <c r="F13" i="98"/>
  <c r="G13" i="98"/>
  <c r="H13" i="98"/>
  <c r="I13" i="98"/>
  <c r="J13" i="98"/>
  <c r="K13" i="98"/>
  <c r="L13" i="98"/>
  <c r="M13" i="98"/>
  <c r="E14" i="98"/>
  <c r="F14" i="98"/>
  <c r="G14" i="98"/>
  <c r="H14" i="98"/>
  <c r="I14" i="98"/>
  <c r="J14" i="98"/>
  <c r="K14" i="98"/>
  <c r="L14" i="98"/>
  <c r="M14" i="98"/>
  <c r="E15" i="98"/>
  <c r="F15" i="98"/>
  <c r="G15" i="98"/>
  <c r="H15" i="98"/>
  <c r="I15" i="98"/>
  <c r="J15" i="98"/>
  <c r="K15" i="98"/>
  <c r="L15" i="98"/>
  <c r="M15" i="98"/>
  <c r="E16" i="98"/>
  <c r="F16" i="98"/>
  <c r="G16" i="98"/>
  <c r="H16" i="98"/>
  <c r="I16" i="98"/>
  <c r="J16" i="98"/>
  <c r="K16" i="98"/>
  <c r="L16" i="98"/>
  <c r="M16" i="98"/>
  <c r="E17" i="98"/>
  <c r="F17" i="98"/>
  <c r="G17" i="98"/>
  <c r="H17" i="98"/>
  <c r="I17" i="98"/>
  <c r="J17" i="98"/>
  <c r="K17" i="98"/>
  <c r="L17" i="98"/>
  <c r="M17" i="98"/>
  <c r="E18" i="98"/>
  <c r="F18" i="98"/>
  <c r="G18" i="98"/>
  <c r="H18" i="98"/>
  <c r="I18" i="98"/>
  <c r="J18" i="98"/>
  <c r="K18" i="98"/>
  <c r="L18" i="98"/>
  <c r="M18" i="98"/>
  <c r="E19" i="98"/>
  <c r="F19" i="98"/>
  <c r="G19" i="98"/>
  <c r="H19" i="98"/>
  <c r="I19" i="98"/>
  <c r="J19" i="98"/>
  <c r="K19" i="98"/>
  <c r="L19" i="98"/>
  <c r="M19" i="98"/>
  <c r="E20" i="98"/>
  <c r="F20" i="98"/>
  <c r="G20" i="98"/>
  <c r="H20" i="98"/>
  <c r="I20" i="98"/>
  <c r="J20" i="98"/>
  <c r="K20" i="98"/>
  <c r="L20" i="98"/>
  <c r="M20" i="98"/>
  <c r="E35" i="98"/>
  <c r="D35" i="98" s="1"/>
  <c r="F35" i="98"/>
  <c r="F7" i="98" s="1"/>
  <c r="G35" i="98"/>
  <c r="G7" i="98"/>
  <c r="H35" i="98"/>
  <c r="H7" i="98" s="1"/>
  <c r="I35" i="98"/>
  <c r="J35" i="98"/>
  <c r="J7" i="98"/>
  <c r="K35" i="98"/>
  <c r="K7" i="98" s="1"/>
  <c r="L35" i="98"/>
  <c r="L7" i="98" s="1"/>
  <c r="M35" i="98"/>
  <c r="M7" i="98"/>
  <c r="E36" i="98"/>
  <c r="E8" i="98" s="1"/>
  <c r="F36" i="98"/>
  <c r="F8" i="98" s="1"/>
  <c r="G36" i="98"/>
  <c r="G8" i="98"/>
  <c r="H36" i="98"/>
  <c r="H8" i="98" s="1"/>
  <c r="I36" i="98"/>
  <c r="I8" i="98" s="1"/>
  <c r="J36" i="98"/>
  <c r="J8" i="98"/>
  <c r="K36" i="98"/>
  <c r="L36" i="98"/>
  <c r="L8" i="98" s="1"/>
  <c r="M36" i="98"/>
  <c r="M8" i="98"/>
  <c r="D37" i="98"/>
  <c r="D9" i="98" s="1"/>
  <c r="D38" i="98"/>
  <c r="D10" i="98" s="1"/>
  <c r="D39" i="98"/>
  <c r="D11" i="98"/>
  <c r="D40" i="98"/>
  <c r="D41" i="98"/>
  <c r="D13" i="98"/>
  <c r="D42" i="98"/>
  <c r="D43" i="98"/>
  <c r="D15" i="98" s="1"/>
  <c r="D44" i="98"/>
  <c r="D45" i="98"/>
  <c r="D17" i="98" s="1"/>
  <c r="D46" i="98"/>
  <c r="D18" i="98"/>
  <c r="E49" i="98"/>
  <c r="F49" i="98"/>
  <c r="G49" i="98"/>
  <c r="H49" i="98"/>
  <c r="I49" i="98"/>
  <c r="J49" i="98"/>
  <c r="K49" i="98"/>
  <c r="L49" i="98"/>
  <c r="M49" i="98"/>
  <c r="E50" i="98"/>
  <c r="F50" i="98"/>
  <c r="G50" i="98"/>
  <c r="H50" i="98"/>
  <c r="I50" i="98"/>
  <c r="J50" i="98"/>
  <c r="K50" i="98"/>
  <c r="D50" i="98" s="1"/>
  <c r="L50" i="98"/>
  <c r="M50" i="98"/>
  <c r="D51" i="98"/>
  <c r="D52" i="98"/>
  <c r="D53" i="98"/>
  <c r="D54" i="98"/>
  <c r="D12" i="98" s="1"/>
  <c r="D55" i="98"/>
  <c r="D56" i="98"/>
  <c r="D14" i="98" s="1"/>
  <c r="D57" i="98"/>
  <c r="D58" i="98"/>
  <c r="D16" i="98"/>
  <c r="D59" i="98"/>
  <c r="D60" i="98"/>
  <c r="D61" i="98"/>
  <c r="D19" i="98" s="1"/>
  <c r="D62" i="98"/>
  <c r="D20" i="98"/>
  <c r="E9" i="97"/>
  <c r="F9" i="97"/>
  <c r="G9" i="97"/>
  <c r="H9" i="97"/>
  <c r="I9" i="97"/>
  <c r="J9" i="97"/>
  <c r="K9" i="97"/>
  <c r="L9" i="97"/>
  <c r="M9" i="97"/>
  <c r="E10" i="97"/>
  <c r="F10" i="97"/>
  <c r="G10" i="97"/>
  <c r="H10" i="97"/>
  <c r="I10" i="97"/>
  <c r="J10" i="97"/>
  <c r="K10" i="97"/>
  <c r="L10" i="97"/>
  <c r="M10" i="97"/>
  <c r="E11" i="97"/>
  <c r="F11" i="97"/>
  <c r="G11" i="97"/>
  <c r="H11" i="97"/>
  <c r="I11" i="97"/>
  <c r="J11" i="97"/>
  <c r="K11" i="97"/>
  <c r="L11" i="97"/>
  <c r="M11" i="97"/>
  <c r="E12" i="97"/>
  <c r="F12" i="97"/>
  <c r="G12" i="97"/>
  <c r="H12" i="97"/>
  <c r="I12" i="97"/>
  <c r="J12" i="97"/>
  <c r="K12" i="97"/>
  <c r="L12" i="97"/>
  <c r="M12" i="97"/>
  <c r="E13" i="97"/>
  <c r="F13" i="97"/>
  <c r="G13" i="97"/>
  <c r="H13" i="97"/>
  <c r="I13" i="97"/>
  <c r="J13" i="97"/>
  <c r="K13" i="97"/>
  <c r="L13" i="97"/>
  <c r="M13" i="97"/>
  <c r="E14" i="97"/>
  <c r="F14" i="97"/>
  <c r="G14" i="97"/>
  <c r="H14" i="97"/>
  <c r="I14" i="97"/>
  <c r="J14" i="97"/>
  <c r="K14" i="97"/>
  <c r="L14" i="97"/>
  <c r="M14" i="97"/>
  <c r="E15" i="97"/>
  <c r="F15" i="97"/>
  <c r="G15" i="97"/>
  <c r="H15" i="97"/>
  <c r="I15" i="97"/>
  <c r="J15" i="97"/>
  <c r="K15" i="97"/>
  <c r="L15" i="97"/>
  <c r="M15" i="97"/>
  <c r="E16" i="97"/>
  <c r="F16" i="97"/>
  <c r="G16" i="97"/>
  <c r="H16" i="97"/>
  <c r="I16" i="97"/>
  <c r="J16" i="97"/>
  <c r="K16" i="97"/>
  <c r="L16" i="97"/>
  <c r="M16" i="97"/>
  <c r="E17" i="97"/>
  <c r="F17" i="97"/>
  <c r="G17" i="97"/>
  <c r="H17" i="97"/>
  <c r="I17" i="97"/>
  <c r="J17" i="97"/>
  <c r="K17" i="97"/>
  <c r="L17" i="97"/>
  <c r="M17" i="97"/>
  <c r="E18" i="97"/>
  <c r="F18" i="97"/>
  <c r="G18" i="97"/>
  <c r="H18" i="97"/>
  <c r="I18" i="97"/>
  <c r="J18" i="97"/>
  <c r="K18" i="97"/>
  <c r="L18" i="97"/>
  <c r="M18" i="97"/>
  <c r="E19" i="97"/>
  <c r="F19" i="97"/>
  <c r="G19" i="97"/>
  <c r="H19" i="97"/>
  <c r="I19" i="97"/>
  <c r="J19" i="97"/>
  <c r="K19" i="97"/>
  <c r="L19" i="97"/>
  <c r="M19" i="97"/>
  <c r="E20" i="97"/>
  <c r="F20" i="97"/>
  <c r="G20" i="97"/>
  <c r="H20" i="97"/>
  <c r="I20" i="97"/>
  <c r="J20" i="97"/>
  <c r="K20" i="97"/>
  <c r="L20" i="97"/>
  <c r="M20" i="97"/>
  <c r="E35" i="97"/>
  <c r="F35" i="97"/>
  <c r="F7" i="97" s="1"/>
  <c r="G35" i="97"/>
  <c r="H35" i="97"/>
  <c r="H7" i="97" s="1"/>
  <c r="I35" i="97"/>
  <c r="I7" i="97" s="1"/>
  <c r="J35" i="97"/>
  <c r="J7" i="97"/>
  <c r="K35" i="97"/>
  <c r="K7" i="97" s="1"/>
  <c r="L35" i="97"/>
  <c r="L7" i="97" s="1"/>
  <c r="M35" i="97"/>
  <c r="M7" i="97"/>
  <c r="E36" i="97"/>
  <c r="F36" i="97"/>
  <c r="G36" i="97"/>
  <c r="G8" i="97"/>
  <c r="H36" i="97"/>
  <c r="H8" i="97" s="1"/>
  <c r="I36" i="97"/>
  <c r="I8" i="97" s="1"/>
  <c r="J36" i="97"/>
  <c r="J8" i="97"/>
  <c r="K36" i="97"/>
  <c r="K8" i="97" s="1"/>
  <c r="L36" i="97"/>
  <c r="M36" i="97"/>
  <c r="M8" i="97"/>
  <c r="D37" i="97"/>
  <c r="D9" i="97" s="1"/>
  <c r="D38" i="97"/>
  <c r="D10" i="97" s="1"/>
  <c r="D39" i="97"/>
  <c r="D11" i="97"/>
  <c r="D40" i="97"/>
  <c r="D12" i="97" s="1"/>
  <c r="D41" i="97"/>
  <c r="D42" i="97"/>
  <c r="D14" i="97"/>
  <c r="D43" i="97"/>
  <c r="D15" i="97" s="1"/>
  <c r="D44" i="97"/>
  <c r="D45" i="97"/>
  <c r="D17" i="97"/>
  <c r="D46" i="97"/>
  <c r="D18" i="97" s="1"/>
  <c r="E49" i="97"/>
  <c r="D49" i="97" s="1"/>
  <c r="F49" i="97"/>
  <c r="G49" i="97"/>
  <c r="G7" i="97" s="1"/>
  <c r="H49" i="97"/>
  <c r="I49" i="97"/>
  <c r="J49" i="97"/>
  <c r="K49" i="97"/>
  <c r="L49" i="97"/>
  <c r="M49" i="97"/>
  <c r="E50" i="97"/>
  <c r="F50" i="97"/>
  <c r="G50" i="97"/>
  <c r="H50" i="97"/>
  <c r="I50" i="97"/>
  <c r="J50" i="97"/>
  <c r="K50" i="97"/>
  <c r="L50" i="97"/>
  <c r="M50" i="97"/>
  <c r="D51" i="97"/>
  <c r="D52" i="97"/>
  <c r="D53" i="97"/>
  <c r="D54" i="97"/>
  <c r="D55" i="97"/>
  <c r="D56" i="97"/>
  <c r="D57" i="97"/>
  <c r="D58" i="97"/>
  <c r="D59" i="97"/>
  <c r="D60" i="97"/>
  <c r="D61" i="97"/>
  <c r="D19" i="97" s="1"/>
  <c r="D62" i="97"/>
  <c r="D20" i="97"/>
  <c r="E9" i="96"/>
  <c r="F9" i="96"/>
  <c r="G9" i="96"/>
  <c r="H9" i="96"/>
  <c r="I9" i="96"/>
  <c r="J9" i="96"/>
  <c r="K9" i="96"/>
  <c r="L9" i="96"/>
  <c r="M9" i="96"/>
  <c r="E10" i="96"/>
  <c r="F10" i="96"/>
  <c r="G10" i="96"/>
  <c r="H10" i="96"/>
  <c r="I10" i="96"/>
  <c r="J10" i="96"/>
  <c r="K10" i="96"/>
  <c r="L10" i="96"/>
  <c r="M10" i="96"/>
  <c r="E11" i="96"/>
  <c r="F11" i="96"/>
  <c r="G11" i="96"/>
  <c r="H11" i="96"/>
  <c r="I11" i="96"/>
  <c r="J11" i="96"/>
  <c r="K11" i="96"/>
  <c r="L11" i="96"/>
  <c r="M11" i="96"/>
  <c r="E12" i="96"/>
  <c r="F12" i="96"/>
  <c r="G12" i="96"/>
  <c r="H12" i="96"/>
  <c r="I12" i="96"/>
  <c r="J12" i="96"/>
  <c r="K12" i="96"/>
  <c r="L12" i="96"/>
  <c r="M12" i="96"/>
  <c r="E13" i="96"/>
  <c r="F13" i="96"/>
  <c r="G13" i="96"/>
  <c r="H13" i="96"/>
  <c r="I13" i="96"/>
  <c r="J13" i="96"/>
  <c r="K13" i="96"/>
  <c r="L13" i="96"/>
  <c r="M13" i="96"/>
  <c r="E14" i="96"/>
  <c r="F14" i="96"/>
  <c r="G14" i="96"/>
  <c r="H14" i="96"/>
  <c r="I14" i="96"/>
  <c r="J14" i="96"/>
  <c r="K14" i="96"/>
  <c r="L14" i="96"/>
  <c r="M14" i="96"/>
  <c r="E15" i="96"/>
  <c r="F15" i="96"/>
  <c r="G15" i="96"/>
  <c r="H15" i="96"/>
  <c r="I15" i="96"/>
  <c r="J15" i="96"/>
  <c r="K15" i="96"/>
  <c r="L15" i="96"/>
  <c r="M15" i="96"/>
  <c r="E16" i="96"/>
  <c r="F16" i="96"/>
  <c r="G16" i="96"/>
  <c r="H16" i="96"/>
  <c r="I16" i="96"/>
  <c r="J16" i="96"/>
  <c r="K16" i="96"/>
  <c r="L16" i="96"/>
  <c r="M16" i="96"/>
  <c r="E17" i="96"/>
  <c r="F17" i="96"/>
  <c r="G17" i="96"/>
  <c r="H17" i="96"/>
  <c r="I17" i="96"/>
  <c r="J17" i="96"/>
  <c r="K17" i="96"/>
  <c r="L17" i="96"/>
  <c r="M17" i="96"/>
  <c r="E18" i="96"/>
  <c r="F18" i="96"/>
  <c r="G18" i="96"/>
  <c r="H18" i="96"/>
  <c r="I18" i="96"/>
  <c r="J18" i="96"/>
  <c r="K18" i="96"/>
  <c r="L18" i="96"/>
  <c r="M18" i="96"/>
  <c r="E19" i="96"/>
  <c r="F19" i="96"/>
  <c r="G19" i="96"/>
  <c r="H19" i="96"/>
  <c r="I19" i="96"/>
  <c r="J19" i="96"/>
  <c r="K19" i="96"/>
  <c r="L19" i="96"/>
  <c r="M19" i="96"/>
  <c r="E20" i="96"/>
  <c r="F20" i="96"/>
  <c r="G20" i="96"/>
  <c r="H20" i="96"/>
  <c r="I20" i="96"/>
  <c r="J20" i="96"/>
  <c r="K20" i="96"/>
  <c r="L20" i="96"/>
  <c r="M20" i="96"/>
  <c r="E35" i="96"/>
  <c r="F35" i="96"/>
  <c r="G35" i="96"/>
  <c r="G7" i="96"/>
  <c r="H35" i="96"/>
  <c r="I35" i="96"/>
  <c r="I7" i="96" s="1"/>
  <c r="J35" i="96"/>
  <c r="J7" i="96"/>
  <c r="K35" i="96"/>
  <c r="L35" i="96"/>
  <c r="L7" i="96" s="1"/>
  <c r="M35" i="96"/>
  <c r="M7" i="96"/>
  <c r="E36" i="96"/>
  <c r="F36" i="96"/>
  <c r="F8" i="96" s="1"/>
  <c r="G36" i="96"/>
  <c r="H36" i="96"/>
  <c r="H8" i="96" s="1"/>
  <c r="I36" i="96"/>
  <c r="I8" i="96" s="1"/>
  <c r="J36" i="96"/>
  <c r="J8" i="96"/>
  <c r="K36" i="96"/>
  <c r="K8" i="96" s="1"/>
  <c r="L36" i="96"/>
  <c r="L8" i="96" s="1"/>
  <c r="M36" i="96"/>
  <c r="D37" i="96"/>
  <c r="D9" i="96" s="1"/>
  <c r="D38" i="96"/>
  <c r="D10" i="96" s="1"/>
  <c r="D39" i="96"/>
  <c r="D11" i="96"/>
  <c r="D40" i="96"/>
  <c r="D12" i="96" s="1"/>
  <c r="D41" i="96"/>
  <c r="D13" i="96" s="1"/>
  <c r="D42" i="96"/>
  <c r="D43" i="96"/>
  <c r="D15" i="96" s="1"/>
  <c r="D44" i="96"/>
  <c r="D16" i="96" s="1"/>
  <c r="D45" i="96"/>
  <c r="D46" i="96"/>
  <c r="D18" i="96" s="1"/>
  <c r="E49" i="96"/>
  <c r="F49" i="96"/>
  <c r="G49" i="96"/>
  <c r="H49" i="96"/>
  <c r="I49" i="96"/>
  <c r="J49" i="96"/>
  <c r="K49" i="96"/>
  <c r="L49" i="96"/>
  <c r="M49" i="96"/>
  <c r="E50" i="96"/>
  <c r="F50" i="96"/>
  <c r="G50" i="96"/>
  <c r="G8" i="96" s="1"/>
  <c r="H50" i="96"/>
  <c r="I50" i="96"/>
  <c r="J50" i="96"/>
  <c r="K50" i="96"/>
  <c r="L50" i="96"/>
  <c r="M50" i="96"/>
  <c r="M8" i="96" s="1"/>
  <c r="D51" i="96"/>
  <c r="D52" i="96"/>
  <c r="D53" i="96"/>
  <c r="D54" i="96"/>
  <c r="D55" i="96"/>
  <c r="D56" i="96"/>
  <c r="D14" i="96" s="1"/>
  <c r="D57" i="96"/>
  <c r="D58" i="96"/>
  <c r="D59" i="96"/>
  <c r="D17" i="96" s="1"/>
  <c r="D60" i="96"/>
  <c r="D61" i="96"/>
  <c r="D19" i="96" s="1"/>
  <c r="D62" i="96"/>
  <c r="D20" i="96"/>
  <c r="E9" i="95"/>
  <c r="F9" i="95"/>
  <c r="G9" i="95"/>
  <c r="H9" i="95"/>
  <c r="I9" i="95"/>
  <c r="J9" i="95"/>
  <c r="K9" i="95"/>
  <c r="L9" i="95"/>
  <c r="M9" i="95"/>
  <c r="E10" i="95"/>
  <c r="F10" i="95"/>
  <c r="G10" i="95"/>
  <c r="H10" i="95"/>
  <c r="I10" i="95"/>
  <c r="J10" i="95"/>
  <c r="K10" i="95"/>
  <c r="L10" i="95"/>
  <c r="M10" i="95"/>
  <c r="E11" i="95"/>
  <c r="F11" i="95"/>
  <c r="G11" i="95"/>
  <c r="H11" i="95"/>
  <c r="I11" i="95"/>
  <c r="J11" i="95"/>
  <c r="K11" i="95"/>
  <c r="L11" i="95"/>
  <c r="M11" i="95"/>
  <c r="E12" i="95"/>
  <c r="F12" i="95"/>
  <c r="G12" i="95"/>
  <c r="H12" i="95"/>
  <c r="I12" i="95"/>
  <c r="J12" i="95"/>
  <c r="K12" i="95"/>
  <c r="L12" i="95"/>
  <c r="M12" i="95"/>
  <c r="E13" i="95"/>
  <c r="F13" i="95"/>
  <c r="G13" i="95"/>
  <c r="H13" i="95"/>
  <c r="I13" i="95"/>
  <c r="J13" i="95"/>
  <c r="K13" i="95"/>
  <c r="L13" i="95"/>
  <c r="M13" i="95"/>
  <c r="E14" i="95"/>
  <c r="F14" i="95"/>
  <c r="G14" i="95"/>
  <c r="H14" i="95"/>
  <c r="I14" i="95"/>
  <c r="J14" i="95"/>
  <c r="K14" i="95"/>
  <c r="L14" i="95"/>
  <c r="M14" i="95"/>
  <c r="E15" i="95"/>
  <c r="F15" i="95"/>
  <c r="G15" i="95"/>
  <c r="H15" i="95"/>
  <c r="I15" i="95"/>
  <c r="J15" i="95"/>
  <c r="K15" i="95"/>
  <c r="L15" i="95"/>
  <c r="M15" i="95"/>
  <c r="E16" i="95"/>
  <c r="F16" i="95"/>
  <c r="G16" i="95"/>
  <c r="H16" i="95"/>
  <c r="I16" i="95"/>
  <c r="J16" i="95"/>
  <c r="K16" i="95"/>
  <c r="L16" i="95"/>
  <c r="M16" i="95"/>
  <c r="E17" i="95"/>
  <c r="F17" i="95"/>
  <c r="G17" i="95"/>
  <c r="H17" i="95"/>
  <c r="I17" i="95"/>
  <c r="J17" i="95"/>
  <c r="K17" i="95"/>
  <c r="L17" i="95"/>
  <c r="M17" i="95"/>
  <c r="E18" i="95"/>
  <c r="F18" i="95"/>
  <c r="G18" i="95"/>
  <c r="H18" i="95"/>
  <c r="I18" i="95"/>
  <c r="J18" i="95"/>
  <c r="K18" i="95"/>
  <c r="L18" i="95"/>
  <c r="M18" i="95"/>
  <c r="E19" i="95"/>
  <c r="F19" i="95"/>
  <c r="G19" i="95"/>
  <c r="H19" i="95"/>
  <c r="I19" i="95"/>
  <c r="J19" i="95"/>
  <c r="K19" i="95"/>
  <c r="L19" i="95"/>
  <c r="M19" i="95"/>
  <c r="E20" i="95"/>
  <c r="F20" i="95"/>
  <c r="G20" i="95"/>
  <c r="H20" i="95"/>
  <c r="I20" i="95"/>
  <c r="J20" i="95"/>
  <c r="K20" i="95"/>
  <c r="L20" i="95"/>
  <c r="M20" i="95"/>
  <c r="E35" i="95"/>
  <c r="F35" i="95"/>
  <c r="F7" i="95" s="1"/>
  <c r="G35" i="95"/>
  <c r="H35" i="95"/>
  <c r="H7" i="95" s="1"/>
  <c r="I35" i="95"/>
  <c r="I7" i="95" s="1"/>
  <c r="J35" i="95"/>
  <c r="J7" i="95"/>
  <c r="K35" i="95"/>
  <c r="K7" i="95" s="1"/>
  <c r="L35" i="95"/>
  <c r="L7" i="95" s="1"/>
  <c r="M35" i="95"/>
  <c r="E36" i="95"/>
  <c r="F36" i="95"/>
  <c r="F8" i="95" s="1"/>
  <c r="G36" i="95"/>
  <c r="G8" i="95"/>
  <c r="H36" i="95"/>
  <c r="H8" i="95" s="1"/>
  <c r="I36" i="95"/>
  <c r="I8" i="95" s="1"/>
  <c r="J36" i="95"/>
  <c r="J8" i="95"/>
  <c r="K36" i="95"/>
  <c r="K8" i="95" s="1"/>
  <c r="L36" i="95"/>
  <c r="L8" i="95" s="1"/>
  <c r="M36" i="95"/>
  <c r="M8" i="95"/>
  <c r="D37" i="95"/>
  <c r="D9" i="95" s="1"/>
  <c r="D38" i="95"/>
  <c r="D10" i="95" s="1"/>
  <c r="D39" i="95"/>
  <c r="D11" i="95"/>
  <c r="D40" i="95"/>
  <c r="D12" i="95" s="1"/>
  <c r="D41" i="95"/>
  <c r="D42" i="95"/>
  <c r="D14" i="95"/>
  <c r="D43" i="95"/>
  <c r="D15" i="95" s="1"/>
  <c r="D44" i="95"/>
  <c r="D16" i="95" s="1"/>
  <c r="D45" i="95"/>
  <c r="D17" i="95"/>
  <c r="D46" i="95"/>
  <c r="D18" i="95" s="1"/>
  <c r="E49" i="95"/>
  <c r="F49" i="95"/>
  <c r="G49" i="95"/>
  <c r="G7" i="95" s="1"/>
  <c r="H49" i="95"/>
  <c r="I49" i="95"/>
  <c r="J49" i="95"/>
  <c r="K49" i="95"/>
  <c r="L49" i="95"/>
  <c r="M49" i="95"/>
  <c r="M7" i="95" s="1"/>
  <c r="E50" i="95"/>
  <c r="D50" i="95" s="1"/>
  <c r="F50" i="95"/>
  <c r="G50" i="95"/>
  <c r="H50" i="95"/>
  <c r="I50" i="95"/>
  <c r="J50" i="95"/>
  <c r="K50" i="95"/>
  <c r="L50" i="95"/>
  <c r="M50" i="95"/>
  <c r="D51" i="95"/>
  <c r="D52" i="95"/>
  <c r="D53" i="95"/>
  <c r="D54" i="95"/>
  <c r="D55" i="95"/>
  <c r="D56" i="95"/>
  <c r="D57" i="95"/>
  <c r="D58" i="95"/>
  <c r="D59" i="95"/>
  <c r="D60" i="95"/>
  <c r="D61" i="95"/>
  <c r="D19" i="95" s="1"/>
  <c r="D62" i="95"/>
  <c r="D20" i="95"/>
  <c r="E9" i="94"/>
  <c r="F9" i="94"/>
  <c r="G9" i="94"/>
  <c r="H9" i="94"/>
  <c r="I9" i="94"/>
  <c r="J9" i="94"/>
  <c r="K9" i="94"/>
  <c r="L9" i="94"/>
  <c r="M9" i="94"/>
  <c r="E10" i="94"/>
  <c r="F10" i="94"/>
  <c r="G10" i="94"/>
  <c r="H10" i="94"/>
  <c r="I10" i="94"/>
  <c r="J10" i="94"/>
  <c r="K10" i="94"/>
  <c r="L10" i="94"/>
  <c r="M10" i="94"/>
  <c r="E11" i="94"/>
  <c r="F11" i="94"/>
  <c r="G11" i="94"/>
  <c r="H11" i="94"/>
  <c r="I11" i="94"/>
  <c r="J11" i="94"/>
  <c r="K11" i="94"/>
  <c r="L11" i="94"/>
  <c r="M11" i="94"/>
  <c r="E12" i="94"/>
  <c r="F12" i="94"/>
  <c r="G12" i="94"/>
  <c r="H12" i="94"/>
  <c r="I12" i="94"/>
  <c r="J12" i="94"/>
  <c r="K12" i="94"/>
  <c r="L12" i="94"/>
  <c r="M12" i="94"/>
  <c r="E13" i="94"/>
  <c r="F13" i="94"/>
  <c r="G13" i="94"/>
  <c r="H13" i="94"/>
  <c r="I13" i="94"/>
  <c r="J13" i="94"/>
  <c r="K13" i="94"/>
  <c r="L13" i="94"/>
  <c r="M13" i="94"/>
  <c r="E14" i="94"/>
  <c r="F14" i="94"/>
  <c r="G14" i="94"/>
  <c r="H14" i="94"/>
  <c r="I14" i="94"/>
  <c r="J14" i="94"/>
  <c r="K14" i="94"/>
  <c r="L14" i="94"/>
  <c r="M14" i="94"/>
  <c r="E15" i="94"/>
  <c r="F15" i="94"/>
  <c r="G15" i="94"/>
  <c r="H15" i="94"/>
  <c r="I15" i="94"/>
  <c r="J15" i="94"/>
  <c r="K15" i="94"/>
  <c r="L15" i="94"/>
  <c r="M15" i="94"/>
  <c r="E16" i="94"/>
  <c r="F16" i="94"/>
  <c r="G16" i="94"/>
  <c r="H16" i="94"/>
  <c r="I16" i="94"/>
  <c r="J16" i="94"/>
  <c r="K16" i="94"/>
  <c r="L16" i="94"/>
  <c r="M16" i="94"/>
  <c r="E17" i="94"/>
  <c r="F17" i="94"/>
  <c r="G17" i="94"/>
  <c r="H17" i="94"/>
  <c r="I17" i="94"/>
  <c r="J17" i="94"/>
  <c r="K17" i="94"/>
  <c r="L17" i="94"/>
  <c r="M17" i="94"/>
  <c r="E18" i="94"/>
  <c r="F18" i="94"/>
  <c r="G18" i="94"/>
  <c r="H18" i="94"/>
  <c r="I18" i="94"/>
  <c r="J18" i="94"/>
  <c r="K18" i="94"/>
  <c r="L18" i="94"/>
  <c r="M18" i="94"/>
  <c r="E19" i="94"/>
  <c r="F19" i="94"/>
  <c r="G19" i="94"/>
  <c r="H19" i="94"/>
  <c r="I19" i="94"/>
  <c r="J19" i="94"/>
  <c r="K19" i="94"/>
  <c r="L19" i="94"/>
  <c r="M19" i="94"/>
  <c r="E20" i="94"/>
  <c r="F20" i="94"/>
  <c r="G20" i="94"/>
  <c r="H20" i="94"/>
  <c r="I20" i="94"/>
  <c r="J20" i="94"/>
  <c r="K20" i="94"/>
  <c r="L20" i="94"/>
  <c r="M20" i="94"/>
  <c r="E35" i="94"/>
  <c r="F35" i="94"/>
  <c r="F7" i="94" s="1"/>
  <c r="G35" i="94"/>
  <c r="G7" i="94" s="1"/>
  <c r="H35" i="94"/>
  <c r="H7" i="94"/>
  <c r="I35" i="94"/>
  <c r="I7" i="94" s="1"/>
  <c r="J35" i="94"/>
  <c r="J7" i="94" s="1"/>
  <c r="K35" i="94"/>
  <c r="L35" i="94"/>
  <c r="L7" i="94" s="1"/>
  <c r="M35" i="94"/>
  <c r="M7" i="94" s="1"/>
  <c r="E36" i="94"/>
  <c r="E8" i="94"/>
  <c r="F36" i="94"/>
  <c r="F8" i="94" s="1"/>
  <c r="G36" i="94"/>
  <c r="G8" i="94" s="1"/>
  <c r="H36" i="94"/>
  <c r="H8" i="94"/>
  <c r="I36" i="94"/>
  <c r="I8" i="94" s="1"/>
  <c r="J36" i="94"/>
  <c r="K36" i="94"/>
  <c r="K8" i="94"/>
  <c r="L36" i="94"/>
  <c r="L8" i="94" s="1"/>
  <c r="M36" i="94"/>
  <c r="M8" i="94" s="1"/>
  <c r="D37" i="94"/>
  <c r="D9" i="94"/>
  <c r="D38" i="94"/>
  <c r="D10" i="94" s="1"/>
  <c r="D39" i="94"/>
  <c r="D40" i="94"/>
  <c r="D12" i="94"/>
  <c r="D41" i="94"/>
  <c r="D13" i="94" s="1"/>
  <c r="D42" i="94"/>
  <c r="D14" i="94" s="1"/>
  <c r="D43" i="94"/>
  <c r="D15" i="94"/>
  <c r="D44" i="94"/>
  <c r="D16" i="94" s="1"/>
  <c r="D45" i="94"/>
  <c r="D46" i="94"/>
  <c r="D18" i="94"/>
  <c r="D47" i="94"/>
  <c r="D19" i="94" s="1"/>
  <c r="D48" i="94"/>
  <c r="D20" i="94" s="1"/>
  <c r="E49" i="94"/>
  <c r="F49" i="94"/>
  <c r="G49" i="94"/>
  <c r="H49" i="94"/>
  <c r="I49" i="94"/>
  <c r="J49" i="94"/>
  <c r="K49" i="94"/>
  <c r="D49" i="94" s="1"/>
  <c r="L49" i="94"/>
  <c r="M49" i="94"/>
  <c r="E50" i="94"/>
  <c r="F50" i="94"/>
  <c r="G50" i="94"/>
  <c r="H50" i="94"/>
  <c r="I50" i="94"/>
  <c r="J50" i="94"/>
  <c r="K50" i="94"/>
  <c r="L50" i="94"/>
  <c r="M50" i="94"/>
  <c r="D51" i="94"/>
  <c r="D52" i="94"/>
  <c r="D53" i="94"/>
  <c r="D54" i="94"/>
  <c r="D55" i="94"/>
  <c r="D56" i="94"/>
  <c r="D57" i="94"/>
  <c r="D58" i="94"/>
  <c r="D59" i="94"/>
  <c r="D60" i="94"/>
  <c r="D61" i="94"/>
  <c r="D62" i="94"/>
  <c r="E9" i="93"/>
  <c r="F9" i="93"/>
  <c r="G9" i="93"/>
  <c r="H9" i="93"/>
  <c r="I9" i="93"/>
  <c r="J9" i="93"/>
  <c r="K9" i="93"/>
  <c r="L9" i="93"/>
  <c r="M9" i="93"/>
  <c r="E10" i="93"/>
  <c r="F10" i="93"/>
  <c r="G10" i="93"/>
  <c r="H10" i="93"/>
  <c r="I10" i="93"/>
  <c r="J10" i="93"/>
  <c r="K10" i="93"/>
  <c r="L10" i="93"/>
  <c r="M10" i="93"/>
  <c r="E11" i="93"/>
  <c r="F11" i="93"/>
  <c r="G11" i="93"/>
  <c r="H11" i="93"/>
  <c r="I11" i="93"/>
  <c r="J11" i="93"/>
  <c r="K11" i="93"/>
  <c r="L11" i="93"/>
  <c r="M11" i="93"/>
  <c r="E12" i="93"/>
  <c r="F12" i="93"/>
  <c r="G12" i="93"/>
  <c r="H12" i="93"/>
  <c r="I12" i="93"/>
  <c r="J12" i="93"/>
  <c r="K12" i="93"/>
  <c r="L12" i="93"/>
  <c r="M12" i="93"/>
  <c r="E13" i="93"/>
  <c r="F13" i="93"/>
  <c r="G13" i="93"/>
  <c r="H13" i="93"/>
  <c r="I13" i="93"/>
  <c r="J13" i="93"/>
  <c r="K13" i="93"/>
  <c r="L13" i="93"/>
  <c r="M13" i="93"/>
  <c r="E14" i="93"/>
  <c r="F14" i="93"/>
  <c r="G14" i="93"/>
  <c r="H14" i="93"/>
  <c r="I14" i="93"/>
  <c r="J14" i="93"/>
  <c r="K14" i="93"/>
  <c r="L14" i="93"/>
  <c r="M14" i="93"/>
  <c r="E15" i="93"/>
  <c r="F15" i="93"/>
  <c r="G15" i="93"/>
  <c r="H15" i="93"/>
  <c r="I15" i="93"/>
  <c r="J15" i="93"/>
  <c r="K15" i="93"/>
  <c r="L15" i="93"/>
  <c r="M15" i="93"/>
  <c r="E16" i="93"/>
  <c r="F16" i="93"/>
  <c r="G16" i="93"/>
  <c r="H16" i="93"/>
  <c r="I16" i="93"/>
  <c r="J16" i="93"/>
  <c r="K16" i="93"/>
  <c r="L16" i="93"/>
  <c r="M16" i="93"/>
  <c r="E17" i="93"/>
  <c r="F17" i="93"/>
  <c r="G17" i="93"/>
  <c r="H17" i="93"/>
  <c r="I17" i="93"/>
  <c r="J17" i="93"/>
  <c r="K17" i="93"/>
  <c r="L17" i="93"/>
  <c r="M17" i="93"/>
  <c r="E18" i="93"/>
  <c r="F18" i="93"/>
  <c r="G18" i="93"/>
  <c r="H18" i="93"/>
  <c r="I18" i="93"/>
  <c r="J18" i="93"/>
  <c r="K18" i="93"/>
  <c r="L18" i="93"/>
  <c r="M18" i="93"/>
  <c r="D19" i="93"/>
  <c r="E19" i="93"/>
  <c r="F19" i="93"/>
  <c r="G19" i="93"/>
  <c r="H19" i="93"/>
  <c r="I19" i="93"/>
  <c r="J19" i="93"/>
  <c r="K19" i="93"/>
  <c r="L19" i="93"/>
  <c r="M19" i="93"/>
  <c r="D20" i="93"/>
  <c r="E20" i="93"/>
  <c r="F20" i="93"/>
  <c r="G20" i="93"/>
  <c r="H20" i="93"/>
  <c r="I20" i="93"/>
  <c r="J20" i="93"/>
  <c r="K20" i="93"/>
  <c r="L20" i="93"/>
  <c r="M20" i="93"/>
  <c r="E35" i="93"/>
  <c r="D35" i="93" s="1"/>
  <c r="D7" i="93" s="1"/>
  <c r="F35" i="93"/>
  <c r="F7" i="93" s="1"/>
  <c r="G35" i="93"/>
  <c r="G7" i="93"/>
  <c r="H35" i="93"/>
  <c r="H7" i="93" s="1"/>
  <c r="I35" i="93"/>
  <c r="I7" i="93" s="1"/>
  <c r="J35" i="93"/>
  <c r="J7" i="93"/>
  <c r="K35" i="93"/>
  <c r="K7" i="93" s="1"/>
  <c r="L35" i="93"/>
  <c r="L7" i="93" s="1"/>
  <c r="M35" i="93"/>
  <c r="M7" i="93"/>
  <c r="E36" i="93"/>
  <c r="D36" i="93" s="1"/>
  <c r="D8" i="93" s="1"/>
  <c r="F36" i="93"/>
  <c r="F8" i="93" s="1"/>
  <c r="G36" i="93"/>
  <c r="G8" i="93" s="1"/>
  <c r="H36" i="93"/>
  <c r="H8" i="93"/>
  <c r="I36" i="93"/>
  <c r="I8" i="93" s="1"/>
  <c r="J36" i="93"/>
  <c r="J8" i="93" s="1"/>
  <c r="K36" i="93"/>
  <c r="K8" i="93"/>
  <c r="L36" i="93"/>
  <c r="L8" i="93" s="1"/>
  <c r="M36" i="93"/>
  <c r="M8" i="93" s="1"/>
  <c r="D37" i="93"/>
  <c r="D9" i="93"/>
  <c r="D38" i="93"/>
  <c r="D10" i="93" s="1"/>
  <c r="D39" i="93"/>
  <c r="D11" i="93" s="1"/>
  <c r="D40" i="93"/>
  <c r="D12" i="93"/>
  <c r="D41" i="93"/>
  <c r="D13" i="93" s="1"/>
  <c r="D42" i="93"/>
  <c r="D14" i="93" s="1"/>
  <c r="D43" i="93"/>
  <c r="D15" i="93"/>
  <c r="D44" i="93"/>
  <c r="D16" i="93" s="1"/>
  <c r="D45" i="93"/>
  <c r="D17" i="93" s="1"/>
  <c r="D46" i="93"/>
  <c r="D18" i="93"/>
  <c r="E9" i="92"/>
  <c r="F9" i="92"/>
  <c r="G9" i="92"/>
  <c r="H9" i="92"/>
  <c r="I9" i="92"/>
  <c r="J9" i="92"/>
  <c r="K9" i="92"/>
  <c r="L9" i="92"/>
  <c r="M9" i="92"/>
  <c r="E10" i="92"/>
  <c r="F10" i="92"/>
  <c r="G10" i="92"/>
  <c r="H10" i="92"/>
  <c r="I10" i="92"/>
  <c r="J10" i="92"/>
  <c r="K10" i="92"/>
  <c r="L10" i="92"/>
  <c r="M10" i="92"/>
  <c r="E11" i="92"/>
  <c r="F11" i="92"/>
  <c r="G11" i="92"/>
  <c r="H11" i="92"/>
  <c r="I11" i="92"/>
  <c r="J11" i="92"/>
  <c r="K11" i="92"/>
  <c r="L11" i="92"/>
  <c r="M11" i="92"/>
  <c r="E12" i="92"/>
  <c r="F12" i="92"/>
  <c r="G12" i="92"/>
  <c r="H12" i="92"/>
  <c r="I12" i="92"/>
  <c r="J12" i="92"/>
  <c r="K12" i="92"/>
  <c r="L12" i="92"/>
  <c r="M12" i="92"/>
  <c r="E13" i="92"/>
  <c r="F13" i="92"/>
  <c r="G13" i="92"/>
  <c r="H13" i="92"/>
  <c r="I13" i="92"/>
  <c r="J13" i="92"/>
  <c r="K13" i="92"/>
  <c r="L13" i="92"/>
  <c r="M13" i="92"/>
  <c r="E14" i="92"/>
  <c r="F14" i="92"/>
  <c r="G14" i="92"/>
  <c r="H14" i="92"/>
  <c r="I14" i="92"/>
  <c r="J14" i="92"/>
  <c r="K14" i="92"/>
  <c r="L14" i="92"/>
  <c r="M14" i="92"/>
  <c r="E15" i="92"/>
  <c r="F15" i="92"/>
  <c r="G15" i="92"/>
  <c r="H15" i="92"/>
  <c r="I15" i="92"/>
  <c r="J15" i="92"/>
  <c r="K15" i="92"/>
  <c r="L15" i="92"/>
  <c r="M15" i="92"/>
  <c r="E16" i="92"/>
  <c r="F16" i="92"/>
  <c r="G16" i="92"/>
  <c r="H16" i="92"/>
  <c r="I16" i="92"/>
  <c r="J16" i="92"/>
  <c r="K16" i="92"/>
  <c r="L16" i="92"/>
  <c r="M16" i="92"/>
  <c r="E17" i="92"/>
  <c r="F17" i="92"/>
  <c r="G17" i="92"/>
  <c r="H17" i="92"/>
  <c r="I17" i="92"/>
  <c r="J17" i="92"/>
  <c r="K17" i="92"/>
  <c r="L17" i="92"/>
  <c r="M17" i="92"/>
  <c r="E18" i="92"/>
  <c r="F18" i="92"/>
  <c r="G18" i="92"/>
  <c r="H18" i="92"/>
  <c r="I18" i="92"/>
  <c r="J18" i="92"/>
  <c r="K18" i="92"/>
  <c r="L18" i="92"/>
  <c r="M18" i="92"/>
  <c r="E19" i="92"/>
  <c r="F19" i="92"/>
  <c r="G19" i="92"/>
  <c r="H19" i="92"/>
  <c r="I19" i="92"/>
  <c r="J19" i="92"/>
  <c r="K19" i="92"/>
  <c r="L19" i="92"/>
  <c r="M19" i="92"/>
  <c r="E20" i="92"/>
  <c r="F20" i="92"/>
  <c r="G20" i="92"/>
  <c r="H20" i="92"/>
  <c r="I20" i="92"/>
  <c r="J20" i="92"/>
  <c r="K20" i="92"/>
  <c r="L20" i="92"/>
  <c r="M20" i="92"/>
  <c r="E35" i="92"/>
  <c r="F35" i="92"/>
  <c r="F7" i="92" s="1"/>
  <c r="G35" i="92"/>
  <c r="G7" i="92"/>
  <c r="H35" i="92"/>
  <c r="H7" i="92" s="1"/>
  <c r="I35" i="92"/>
  <c r="J35" i="92"/>
  <c r="J7" i="92"/>
  <c r="K35" i="92"/>
  <c r="K7" i="92" s="1"/>
  <c r="L35" i="92"/>
  <c r="L7" i="92" s="1"/>
  <c r="M35" i="92"/>
  <c r="M7" i="92"/>
  <c r="E36" i="92"/>
  <c r="E8" i="92" s="1"/>
  <c r="F36" i="92"/>
  <c r="G36" i="92"/>
  <c r="G8" i="92"/>
  <c r="H36" i="92"/>
  <c r="I36" i="92"/>
  <c r="I8" i="92" s="1"/>
  <c r="J36" i="92"/>
  <c r="J8" i="92"/>
  <c r="K36" i="92"/>
  <c r="L36" i="92"/>
  <c r="L8" i="92" s="1"/>
  <c r="M36" i="92"/>
  <c r="M8" i="92"/>
  <c r="D37" i="92"/>
  <c r="D38" i="92"/>
  <c r="D10" i="92" s="1"/>
  <c r="D39" i="92"/>
  <c r="D11" i="92"/>
  <c r="D40" i="92"/>
  <c r="D12" i="92" s="1"/>
  <c r="D41" i="92"/>
  <c r="D13" i="92"/>
  <c r="D42" i="92"/>
  <c r="D43" i="92"/>
  <c r="D44" i="92"/>
  <c r="D16" i="92" s="1"/>
  <c r="D45" i="92"/>
  <c r="D17" i="92" s="1"/>
  <c r="D46" i="92"/>
  <c r="D47" i="92"/>
  <c r="D19" i="92" s="1"/>
  <c r="D48" i="92"/>
  <c r="D20" i="92" s="1"/>
  <c r="E49" i="92"/>
  <c r="F49" i="92"/>
  <c r="G49" i="92"/>
  <c r="H49" i="92"/>
  <c r="I49" i="92"/>
  <c r="J49" i="92"/>
  <c r="K49" i="92"/>
  <c r="L49" i="92"/>
  <c r="M49" i="92"/>
  <c r="E50" i="92"/>
  <c r="F50" i="92"/>
  <c r="G50" i="92"/>
  <c r="H50" i="92"/>
  <c r="I50" i="92"/>
  <c r="J50" i="92"/>
  <c r="K50" i="92"/>
  <c r="L50" i="92"/>
  <c r="M50" i="92"/>
  <c r="D51" i="92"/>
  <c r="D52" i="92"/>
  <c r="D53" i="92"/>
  <c r="D54" i="92"/>
  <c r="D55" i="92"/>
  <c r="D56" i="92"/>
  <c r="D14" i="92" s="1"/>
  <c r="D57" i="92"/>
  <c r="D58" i="92"/>
  <c r="D59" i="92"/>
  <c r="D60" i="92"/>
  <c r="D18" i="92" s="1"/>
  <c r="D61" i="92"/>
  <c r="D62" i="92"/>
  <c r="E9" i="91"/>
  <c r="F9" i="91"/>
  <c r="G9" i="91"/>
  <c r="H9" i="91"/>
  <c r="I9" i="91"/>
  <c r="J9" i="91"/>
  <c r="K9" i="91"/>
  <c r="L9" i="91"/>
  <c r="M9" i="91"/>
  <c r="E10" i="91"/>
  <c r="F10" i="91"/>
  <c r="G10" i="91"/>
  <c r="H10" i="91"/>
  <c r="I10" i="91"/>
  <c r="J10" i="91"/>
  <c r="K10" i="91"/>
  <c r="L10" i="91"/>
  <c r="M10" i="91"/>
  <c r="E11" i="91"/>
  <c r="F11" i="91"/>
  <c r="G11" i="91"/>
  <c r="H11" i="91"/>
  <c r="I11" i="91"/>
  <c r="J11" i="91"/>
  <c r="K11" i="91"/>
  <c r="L11" i="91"/>
  <c r="M11" i="91"/>
  <c r="E12" i="91"/>
  <c r="F12" i="91"/>
  <c r="G12" i="91"/>
  <c r="H12" i="91"/>
  <c r="I12" i="91"/>
  <c r="J12" i="91"/>
  <c r="K12" i="91"/>
  <c r="L12" i="91"/>
  <c r="M12" i="91"/>
  <c r="E13" i="91"/>
  <c r="F13" i="91"/>
  <c r="G13" i="91"/>
  <c r="H13" i="91"/>
  <c r="I13" i="91"/>
  <c r="J13" i="91"/>
  <c r="K13" i="91"/>
  <c r="L13" i="91"/>
  <c r="M13" i="91"/>
  <c r="E14" i="91"/>
  <c r="F14" i="91"/>
  <c r="G14" i="91"/>
  <c r="H14" i="91"/>
  <c r="I14" i="91"/>
  <c r="J14" i="91"/>
  <c r="K14" i="91"/>
  <c r="L14" i="91"/>
  <c r="M14" i="91"/>
  <c r="E15" i="91"/>
  <c r="F15" i="91"/>
  <c r="G15" i="91"/>
  <c r="H15" i="91"/>
  <c r="I15" i="91"/>
  <c r="J15" i="91"/>
  <c r="K15" i="91"/>
  <c r="L15" i="91"/>
  <c r="M15" i="91"/>
  <c r="E16" i="91"/>
  <c r="F16" i="91"/>
  <c r="G16" i="91"/>
  <c r="H16" i="91"/>
  <c r="I16" i="91"/>
  <c r="J16" i="91"/>
  <c r="K16" i="91"/>
  <c r="L16" i="91"/>
  <c r="M16" i="91"/>
  <c r="E17" i="91"/>
  <c r="F17" i="91"/>
  <c r="G17" i="91"/>
  <c r="H17" i="91"/>
  <c r="I17" i="91"/>
  <c r="J17" i="91"/>
  <c r="K17" i="91"/>
  <c r="L17" i="91"/>
  <c r="M17" i="91"/>
  <c r="E18" i="91"/>
  <c r="F18" i="91"/>
  <c r="G18" i="91"/>
  <c r="H18" i="91"/>
  <c r="I18" i="91"/>
  <c r="J18" i="91"/>
  <c r="K18" i="91"/>
  <c r="L18" i="91"/>
  <c r="M18" i="91"/>
  <c r="E19" i="91"/>
  <c r="F19" i="91"/>
  <c r="G19" i="91"/>
  <c r="H19" i="91"/>
  <c r="I19" i="91"/>
  <c r="J19" i="91"/>
  <c r="K19" i="91"/>
  <c r="L19" i="91"/>
  <c r="M19" i="91"/>
  <c r="E20" i="91"/>
  <c r="F20" i="91"/>
  <c r="G20" i="91"/>
  <c r="H20" i="91"/>
  <c r="I20" i="91"/>
  <c r="J20" i="91"/>
  <c r="K20" i="91"/>
  <c r="L20" i="91"/>
  <c r="M20" i="91"/>
  <c r="E35" i="91"/>
  <c r="F35" i="91"/>
  <c r="G35" i="91"/>
  <c r="G7" i="91"/>
  <c r="H35" i="91"/>
  <c r="D35" i="91" s="1"/>
  <c r="I35" i="91"/>
  <c r="I7" i="91"/>
  <c r="J35" i="91"/>
  <c r="J7" i="91"/>
  <c r="K35" i="91"/>
  <c r="K7" i="91" s="1"/>
  <c r="L35" i="91"/>
  <c r="M35" i="91"/>
  <c r="M7" i="91"/>
  <c r="E36" i="91"/>
  <c r="E8" i="91" s="1"/>
  <c r="F36" i="91"/>
  <c r="F8" i="91"/>
  <c r="G36" i="91"/>
  <c r="G8" i="91"/>
  <c r="H36" i="91"/>
  <c r="H8" i="91" s="1"/>
  <c r="I36" i="91"/>
  <c r="I8" i="91"/>
  <c r="J36" i="91"/>
  <c r="J8" i="91"/>
  <c r="K36" i="91"/>
  <c r="K8" i="91" s="1"/>
  <c r="L36" i="91"/>
  <c r="M36" i="91"/>
  <c r="M8" i="91"/>
  <c r="D37" i="91"/>
  <c r="D9" i="91" s="1"/>
  <c r="D38" i="91"/>
  <c r="D10" i="91"/>
  <c r="D39" i="91"/>
  <c r="D11" i="91"/>
  <c r="D40" i="91"/>
  <c r="D41" i="91"/>
  <c r="D13" i="91" s="1"/>
  <c r="D42" i="91"/>
  <c r="D14" i="91" s="1"/>
  <c r="D43" i="91"/>
  <c r="D15" i="91" s="1"/>
  <c r="D44" i="91"/>
  <c r="D16" i="91" s="1"/>
  <c r="D45" i="91"/>
  <c r="D17" i="91"/>
  <c r="D46" i="91"/>
  <c r="D18" i="91"/>
  <c r="D47" i="91"/>
  <c r="D19" i="91" s="1"/>
  <c r="D48" i="91"/>
  <c r="E49" i="91"/>
  <c r="D49" i="91" s="1"/>
  <c r="F49" i="91"/>
  <c r="F7" i="91" s="1"/>
  <c r="G49" i="91"/>
  <c r="H49" i="91"/>
  <c r="I49" i="91"/>
  <c r="J49" i="91"/>
  <c r="K49" i="91"/>
  <c r="L49" i="91"/>
  <c r="L7" i="91" s="1"/>
  <c r="M49" i="91"/>
  <c r="E50" i="91"/>
  <c r="D50" i="91" s="1"/>
  <c r="F50" i="91"/>
  <c r="G50" i="91"/>
  <c r="H50" i="91"/>
  <c r="I50" i="91"/>
  <c r="J50" i="91"/>
  <c r="K50" i="91"/>
  <c r="L50" i="91"/>
  <c r="L8" i="91" s="1"/>
  <c r="M50" i="91"/>
  <c r="D51" i="91"/>
  <c r="D52" i="91"/>
  <c r="D53" i="91"/>
  <c r="D54" i="91"/>
  <c r="D12" i="91"/>
  <c r="D55" i="91"/>
  <c r="D56" i="91"/>
  <c r="D57" i="91"/>
  <c r="D58" i="91"/>
  <c r="D59" i="91"/>
  <c r="D60" i="91"/>
  <c r="D61" i="91"/>
  <c r="D62" i="91"/>
  <c r="E9" i="90"/>
  <c r="F9" i="90"/>
  <c r="G9" i="90"/>
  <c r="H9" i="90"/>
  <c r="I9" i="90"/>
  <c r="J9" i="90"/>
  <c r="K9" i="90"/>
  <c r="L9" i="90"/>
  <c r="M9" i="90"/>
  <c r="E10" i="90"/>
  <c r="F10" i="90"/>
  <c r="G10" i="90"/>
  <c r="H10" i="90"/>
  <c r="I10" i="90"/>
  <c r="J10" i="90"/>
  <c r="K10" i="90"/>
  <c r="L10" i="90"/>
  <c r="M10" i="90"/>
  <c r="E11" i="90"/>
  <c r="F11" i="90"/>
  <c r="G11" i="90"/>
  <c r="H11" i="90"/>
  <c r="I11" i="90"/>
  <c r="J11" i="90"/>
  <c r="K11" i="90"/>
  <c r="L11" i="90"/>
  <c r="M11" i="90"/>
  <c r="E12" i="90"/>
  <c r="F12" i="90"/>
  <c r="G12" i="90"/>
  <c r="H12" i="90"/>
  <c r="I12" i="90"/>
  <c r="J12" i="90"/>
  <c r="K12" i="90"/>
  <c r="L12" i="90"/>
  <c r="M12" i="90"/>
  <c r="E13" i="90"/>
  <c r="F13" i="90"/>
  <c r="G13" i="90"/>
  <c r="H13" i="90"/>
  <c r="I13" i="90"/>
  <c r="J13" i="90"/>
  <c r="K13" i="90"/>
  <c r="L13" i="90"/>
  <c r="M13" i="90"/>
  <c r="E14" i="90"/>
  <c r="F14" i="90"/>
  <c r="G14" i="90"/>
  <c r="H14" i="90"/>
  <c r="I14" i="90"/>
  <c r="J14" i="90"/>
  <c r="K14" i="90"/>
  <c r="L14" i="90"/>
  <c r="M14" i="90"/>
  <c r="E15" i="90"/>
  <c r="F15" i="90"/>
  <c r="G15" i="90"/>
  <c r="H15" i="90"/>
  <c r="I15" i="90"/>
  <c r="J15" i="90"/>
  <c r="K15" i="90"/>
  <c r="L15" i="90"/>
  <c r="M15" i="90"/>
  <c r="E16" i="90"/>
  <c r="F16" i="90"/>
  <c r="G16" i="90"/>
  <c r="H16" i="90"/>
  <c r="I16" i="90"/>
  <c r="J16" i="90"/>
  <c r="K16" i="90"/>
  <c r="L16" i="90"/>
  <c r="M16" i="90"/>
  <c r="E17" i="90"/>
  <c r="F17" i="90"/>
  <c r="G17" i="90"/>
  <c r="H17" i="90"/>
  <c r="I17" i="90"/>
  <c r="J17" i="90"/>
  <c r="K17" i="90"/>
  <c r="L17" i="90"/>
  <c r="M17" i="90"/>
  <c r="E18" i="90"/>
  <c r="F18" i="90"/>
  <c r="G18" i="90"/>
  <c r="H18" i="90"/>
  <c r="I18" i="90"/>
  <c r="J18" i="90"/>
  <c r="K18" i="90"/>
  <c r="L18" i="90"/>
  <c r="M18" i="90"/>
  <c r="E19" i="90"/>
  <c r="F19" i="90"/>
  <c r="G19" i="90"/>
  <c r="H19" i="90"/>
  <c r="I19" i="90"/>
  <c r="J19" i="90"/>
  <c r="K19" i="90"/>
  <c r="L19" i="90"/>
  <c r="M19" i="90"/>
  <c r="D20" i="90"/>
  <c r="E20" i="90"/>
  <c r="F20" i="90"/>
  <c r="G20" i="90"/>
  <c r="H20" i="90"/>
  <c r="I20" i="90"/>
  <c r="J20" i="90"/>
  <c r="K20" i="90"/>
  <c r="L20" i="90"/>
  <c r="M20" i="90"/>
  <c r="E35" i="90"/>
  <c r="D35" i="90" s="1"/>
  <c r="F35" i="90"/>
  <c r="F7" i="90"/>
  <c r="G35" i="90"/>
  <c r="G7" i="90" s="1"/>
  <c r="H35" i="90"/>
  <c r="I35" i="90"/>
  <c r="I7" i="90"/>
  <c r="J35" i="90"/>
  <c r="J7" i="90" s="1"/>
  <c r="K35" i="90"/>
  <c r="K7" i="90"/>
  <c r="L35" i="90"/>
  <c r="L7" i="90"/>
  <c r="M35" i="90"/>
  <c r="M7" i="90" s="1"/>
  <c r="E36" i="90"/>
  <c r="F36" i="90"/>
  <c r="F8" i="90"/>
  <c r="G36" i="90"/>
  <c r="G8" i="90" s="1"/>
  <c r="H36" i="90"/>
  <c r="H8" i="90"/>
  <c r="I36" i="90"/>
  <c r="I8" i="90"/>
  <c r="J36" i="90"/>
  <c r="J8" i="90" s="1"/>
  <c r="K36" i="90"/>
  <c r="K8" i="90"/>
  <c r="L36" i="90"/>
  <c r="M36" i="90"/>
  <c r="M8" i="90" s="1"/>
  <c r="D37" i="90"/>
  <c r="D9" i="90"/>
  <c r="D38" i="90"/>
  <c r="D10" i="90"/>
  <c r="D39" i="90"/>
  <c r="D11" i="90" s="1"/>
  <c r="D40" i="90"/>
  <c r="D41" i="90"/>
  <c r="D13" i="90" s="1"/>
  <c r="D42" i="90"/>
  <c r="D14" i="90" s="1"/>
  <c r="D43" i="90"/>
  <c r="D15" i="90" s="1"/>
  <c r="D44" i="90"/>
  <c r="D16" i="90" s="1"/>
  <c r="D45" i="90"/>
  <c r="D46" i="90"/>
  <c r="D18" i="90" s="1"/>
  <c r="D47" i="90"/>
  <c r="D19" i="90"/>
  <c r="D48" i="90"/>
  <c r="E49" i="90"/>
  <c r="D49" i="90" s="1"/>
  <c r="F49" i="90"/>
  <c r="G49" i="90"/>
  <c r="H49" i="90"/>
  <c r="H7" i="90" s="1"/>
  <c r="I49" i="90"/>
  <c r="J49" i="90"/>
  <c r="K49" i="90"/>
  <c r="L49" i="90"/>
  <c r="M49" i="90"/>
  <c r="E50" i="90"/>
  <c r="E8" i="90" s="1"/>
  <c r="F50" i="90"/>
  <c r="G50" i="90"/>
  <c r="H50" i="90"/>
  <c r="I50" i="90"/>
  <c r="J50" i="90"/>
  <c r="K50" i="90"/>
  <c r="L50" i="90"/>
  <c r="L8" i="90" s="1"/>
  <c r="M50" i="90"/>
  <c r="D51" i="90"/>
  <c r="D52" i="90"/>
  <c r="D53" i="90"/>
  <c r="D54" i="90"/>
  <c r="D12" i="90"/>
  <c r="D55" i="90"/>
  <c r="D56" i="90"/>
  <c r="D57" i="90"/>
  <c r="D58" i="90"/>
  <c r="D59" i="90"/>
  <c r="D17" i="90" s="1"/>
  <c r="D60" i="90"/>
  <c r="D61" i="90"/>
  <c r="D62" i="90"/>
  <c r="D62" i="89"/>
  <c r="D61" i="89"/>
  <c r="D60" i="89"/>
  <c r="D59" i="89"/>
  <c r="D58" i="89"/>
  <c r="D57" i="89"/>
  <c r="D56" i="89"/>
  <c r="D55" i="89"/>
  <c r="D54" i="89"/>
  <c r="D53" i="89"/>
  <c r="D52" i="89"/>
  <c r="D51" i="89"/>
  <c r="M50" i="89"/>
  <c r="M8" i="89" s="1"/>
  <c r="L50" i="89"/>
  <c r="K50" i="89"/>
  <c r="K8" i="89" s="1"/>
  <c r="J50" i="89"/>
  <c r="I50" i="89"/>
  <c r="H50" i="89"/>
  <c r="G50" i="89"/>
  <c r="G8" i="89" s="1"/>
  <c r="F50" i="89"/>
  <c r="E50" i="89"/>
  <c r="E8" i="89" s="1"/>
  <c r="M49" i="89"/>
  <c r="L49" i="89"/>
  <c r="K49" i="89"/>
  <c r="J49" i="89"/>
  <c r="I49" i="89"/>
  <c r="H49" i="89"/>
  <c r="G49" i="89"/>
  <c r="F49" i="89"/>
  <c r="E49" i="89"/>
  <c r="D49" i="89" s="1"/>
  <c r="D48" i="89"/>
  <c r="D20" i="89" s="1"/>
  <c r="D47" i="89"/>
  <c r="D46" i="89"/>
  <c r="D18" i="89" s="1"/>
  <c r="D45" i="89"/>
  <c r="D17" i="89" s="1"/>
  <c r="D44" i="89"/>
  <c r="D43" i="89"/>
  <c r="D15" i="89" s="1"/>
  <c r="D42" i="89"/>
  <c r="D14" i="89" s="1"/>
  <c r="D41" i="89"/>
  <c r="D40" i="89"/>
  <c r="D12" i="89" s="1"/>
  <c r="D39" i="89"/>
  <c r="D38" i="89"/>
  <c r="D10" i="89" s="1"/>
  <c r="D37" i="89"/>
  <c r="M36" i="89"/>
  <c r="L36" i="89"/>
  <c r="K36" i="89"/>
  <c r="J36" i="89"/>
  <c r="I36" i="89"/>
  <c r="H36" i="89"/>
  <c r="G36" i="89"/>
  <c r="F36" i="89"/>
  <c r="E36" i="89"/>
  <c r="D36" i="89"/>
  <c r="M35" i="89"/>
  <c r="L35" i="89"/>
  <c r="K35" i="89"/>
  <c r="K7" i="89" s="1"/>
  <c r="J35" i="89"/>
  <c r="I35" i="89"/>
  <c r="I7" i="89" s="1"/>
  <c r="H35" i="89"/>
  <c r="H7" i="89" s="1"/>
  <c r="G35" i="89"/>
  <c r="F35" i="89"/>
  <c r="E35" i="89"/>
  <c r="D35" i="89" s="1"/>
  <c r="M20" i="89"/>
  <c r="L20" i="89"/>
  <c r="K20" i="89"/>
  <c r="J20" i="89"/>
  <c r="I20" i="89"/>
  <c r="H20" i="89"/>
  <c r="G20" i="89"/>
  <c r="F20" i="89"/>
  <c r="E20" i="89"/>
  <c r="M19" i="89"/>
  <c r="L19" i="89"/>
  <c r="K19" i="89"/>
  <c r="J19" i="89"/>
  <c r="I19" i="89"/>
  <c r="H19" i="89"/>
  <c r="G19" i="89"/>
  <c r="F19" i="89"/>
  <c r="E19" i="89"/>
  <c r="D19" i="89"/>
  <c r="M18" i="89"/>
  <c r="L18" i="89"/>
  <c r="K18" i="89"/>
  <c r="J18" i="89"/>
  <c r="I18" i="89"/>
  <c r="H18" i="89"/>
  <c r="G18" i="89"/>
  <c r="F18" i="89"/>
  <c r="E18" i="89"/>
  <c r="M17" i="89"/>
  <c r="L17" i="89"/>
  <c r="K17" i="89"/>
  <c r="J17" i="89"/>
  <c r="I17" i="89"/>
  <c r="H17" i="89"/>
  <c r="G17" i="89"/>
  <c r="F17" i="89"/>
  <c r="E17" i="89"/>
  <c r="M16" i="89"/>
  <c r="L16" i="89"/>
  <c r="K16" i="89"/>
  <c r="J16" i="89"/>
  <c r="I16" i="89"/>
  <c r="H16" i="89"/>
  <c r="G16" i="89"/>
  <c r="F16" i="89"/>
  <c r="E16" i="89"/>
  <c r="D16" i="89"/>
  <c r="M15" i="89"/>
  <c r="L15" i="89"/>
  <c r="K15" i="89"/>
  <c r="J15" i="89"/>
  <c r="I15" i="89"/>
  <c r="H15" i="89"/>
  <c r="G15" i="89"/>
  <c r="F15" i="89"/>
  <c r="E15" i="89"/>
  <c r="M14" i="89"/>
  <c r="L14" i="89"/>
  <c r="K14" i="89"/>
  <c r="J14" i="89"/>
  <c r="I14" i="89"/>
  <c r="H14" i="89"/>
  <c r="G14" i="89"/>
  <c r="F14" i="89"/>
  <c r="E14" i="89"/>
  <c r="M13" i="89"/>
  <c r="L13" i="89"/>
  <c r="K13" i="89"/>
  <c r="J13" i="89"/>
  <c r="I13" i="89"/>
  <c r="H13" i="89"/>
  <c r="G13" i="89"/>
  <c r="F13" i="89"/>
  <c r="E13" i="89"/>
  <c r="D13" i="89"/>
  <c r="M12" i="89"/>
  <c r="L12" i="89"/>
  <c r="K12" i="89"/>
  <c r="J12" i="89"/>
  <c r="I12" i="89"/>
  <c r="H12" i="89"/>
  <c r="G12" i="89"/>
  <c r="F12" i="89"/>
  <c r="E12" i="89"/>
  <c r="M11" i="89"/>
  <c r="L11" i="89"/>
  <c r="K11" i="89"/>
  <c r="J11" i="89"/>
  <c r="I11" i="89"/>
  <c r="H11" i="89"/>
  <c r="G11" i="89"/>
  <c r="F11" i="89"/>
  <c r="E11" i="89"/>
  <c r="D11" i="89"/>
  <c r="M10" i="89"/>
  <c r="L10" i="89"/>
  <c r="K10" i="89"/>
  <c r="J10" i="89"/>
  <c r="I10" i="89"/>
  <c r="H10" i="89"/>
  <c r="G10" i="89"/>
  <c r="F10" i="89"/>
  <c r="E10" i="89"/>
  <c r="M9" i="89"/>
  <c r="L9" i="89"/>
  <c r="K9" i="89"/>
  <c r="J9" i="89"/>
  <c r="I9" i="89"/>
  <c r="H9" i="89"/>
  <c r="G9" i="89"/>
  <c r="F9" i="89"/>
  <c r="E9" i="89"/>
  <c r="D9" i="89"/>
  <c r="L8" i="89"/>
  <c r="J8" i="89"/>
  <c r="I8" i="89"/>
  <c r="H8" i="89"/>
  <c r="F8" i="89"/>
  <c r="M7" i="89"/>
  <c r="L7" i="89"/>
  <c r="J7" i="89"/>
  <c r="G7" i="89"/>
  <c r="F7" i="89"/>
  <c r="D62" i="88"/>
  <c r="D61" i="88"/>
  <c r="D60" i="88"/>
  <c r="D59" i="88"/>
  <c r="D17" i="88" s="1"/>
  <c r="D58" i="88"/>
  <c r="D16" i="88" s="1"/>
  <c r="D57" i="88"/>
  <c r="D56" i="88"/>
  <c r="D55" i="88"/>
  <c r="D54" i="88"/>
  <c r="D53" i="88"/>
  <c r="D11" i="88" s="1"/>
  <c r="D52" i="88"/>
  <c r="D10" i="88" s="1"/>
  <c r="D51" i="88"/>
  <c r="M50" i="88"/>
  <c r="L50" i="88"/>
  <c r="K50" i="88"/>
  <c r="J50" i="88"/>
  <c r="J8" i="88" s="1"/>
  <c r="I50" i="88"/>
  <c r="H50" i="88"/>
  <c r="G50" i="88"/>
  <c r="F50" i="88"/>
  <c r="E50" i="88"/>
  <c r="D50" i="88" s="1"/>
  <c r="M49" i="88"/>
  <c r="L49" i="88"/>
  <c r="K49" i="88"/>
  <c r="J49" i="88"/>
  <c r="I49" i="88"/>
  <c r="H49" i="88"/>
  <c r="D49" i="88" s="1"/>
  <c r="G49" i="88"/>
  <c r="F49" i="88"/>
  <c r="E49" i="88"/>
  <c r="D48" i="88"/>
  <c r="D47" i="88"/>
  <c r="D19" i="88" s="1"/>
  <c r="D46" i="88"/>
  <c r="D45" i="88"/>
  <c r="D44" i="88"/>
  <c r="D43" i="88"/>
  <c r="D15" i="88" s="1"/>
  <c r="D42" i="88"/>
  <c r="D41" i="88"/>
  <c r="D13" i="88" s="1"/>
  <c r="D40" i="88"/>
  <c r="D39" i="88"/>
  <c r="D38" i="88"/>
  <c r="D37" i="88"/>
  <c r="D9" i="88" s="1"/>
  <c r="M36" i="88"/>
  <c r="L36" i="88"/>
  <c r="L8" i="88" s="1"/>
  <c r="K36" i="88"/>
  <c r="J36" i="88"/>
  <c r="I36" i="88"/>
  <c r="H36" i="88"/>
  <c r="H8" i="88" s="1"/>
  <c r="G36" i="88"/>
  <c r="F36" i="88"/>
  <c r="D36" i="88" s="1"/>
  <c r="D8" i="88" s="1"/>
  <c r="E36" i="88"/>
  <c r="M35" i="88"/>
  <c r="M7" i="88" s="1"/>
  <c r="L35" i="88"/>
  <c r="K35" i="88"/>
  <c r="K7" i="88" s="1"/>
  <c r="J35" i="88"/>
  <c r="J7" i="88" s="1"/>
  <c r="I35" i="88"/>
  <c r="H35" i="88"/>
  <c r="G35" i="88"/>
  <c r="G7" i="88" s="1"/>
  <c r="F35" i="88"/>
  <c r="E35" i="88"/>
  <c r="D35" i="88" s="1"/>
  <c r="D7" i="88" s="1"/>
  <c r="M20" i="88"/>
  <c r="L20" i="88"/>
  <c r="K20" i="88"/>
  <c r="J20" i="88"/>
  <c r="I20" i="88"/>
  <c r="H20" i="88"/>
  <c r="G20" i="88"/>
  <c r="F20" i="88"/>
  <c r="E20" i="88"/>
  <c r="D20" i="88"/>
  <c r="M19" i="88"/>
  <c r="L19" i="88"/>
  <c r="K19" i="88"/>
  <c r="J19" i="88"/>
  <c r="I19" i="88"/>
  <c r="H19" i="88"/>
  <c r="G19" i="88"/>
  <c r="F19" i="88"/>
  <c r="E19" i="88"/>
  <c r="M18" i="88"/>
  <c r="L18" i="88"/>
  <c r="K18" i="88"/>
  <c r="J18" i="88"/>
  <c r="I18" i="88"/>
  <c r="H18" i="88"/>
  <c r="G18" i="88"/>
  <c r="F18" i="88"/>
  <c r="E18" i="88"/>
  <c r="D18" i="88"/>
  <c r="M17" i="88"/>
  <c r="L17" i="88"/>
  <c r="K17" i="88"/>
  <c r="J17" i="88"/>
  <c r="I17" i="88"/>
  <c r="H17" i="88"/>
  <c r="G17" i="88"/>
  <c r="F17" i="88"/>
  <c r="E17" i="88"/>
  <c r="M16" i="88"/>
  <c r="L16" i="88"/>
  <c r="K16" i="88"/>
  <c r="J16" i="88"/>
  <c r="I16" i="88"/>
  <c r="H16" i="88"/>
  <c r="G16" i="88"/>
  <c r="F16" i="88"/>
  <c r="E16" i="88"/>
  <c r="M15" i="88"/>
  <c r="L15" i="88"/>
  <c r="K15" i="88"/>
  <c r="J15" i="88"/>
  <c r="I15" i="88"/>
  <c r="H15" i="88"/>
  <c r="G15" i="88"/>
  <c r="F15" i="88"/>
  <c r="E15" i="88"/>
  <c r="M14" i="88"/>
  <c r="L14" i="88"/>
  <c r="K14" i="88"/>
  <c r="J14" i="88"/>
  <c r="I14" i="88"/>
  <c r="H14" i="88"/>
  <c r="G14" i="88"/>
  <c r="F14" i="88"/>
  <c r="E14" i="88"/>
  <c r="D14" i="88"/>
  <c r="M13" i="88"/>
  <c r="L13" i="88"/>
  <c r="K13" i="88"/>
  <c r="J13" i="88"/>
  <c r="I13" i="88"/>
  <c r="H13" i="88"/>
  <c r="G13" i="88"/>
  <c r="F13" i="88"/>
  <c r="E13" i="88"/>
  <c r="M12" i="88"/>
  <c r="L12" i="88"/>
  <c r="K12" i="88"/>
  <c r="J12" i="88"/>
  <c r="I12" i="88"/>
  <c r="H12" i="88"/>
  <c r="G12" i="88"/>
  <c r="F12" i="88"/>
  <c r="E12" i="88"/>
  <c r="D12" i="88"/>
  <c r="M11" i="88"/>
  <c r="L11" i="88"/>
  <c r="K11" i="88"/>
  <c r="J11" i="88"/>
  <c r="I11" i="88"/>
  <c r="H11" i="88"/>
  <c r="G11" i="88"/>
  <c r="F11" i="88"/>
  <c r="E11" i="88"/>
  <c r="M10" i="88"/>
  <c r="L10" i="88"/>
  <c r="K10" i="88"/>
  <c r="J10" i="88"/>
  <c r="I10" i="88"/>
  <c r="H10" i="88"/>
  <c r="G10" i="88"/>
  <c r="F10" i="88"/>
  <c r="E10" i="88"/>
  <c r="M9" i="88"/>
  <c r="L9" i="88"/>
  <c r="K9" i="88"/>
  <c r="J9" i="88"/>
  <c r="I9" i="88"/>
  <c r="H9" i="88"/>
  <c r="G9" i="88"/>
  <c r="F9" i="88"/>
  <c r="E9" i="88"/>
  <c r="M8" i="88"/>
  <c r="K8" i="88"/>
  <c r="I8" i="88"/>
  <c r="G8" i="88"/>
  <c r="E8" i="88"/>
  <c r="L7" i="88"/>
  <c r="I7" i="88"/>
  <c r="H7" i="88"/>
  <c r="F7" i="88"/>
  <c r="D62" i="87"/>
  <c r="D61" i="87"/>
  <c r="D60" i="87"/>
  <c r="D59" i="87"/>
  <c r="D58" i="87"/>
  <c r="D16" i="87" s="1"/>
  <c r="D57" i="87"/>
  <c r="D56" i="87"/>
  <c r="D55" i="87"/>
  <c r="D54" i="87"/>
  <c r="D53" i="87"/>
  <c r="D52" i="87"/>
  <c r="D10" i="87" s="1"/>
  <c r="D51" i="87"/>
  <c r="M50" i="87"/>
  <c r="L50" i="87"/>
  <c r="K50" i="87"/>
  <c r="J50" i="87"/>
  <c r="I50" i="87"/>
  <c r="I8" i="87" s="1"/>
  <c r="H50" i="87"/>
  <c r="G50" i="87"/>
  <c r="F50" i="87"/>
  <c r="E50" i="87"/>
  <c r="D50" i="87" s="1"/>
  <c r="M49" i="87"/>
  <c r="M7" i="87" s="1"/>
  <c r="L49" i="87"/>
  <c r="K49" i="87"/>
  <c r="J49" i="87"/>
  <c r="I49" i="87"/>
  <c r="H49" i="87"/>
  <c r="G49" i="87"/>
  <c r="G7" i="87" s="1"/>
  <c r="F49" i="87"/>
  <c r="D49" i="87" s="1"/>
  <c r="E49" i="87"/>
  <c r="D48" i="87"/>
  <c r="D47" i="87"/>
  <c r="D19" i="87"/>
  <c r="D46" i="87"/>
  <c r="D18" i="87" s="1"/>
  <c r="D45" i="87"/>
  <c r="D44" i="87"/>
  <c r="D43" i="87"/>
  <c r="D15" i="87" s="1"/>
  <c r="D42" i="87"/>
  <c r="D41" i="87"/>
  <c r="D13" i="87" s="1"/>
  <c r="D40" i="87"/>
  <c r="D12" i="87" s="1"/>
  <c r="D39" i="87"/>
  <c r="D38" i="87"/>
  <c r="D37" i="87"/>
  <c r="D9" i="87" s="1"/>
  <c r="M36" i="87"/>
  <c r="L36" i="87"/>
  <c r="L8" i="87" s="1"/>
  <c r="K36" i="87"/>
  <c r="K8" i="87" s="1"/>
  <c r="J36" i="87"/>
  <c r="I36" i="87"/>
  <c r="H36" i="87"/>
  <c r="H8" i="87" s="1"/>
  <c r="G36" i="87"/>
  <c r="F36" i="87"/>
  <c r="F8" i="87" s="1"/>
  <c r="E36" i="87"/>
  <c r="D36" i="87" s="1"/>
  <c r="D8" i="87" s="1"/>
  <c r="M35" i="87"/>
  <c r="L35" i="87"/>
  <c r="L7" i="87" s="1"/>
  <c r="K35" i="87"/>
  <c r="J35" i="87"/>
  <c r="J7" i="87" s="1"/>
  <c r="I35" i="87"/>
  <c r="I7" i="87" s="1"/>
  <c r="H35" i="87"/>
  <c r="G35" i="87"/>
  <c r="F35" i="87"/>
  <c r="F7" i="87" s="1"/>
  <c r="E35" i="87"/>
  <c r="D35" i="87" s="1"/>
  <c r="M20" i="87"/>
  <c r="L20" i="87"/>
  <c r="K20" i="87"/>
  <c r="J20" i="87"/>
  <c r="I20" i="87"/>
  <c r="H20" i="87"/>
  <c r="G20" i="87"/>
  <c r="F20" i="87"/>
  <c r="E20" i="87"/>
  <c r="D20" i="87"/>
  <c r="M19" i="87"/>
  <c r="L19" i="87"/>
  <c r="K19" i="87"/>
  <c r="J19" i="87"/>
  <c r="I19" i="87"/>
  <c r="H19" i="87"/>
  <c r="G19" i="87"/>
  <c r="F19" i="87"/>
  <c r="E19" i="87"/>
  <c r="M18" i="87"/>
  <c r="L18" i="87"/>
  <c r="K18" i="87"/>
  <c r="J18" i="87"/>
  <c r="I18" i="87"/>
  <c r="H18" i="87"/>
  <c r="G18" i="87"/>
  <c r="F18" i="87"/>
  <c r="E18" i="87"/>
  <c r="M17" i="87"/>
  <c r="L17" i="87"/>
  <c r="K17" i="87"/>
  <c r="J17" i="87"/>
  <c r="I17" i="87"/>
  <c r="H17" i="87"/>
  <c r="G17" i="87"/>
  <c r="F17" i="87"/>
  <c r="E17" i="87"/>
  <c r="D17" i="87"/>
  <c r="M16" i="87"/>
  <c r="L16" i="87"/>
  <c r="K16" i="87"/>
  <c r="J16" i="87"/>
  <c r="I16" i="87"/>
  <c r="H16" i="87"/>
  <c r="G16" i="87"/>
  <c r="F16" i="87"/>
  <c r="E16" i="87"/>
  <c r="M15" i="87"/>
  <c r="L15" i="87"/>
  <c r="K15" i="87"/>
  <c r="J15" i="87"/>
  <c r="I15" i="87"/>
  <c r="H15" i="87"/>
  <c r="G15" i="87"/>
  <c r="F15" i="87"/>
  <c r="E15" i="87"/>
  <c r="M14" i="87"/>
  <c r="L14" i="87"/>
  <c r="K14" i="87"/>
  <c r="J14" i="87"/>
  <c r="I14" i="87"/>
  <c r="H14" i="87"/>
  <c r="G14" i="87"/>
  <c r="F14" i="87"/>
  <c r="E14" i="87"/>
  <c r="D14" i="87"/>
  <c r="M13" i="87"/>
  <c r="L13" i="87"/>
  <c r="K13" i="87"/>
  <c r="J13" i="87"/>
  <c r="I13" i="87"/>
  <c r="H13" i="87"/>
  <c r="G13" i="87"/>
  <c r="F13" i="87"/>
  <c r="E13" i="87"/>
  <c r="M12" i="87"/>
  <c r="L12" i="87"/>
  <c r="K12" i="87"/>
  <c r="J12" i="87"/>
  <c r="I12" i="87"/>
  <c r="H12" i="87"/>
  <c r="G12" i="87"/>
  <c r="F12" i="87"/>
  <c r="E12" i="87"/>
  <c r="M11" i="87"/>
  <c r="L11" i="87"/>
  <c r="K11" i="87"/>
  <c r="J11" i="87"/>
  <c r="I11" i="87"/>
  <c r="H11" i="87"/>
  <c r="G11" i="87"/>
  <c r="F11" i="87"/>
  <c r="E11" i="87"/>
  <c r="D11" i="87"/>
  <c r="M10" i="87"/>
  <c r="L10" i="87"/>
  <c r="K10" i="87"/>
  <c r="J10" i="87"/>
  <c r="I10" i="87"/>
  <c r="H10" i="87"/>
  <c r="G10" i="87"/>
  <c r="F10" i="87"/>
  <c r="E10" i="87"/>
  <c r="M9" i="87"/>
  <c r="L9" i="87"/>
  <c r="K9" i="87"/>
  <c r="J9" i="87"/>
  <c r="I9" i="87"/>
  <c r="H9" i="87"/>
  <c r="G9" i="87"/>
  <c r="F9" i="87"/>
  <c r="E9" i="87"/>
  <c r="M8" i="87"/>
  <c r="J8" i="87"/>
  <c r="G8" i="87"/>
  <c r="K7" i="87"/>
  <c r="H7" i="87"/>
  <c r="E7" i="87"/>
  <c r="E9" i="86"/>
  <c r="F9" i="86"/>
  <c r="G9" i="86"/>
  <c r="H9" i="86"/>
  <c r="I9" i="86"/>
  <c r="J9" i="86"/>
  <c r="K9" i="86"/>
  <c r="L9" i="86"/>
  <c r="M9" i="86"/>
  <c r="E10" i="86"/>
  <c r="F10" i="86"/>
  <c r="G10" i="86"/>
  <c r="H10" i="86"/>
  <c r="I10" i="86"/>
  <c r="J10" i="86"/>
  <c r="K10" i="86"/>
  <c r="L10" i="86"/>
  <c r="M10" i="86"/>
  <c r="E11" i="86"/>
  <c r="F11" i="86"/>
  <c r="G11" i="86"/>
  <c r="H11" i="86"/>
  <c r="I11" i="86"/>
  <c r="J11" i="86"/>
  <c r="K11" i="86"/>
  <c r="L11" i="86"/>
  <c r="M11" i="86"/>
  <c r="D12" i="86"/>
  <c r="E12" i="86"/>
  <c r="F12" i="86"/>
  <c r="G12" i="86"/>
  <c r="H12" i="86"/>
  <c r="I12" i="86"/>
  <c r="J12" i="86"/>
  <c r="K12" i="86"/>
  <c r="L12" i="86"/>
  <c r="M12" i="86"/>
  <c r="E13" i="86"/>
  <c r="F13" i="86"/>
  <c r="G13" i="86"/>
  <c r="H13" i="86"/>
  <c r="I13" i="86"/>
  <c r="J13" i="86"/>
  <c r="K13" i="86"/>
  <c r="L13" i="86"/>
  <c r="M13" i="86"/>
  <c r="E14" i="86"/>
  <c r="F14" i="86"/>
  <c r="G14" i="86"/>
  <c r="H14" i="86"/>
  <c r="I14" i="86"/>
  <c r="J14" i="86"/>
  <c r="K14" i="86"/>
  <c r="L14" i="86"/>
  <c r="M14" i="86"/>
  <c r="E15" i="86"/>
  <c r="F15" i="86"/>
  <c r="G15" i="86"/>
  <c r="H15" i="86"/>
  <c r="I15" i="86"/>
  <c r="J15" i="86"/>
  <c r="K15" i="86"/>
  <c r="L15" i="86"/>
  <c r="M15" i="86"/>
  <c r="E16" i="86"/>
  <c r="F16" i="86"/>
  <c r="G16" i="86"/>
  <c r="H16" i="86"/>
  <c r="I16" i="86"/>
  <c r="J16" i="86"/>
  <c r="K16" i="86"/>
  <c r="L16" i="86"/>
  <c r="M16" i="86"/>
  <c r="E17" i="86"/>
  <c r="F17" i="86"/>
  <c r="G17" i="86"/>
  <c r="H17" i="86"/>
  <c r="I17" i="86"/>
  <c r="J17" i="86"/>
  <c r="K17" i="86"/>
  <c r="L17" i="86"/>
  <c r="M17" i="86"/>
  <c r="E18" i="86"/>
  <c r="F18" i="86"/>
  <c r="G18" i="86"/>
  <c r="H18" i="86"/>
  <c r="I18" i="86"/>
  <c r="J18" i="86"/>
  <c r="K18" i="86"/>
  <c r="L18" i="86"/>
  <c r="M18" i="86"/>
  <c r="E19" i="86"/>
  <c r="F19" i="86"/>
  <c r="G19" i="86"/>
  <c r="H19" i="86"/>
  <c r="I19" i="86"/>
  <c r="J19" i="86"/>
  <c r="K19" i="86"/>
  <c r="L19" i="86"/>
  <c r="M19" i="86"/>
  <c r="E20" i="86"/>
  <c r="F20" i="86"/>
  <c r="G20" i="86"/>
  <c r="H20" i="86"/>
  <c r="I20" i="86"/>
  <c r="J20" i="86"/>
  <c r="K20" i="86"/>
  <c r="L20" i="86"/>
  <c r="M20" i="86"/>
  <c r="E35" i="86"/>
  <c r="D35" i="86" s="1"/>
  <c r="D7" i="86" s="1"/>
  <c r="F35" i="86"/>
  <c r="G35" i="86"/>
  <c r="G7" i="86"/>
  <c r="H35" i="86"/>
  <c r="H7" i="86" s="1"/>
  <c r="I35" i="86"/>
  <c r="I7" i="86"/>
  <c r="J35" i="86"/>
  <c r="J7" i="86"/>
  <c r="K35" i="86"/>
  <c r="K7" i="86" s="1"/>
  <c r="L35" i="86"/>
  <c r="M35" i="86"/>
  <c r="M7" i="86"/>
  <c r="E36" i="86"/>
  <c r="E8" i="86" s="1"/>
  <c r="F36" i="86"/>
  <c r="F8" i="86"/>
  <c r="G36" i="86"/>
  <c r="G8" i="86"/>
  <c r="H36" i="86"/>
  <c r="H8" i="86" s="1"/>
  <c r="I36" i="86"/>
  <c r="I8" i="86"/>
  <c r="J36" i="86"/>
  <c r="J8" i="86"/>
  <c r="K36" i="86"/>
  <c r="K8" i="86" s="1"/>
  <c r="L36" i="86"/>
  <c r="M36" i="86"/>
  <c r="M8" i="86"/>
  <c r="D37" i="86"/>
  <c r="D9" i="86" s="1"/>
  <c r="D38" i="86"/>
  <c r="D10" i="86"/>
  <c r="D39" i="86"/>
  <c r="D11" i="86"/>
  <c r="D40" i="86"/>
  <c r="D41" i="86"/>
  <c r="D42" i="86"/>
  <c r="D14" i="86" s="1"/>
  <c r="D43" i="86"/>
  <c r="D15" i="86" s="1"/>
  <c r="D44" i="86"/>
  <c r="D45" i="86"/>
  <c r="D17" i="86"/>
  <c r="D46" i="86"/>
  <c r="D18" i="86"/>
  <c r="D47" i="86"/>
  <c r="D19" i="86" s="1"/>
  <c r="D48" i="86"/>
  <c r="D20" i="86" s="1"/>
  <c r="E49" i="86"/>
  <c r="D49" i="86" s="1"/>
  <c r="F49" i="86"/>
  <c r="F7" i="86" s="1"/>
  <c r="G49" i="86"/>
  <c r="H49" i="86"/>
  <c r="I49" i="86"/>
  <c r="J49" i="86"/>
  <c r="K49" i="86"/>
  <c r="L49" i="86"/>
  <c r="L7" i="86" s="1"/>
  <c r="M49" i="86"/>
  <c r="E50" i="86"/>
  <c r="F50" i="86"/>
  <c r="G50" i="86"/>
  <c r="H50" i="86"/>
  <c r="D50" i="86"/>
  <c r="I50" i="86"/>
  <c r="J50" i="86"/>
  <c r="K50" i="86"/>
  <c r="L50" i="86"/>
  <c r="L8" i="86" s="1"/>
  <c r="M50" i="86"/>
  <c r="D51" i="86"/>
  <c r="D52" i="86"/>
  <c r="D53" i="86"/>
  <c r="D54" i="86"/>
  <c r="D55" i="86"/>
  <c r="D13" i="86" s="1"/>
  <c r="D56" i="86"/>
  <c r="D57" i="86"/>
  <c r="D58" i="86"/>
  <c r="D16" i="86" s="1"/>
  <c r="D59" i="86"/>
  <c r="D60" i="86"/>
  <c r="D61" i="86"/>
  <c r="D62" i="86"/>
  <c r="E9" i="85"/>
  <c r="F9" i="85"/>
  <c r="G9" i="85"/>
  <c r="H9" i="85"/>
  <c r="I9" i="85"/>
  <c r="J9" i="85"/>
  <c r="K9" i="85"/>
  <c r="L9" i="85"/>
  <c r="M9" i="85"/>
  <c r="E10" i="85"/>
  <c r="F10" i="85"/>
  <c r="G10" i="85"/>
  <c r="H10" i="85"/>
  <c r="I10" i="85"/>
  <c r="J10" i="85"/>
  <c r="K10" i="85"/>
  <c r="L10" i="85"/>
  <c r="M10" i="85"/>
  <c r="E11" i="85"/>
  <c r="F11" i="85"/>
  <c r="G11" i="85"/>
  <c r="H11" i="85"/>
  <c r="I11" i="85"/>
  <c r="J11" i="85"/>
  <c r="K11" i="85"/>
  <c r="L11" i="85"/>
  <c r="M11" i="85"/>
  <c r="E12" i="85"/>
  <c r="F12" i="85"/>
  <c r="G12" i="85"/>
  <c r="H12" i="85"/>
  <c r="I12" i="85"/>
  <c r="J12" i="85"/>
  <c r="K12" i="85"/>
  <c r="L12" i="85"/>
  <c r="M12" i="85"/>
  <c r="E13" i="85"/>
  <c r="F13" i="85"/>
  <c r="G13" i="85"/>
  <c r="H13" i="85"/>
  <c r="I13" i="85"/>
  <c r="J13" i="85"/>
  <c r="K13" i="85"/>
  <c r="L13" i="85"/>
  <c r="M13" i="85"/>
  <c r="E14" i="85"/>
  <c r="F14" i="85"/>
  <c r="G14" i="85"/>
  <c r="H14" i="85"/>
  <c r="I14" i="85"/>
  <c r="J14" i="85"/>
  <c r="K14" i="85"/>
  <c r="L14" i="85"/>
  <c r="M14" i="85"/>
  <c r="E15" i="85"/>
  <c r="F15" i="85"/>
  <c r="G15" i="85"/>
  <c r="H15" i="85"/>
  <c r="I15" i="85"/>
  <c r="J15" i="85"/>
  <c r="K15" i="85"/>
  <c r="L15" i="85"/>
  <c r="M15" i="85"/>
  <c r="E16" i="85"/>
  <c r="F16" i="85"/>
  <c r="G16" i="85"/>
  <c r="H16" i="85"/>
  <c r="I16" i="85"/>
  <c r="J16" i="85"/>
  <c r="K16" i="85"/>
  <c r="L16" i="85"/>
  <c r="M16" i="85"/>
  <c r="E17" i="85"/>
  <c r="F17" i="85"/>
  <c r="G17" i="85"/>
  <c r="H17" i="85"/>
  <c r="I17" i="85"/>
  <c r="J17" i="85"/>
  <c r="K17" i="85"/>
  <c r="L17" i="85"/>
  <c r="M17" i="85"/>
  <c r="E18" i="85"/>
  <c r="F18" i="85"/>
  <c r="G18" i="85"/>
  <c r="H18" i="85"/>
  <c r="I18" i="85"/>
  <c r="J18" i="85"/>
  <c r="K18" i="85"/>
  <c r="L18" i="85"/>
  <c r="M18" i="85"/>
  <c r="E19" i="85"/>
  <c r="F19" i="85"/>
  <c r="G19" i="85"/>
  <c r="H19" i="85"/>
  <c r="I19" i="85"/>
  <c r="J19" i="85"/>
  <c r="K19" i="85"/>
  <c r="L19" i="85"/>
  <c r="M19" i="85"/>
  <c r="E20" i="85"/>
  <c r="F20" i="85"/>
  <c r="G20" i="85"/>
  <c r="H20" i="85"/>
  <c r="I20" i="85"/>
  <c r="J20" i="85"/>
  <c r="K20" i="85"/>
  <c r="L20" i="85"/>
  <c r="M20" i="85"/>
  <c r="E35" i="85"/>
  <c r="F35" i="85"/>
  <c r="F7" i="85" s="1"/>
  <c r="G35" i="85"/>
  <c r="G7" i="85" s="1"/>
  <c r="H35" i="85"/>
  <c r="H7" i="85" s="1"/>
  <c r="I35" i="85"/>
  <c r="I7" i="85" s="1"/>
  <c r="J35" i="85"/>
  <c r="K35" i="85"/>
  <c r="K7" i="85" s="1"/>
  <c r="L35" i="85"/>
  <c r="L7" i="85" s="1"/>
  <c r="M35" i="85"/>
  <c r="M7" i="85" s="1"/>
  <c r="E36" i="85"/>
  <c r="E8" i="85" s="1"/>
  <c r="F36" i="85"/>
  <c r="F8" i="85" s="1"/>
  <c r="G36" i="85"/>
  <c r="H36" i="85"/>
  <c r="H8" i="85" s="1"/>
  <c r="I36" i="85"/>
  <c r="I8" i="85" s="1"/>
  <c r="J36" i="85"/>
  <c r="K36" i="85"/>
  <c r="K8" i="85" s="1"/>
  <c r="L36" i="85"/>
  <c r="M36" i="85"/>
  <c r="M8" i="85" s="1"/>
  <c r="D37" i="85"/>
  <c r="D9" i="85" s="1"/>
  <c r="D38" i="85"/>
  <c r="D10" i="85" s="1"/>
  <c r="D39" i="85"/>
  <c r="D40" i="85"/>
  <c r="D12" i="85" s="1"/>
  <c r="D41" i="85"/>
  <c r="D42" i="85"/>
  <c r="D14" i="85" s="1"/>
  <c r="D43" i="85"/>
  <c r="D15" i="85" s="1"/>
  <c r="D44" i="85"/>
  <c r="D16" i="85" s="1"/>
  <c r="D45" i="85"/>
  <c r="D46" i="85"/>
  <c r="D18" i="85" s="1"/>
  <c r="D47" i="85"/>
  <c r="D48" i="85"/>
  <c r="D20" i="85" s="1"/>
  <c r="E49" i="85"/>
  <c r="D49" i="85" s="1"/>
  <c r="F49" i="85"/>
  <c r="G49" i="85"/>
  <c r="H49" i="85"/>
  <c r="I49" i="85"/>
  <c r="J49" i="85"/>
  <c r="K49" i="85"/>
  <c r="L49" i="85"/>
  <c r="M49" i="85"/>
  <c r="E50" i="85"/>
  <c r="F50" i="85"/>
  <c r="G50" i="85"/>
  <c r="H50" i="85"/>
  <c r="I50" i="85"/>
  <c r="J50" i="85"/>
  <c r="K50" i="85"/>
  <c r="L50" i="85"/>
  <c r="M50" i="85"/>
  <c r="D51" i="85"/>
  <c r="D52" i="85"/>
  <c r="D53" i="85"/>
  <c r="D54" i="85"/>
  <c r="D55" i="85"/>
  <c r="D56" i="85"/>
  <c r="D57" i="85"/>
  <c r="D58" i="85"/>
  <c r="D59" i="85"/>
  <c r="D60" i="85"/>
  <c r="D61" i="85"/>
  <c r="D62" i="85"/>
  <c r="E9" i="84"/>
  <c r="F9" i="84"/>
  <c r="G9" i="84"/>
  <c r="H9" i="84"/>
  <c r="I9" i="84"/>
  <c r="J9" i="84"/>
  <c r="K9" i="84"/>
  <c r="L9" i="84"/>
  <c r="M9" i="84"/>
  <c r="E10" i="84"/>
  <c r="F10" i="84"/>
  <c r="G10" i="84"/>
  <c r="H10" i="84"/>
  <c r="I10" i="84"/>
  <c r="J10" i="84"/>
  <c r="K10" i="84"/>
  <c r="L10" i="84"/>
  <c r="M10" i="84"/>
  <c r="E11" i="84"/>
  <c r="F11" i="84"/>
  <c r="G11" i="84"/>
  <c r="H11" i="84"/>
  <c r="I11" i="84"/>
  <c r="J11" i="84"/>
  <c r="K11" i="84"/>
  <c r="L11" i="84"/>
  <c r="M11" i="84"/>
  <c r="E12" i="84"/>
  <c r="F12" i="84"/>
  <c r="G12" i="84"/>
  <c r="H12" i="84"/>
  <c r="I12" i="84"/>
  <c r="J12" i="84"/>
  <c r="K12" i="84"/>
  <c r="L12" i="84"/>
  <c r="M12" i="84"/>
  <c r="E13" i="84"/>
  <c r="F13" i="84"/>
  <c r="G13" i="84"/>
  <c r="H13" i="84"/>
  <c r="I13" i="84"/>
  <c r="J13" i="84"/>
  <c r="K13" i="84"/>
  <c r="L13" i="84"/>
  <c r="M13" i="84"/>
  <c r="E14" i="84"/>
  <c r="F14" i="84"/>
  <c r="G14" i="84"/>
  <c r="H14" i="84"/>
  <c r="I14" i="84"/>
  <c r="J14" i="84"/>
  <c r="K14" i="84"/>
  <c r="L14" i="84"/>
  <c r="M14" i="84"/>
  <c r="E15" i="84"/>
  <c r="F15" i="84"/>
  <c r="G15" i="84"/>
  <c r="H15" i="84"/>
  <c r="I15" i="84"/>
  <c r="J15" i="84"/>
  <c r="K15" i="84"/>
  <c r="L15" i="84"/>
  <c r="M15" i="84"/>
  <c r="E16" i="84"/>
  <c r="F16" i="84"/>
  <c r="G16" i="84"/>
  <c r="H16" i="84"/>
  <c r="I16" i="84"/>
  <c r="J16" i="84"/>
  <c r="K16" i="84"/>
  <c r="L16" i="84"/>
  <c r="M16" i="84"/>
  <c r="E17" i="84"/>
  <c r="F17" i="84"/>
  <c r="G17" i="84"/>
  <c r="H17" i="84"/>
  <c r="I17" i="84"/>
  <c r="J17" i="84"/>
  <c r="K17" i="84"/>
  <c r="L17" i="84"/>
  <c r="M17" i="84"/>
  <c r="E18" i="84"/>
  <c r="F18" i="84"/>
  <c r="G18" i="84"/>
  <c r="H18" i="84"/>
  <c r="I18" i="84"/>
  <c r="J18" i="84"/>
  <c r="K18" i="84"/>
  <c r="L18" i="84"/>
  <c r="M18" i="84"/>
  <c r="E19" i="84"/>
  <c r="F19" i="84"/>
  <c r="G19" i="84"/>
  <c r="H19" i="84"/>
  <c r="I19" i="84"/>
  <c r="J19" i="84"/>
  <c r="K19" i="84"/>
  <c r="L19" i="84"/>
  <c r="M19" i="84"/>
  <c r="E20" i="84"/>
  <c r="F20" i="84"/>
  <c r="G20" i="84"/>
  <c r="H20" i="84"/>
  <c r="I20" i="84"/>
  <c r="J20" i="84"/>
  <c r="K20" i="84"/>
  <c r="L20" i="84"/>
  <c r="M20" i="84"/>
  <c r="E35" i="84"/>
  <c r="F35" i="84"/>
  <c r="G35" i="84"/>
  <c r="G7" i="84" s="1"/>
  <c r="H35" i="84"/>
  <c r="I35" i="84"/>
  <c r="I7" i="84" s="1"/>
  <c r="J35" i="84"/>
  <c r="J7" i="84" s="1"/>
  <c r="K35" i="84"/>
  <c r="K7" i="84" s="1"/>
  <c r="L35" i="84"/>
  <c r="M35" i="84"/>
  <c r="M7" i="84" s="1"/>
  <c r="E36" i="84"/>
  <c r="F36" i="84"/>
  <c r="F8" i="84" s="1"/>
  <c r="G36" i="84"/>
  <c r="G8" i="84" s="1"/>
  <c r="H36" i="84"/>
  <c r="I36" i="84"/>
  <c r="I8" i="84" s="1"/>
  <c r="J36" i="84"/>
  <c r="K36" i="84"/>
  <c r="K8" i="84" s="1"/>
  <c r="L36" i="84"/>
  <c r="L8" i="84" s="1"/>
  <c r="M36" i="84"/>
  <c r="M8" i="84" s="1"/>
  <c r="D37" i="84"/>
  <c r="D38" i="84"/>
  <c r="D10" i="84" s="1"/>
  <c r="D39" i="84"/>
  <c r="D40" i="84"/>
  <c r="D12" i="84" s="1"/>
  <c r="D41" i="84"/>
  <c r="D13" i="84" s="1"/>
  <c r="D42" i="84"/>
  <c r="D14" i="84" s="1"/>
  <c r="D43" i="84"/>
  <c r="D44" i="84"/>
  <c r="D16" i="84" s="1"/>
  <c r="D45" i="84"/>
  <c r="D46" i="84"/>
  <c r="D18" i="84" s="1"/>
  <c r="D47" i="84"/>
  <c r="D19" i="84" s="1"/>
  <c r="D48" i="84"/>
  <c r="D20" i="84" s="1"/>
  <c r="E49" i="84"/>
  <c r="F49" i="84"/>
  <c r="G49" i="84"/>
  <c r="H49" i="84"/>
  <c r="I49" i="84"/>
  <c r="J49" i="84"/>
  <c r="K49" i="84"/>
  <c r="L49" i="84"/>
  <c r="M49" i="84"/>
  <c r="E50" i="84"/>
  <c r="F50" i="84"/>
  <c r="G50" i="84"/>
  <c r="H50" i="84"/>
  <c r="I50" i="84"/>
  <c r="J50" i="84"/>
  <c r="K50" i="84"/>
  <c r="L50" i="84"/>
  <c r="M50" i="84"/>
  <c r="D51" i="84"/>
  <c r="D52" i="84"/>
  <c r="D53" i="84"/>
  <c r="D54" i="84"/>
  <c r="D55" i="84"/>
  <c r="D56" i="84"/>
  <c r="D57" i="84"/>
  <c r="D58" i="84"/>
  <c r="D59" i="84"/>
  <c r="D60" i="84"/>
  <c r="D61" i="84"/>
  <c r="D62" i="84"/>
  <c r="E9" i="83"/>
  <c r="F9" i="83"/>
  <c r="G9" i="83"/>
  <c r="H9" i="83"/>
  <c r="I9" i="83"/>
  <c r="J9" i="83"/>
  <c r="K9" i="83"/>
  <c r="L9" i="83"/>
  <c r="M9" i="83"/>
  <c r="E10" i="83"/>
  <c r="F10" i="83"/>
  <c r="G10" i="83"/>
  <c r="H10" i="83"/>
  <c r="I10" i="83"/>
  <c r="J10" i="83"/>
  <c r="K10" i="83"/>
  <c r="L10" i="83"/>
  <c r="M10" i="83"/>
  <c r="E11" i="83"/>
  <c r="F11" i="83"/>
  <c r="G11" i="83"/>
  <c r="H11" i="83"/>
  <c r="I11" i="83"/>
  <c r="J11" i="83"/>
  <c r="K11" i="83"/>
  <c r="L11" i="83"/>
  <c r="M11" i="83"/>
  <c r="E12" i="83"/>
  <c r="F12" i="83"/>
  <c r="G12" i="83"/>
  <c r="H12" i="83"/>
  <c r="I12" i="83"/>
  <c r="J12" i="83"/>
  <c r="K12" i="83"/>
  <c r="L12" i="83"/>
  <c r="M12" i="83"/>
  <c r="E13" i="83"/>
  <c r="F13" i="83"/>
  <c r="G13" i="83"/>
  <c r="H13" i="83"/>
  <c r="I13" i="83"/>
  <c r="J13" i="83"/>
  <c r="K13" i="83"/>
  <c r="L13" i="83"/>
  <c r="M13" i="83"/>
  <c r="E14" i="83"/>
  <c r="F14" i="83"/>
  <c r="G14" i="83"/>
  <c r="H14" i="83"/>
  <c r="I14" i="83"/>
  <c r="J14" i="83"/>
  <c r="K14" i="83"/>
  <c r="L14" i="83"/>
  <c r="M14" i="83"/>
  <c r="E15" i="83"/>
  <c r="F15" i="83"/>
  <c r="G15" i="83"/>
  <c r="H15" i="83"/>
  <c r="I15" i="83"/>
  <c r="J15" i="83"/>
  <c r="K15" i="83"/>
  <c r="L15" i="83"/>
  <c r="M15" i="83"/>
  <c r="E16" i="83"/>
  <c r="F16" i="83"/>
  <c r="G16" i="83"/>
  <c r="H16" i="83"/>
  <c r="I16" i="83"/>
  <c r="J16" i="83"/>
  <c r="K16" i="83"/>
  <c r="L16" i="83"/>
  <c r="M16" i="83"/>
  <c r="E17" i="83"/>
  <c r="F17" i="83"/>
  <c r="G17" i="83"/>
  <c r="H17" i="83"/>
  <c r="I17" i="83"/>
  <c r="J17" i="83"/>
  <c r="K17" i="83"/>
  <c r="L17" i="83"/>
  <c r="M17" i="83"/>
  <c r="E18" i="83"/>
  <c r="F18" i="83"/>
  <c r="G18" i="83"/>
  <c r="H18" i="83"/>
  <c r="I18" i="83"/>
  <c r="J18" i="83"/>
  <c r="K18" i="83"/>
  <c r="L18" i="83"/>
  <c r="M18" i="83"/>
  <c r="E19" i="83"/>
  <c r="F19" i="83"/>
  <c r="G19" i="83"/>
  <c r="H19" i="83"/>
  <c r="I19" i="83"/>
  <c r="J19" i="83"/>
  <c r="K19" i="83"/>
  <c r="L19" i="83"/>
  <c r="M19" i="83"/>
  <c r="E20" i="83"/>
  <c r="F20" i="83"/>
  <c r="G20" i="83"/>
  <c r="H20" i="83"/>
  <c r="I20" i="83"/>
  <c r="J20" i="83"/>
  <c r="K20" i="83"/>
  <c r="L20" i="83"/>
  <c r="M20" i="83"/>
  <c r="E35" i="83"/>
  <c r="F35" i="83"/>
  <c r="F7" i="83" s="1"/>
  <c r="G35" i="83"/>
  <c r="G7" i="83" s="1"/>
  <c r="H35" i="83"/>
  <c r="I35" i="83"/>
  <c r="J35" i="83"/>
  <c r="K35" i="83"/>
  <c r="L35" i="83"/>
  <c r="L7" i="83" s="1"/>
  <c r="M35" i="83"/>
  <c r="M7" i="83" s="1"/>
  <c r="E36" i="83"/>
  <c r="F36" i="83"/>
  <c r="G36" i="83"/>
  <c r="H36" i="83"/>
  <c r="H8" i="83" s="1"/>
  <c r="I36" i="83"/>
  <c r="I8" i="83" s="1"/>
  <c r="J36" i="83"/>
  <c r="J8" i="83" s="1"/>
  <c r="K36" i="83"/>
  <c r="L36" i="83"/>
  <c r="M36" i="83"/>
  <c r="D37" i="83"/>
  <c r="D9" i="83" s="1"/>
  <c r="D38" i="83"/>
  <c r="D10" i="83" s="1"/>
  <c r="D39" i="83"/>
  <c r="D11" i="83" s="1"/>
  <c r="D40" i="83"/>
  <c r="D41" i="83"/>
  <c r="D42" i="83"/>
  <c r="D43" i="83"/>
  <c r="D15" i="83" s="1"/>
  <c r="D44" i="83"/>
  <c r="D16" i="83" s="1"/>
  <c r="D45" i="83"/>
  <c r="D17" i="83" s="1"/>
  <c r="D46" i="83"/>
  <c r="D47" i="83"/>
  <c r="D19" i="83" s="1"/>
  <c r="D48" i="83"/>
  <c r="E49" i="83"/>
  <c r="D49" i="83" s="1"/>
  <c r="F49" i="83"/>
  <c r="G49" i="83"/>
  <c r="H49" i="83"/>
  <c r="I49" i="83"/>
  <c r="J49" i="83"/>
  <c r="K49" i="83"/>
  <c r="L49" i="83"/>
  <c r="M49" i="83"/>
  <c r="E50" i="83"/>
  <c r="F50" i="83"/>
  <c r="D50" i="83" s="1"/>
  <c r="G50" i="83"/>
  <c r="H50" i="83"/>
  <c r="I50" i="83"/>
  <c r="J50" i="83"/>
  <c r="K50" i="83"/>
  <c r="L50" i="83"/>
  <c r="M50" i="83"/>
  <c r="D51" i="83"/>
  <c r="D52" i="83"/>
  <c r="D53" i="83"/>
  <c r="D54" i="83"/>
  <c r="D55" i="83"/>
  <c r="D56" i="83"/>
  <c r="D57" i="83"/>
  <c r="D58" i="83"/>
  <c r="D59" i="83"/>
  <c r="D60" i="83"/>
  <c r="D61" i="83"/>
  <c r="D62" i="83"/>
  <c r="D62" i="82"/>
  <c r="D61" i="82"/>
  <c r="D60" i="82"/>
  <c r="D59" i="82"/>
  <c r="D58" i="82"/>
  <c r="D16" i="82" s="1"/>
  <c r="D57" i="82"/>
  <c r="D56" i="82"/>
  <c r="D55" i="82"/>
  <c r="D54" i="82"/>
  <c r="D53" i="82"/>
  <c r="D52" i="82"/>
  <c r="D10" i="82" s="1"/>
  <c r="D51" i="82"/>
  <c r="M50" i="82"/>
  <c r="L50" i="82"/>
  <c r="K50" i="82"/>
  <c r="J50" i="82"/>
  <c r="I50" i="82"/>
  <c r="H50" i="82"/>
  <c r="D50" i="82" s="1"/>
  <c r="G50" i="82"/>
  <c r="F50" i="82"/>
  <c r="E50" i="82"/>
  <c r="M49" i="82"/>
  <c r="M7" i="82" s="1"/>
  <c r="L49" i="82"/>
  <c r="K49" i="82"/>
  <c r="J49" i="82"/>
  <c r="I49" i="82"/>
  <c r="H49" i="82"/>
  <c r="H7" i="82" s="1"/>
  <c r="G49" i="82"/>
  <c r="G7" i="82" s="1"/>
  <c r="F49" i="82"/>
  <c r="E49" i="82"/>
  <c r="D49" i="82" s="1"/>
  <c r="D48" i="82"/>
  <c r="D47" i="82"/>
  <c r="D19" i="82" s="1"/>
  <c r="D46" i="82"/>
  <c r="D45" i="82"/>
  <c r="D44" i="82"/>
  <c r="D43" i="82"/>
  <c r="D42" i="82"/>
  <c r="D41" i="82"/>
  <c r="D13" i="82" s="1"/>
  <c r="D40" i="82"/>
  <c r="D39" i="82"/>
  <c r="D38" i="82"/>
  <c r="D37" i="82"/>
  <c r="M36" i="82"/>
  <c r="M8" i="82" s="1"/>
  <c r="L36" i="82"/>
  <c r="L8" i="82" s="1"/>
  <c r="K36" i="82"/>
  <c r="K8" i="82" s="1"/>
  <c r="J36" i="82"/>
  <c r="I36" i="82"/>
  <c r="H36" i="82"/>
  <c r="G36" i="82"/>
  <c r="G8" i="82" s="1"/>
  <c r="F36" i="82"/>
  <c r="F8" i="82" s="1"/>
  <c r="E36" i="82"/>
  <c r="E8" i="82" s="1"/>
  <c r="M35" i="82"/>
  <c r="L35" i="82"/>
  <c r="K35" i="82"/>
  <c r="J35" i="82"/>
  <c r="J7" i="82" s="1"/>
  <c r="I35" i="82"/>
  <c r="I7" i="82" s="1"/>
  <c r="H35" i="82"/>
  <c r="G35" i="82"/>
  <c r="F35" i="82"/>
  <c r="E35" i="82"/>
  <c r="D35" i="82" s="1"/>
  <c r="D7" i="82" s="1"/>
  <c r="M20" i="82"/>
  <c r="L20" i="82"/>
  <c r="K20" i="82"/>
  <c r="J20" i="82"/>
  <c r="I20" i="82"/>
  <c r="H20" i="82"/>
  <c r="G20" i="82"/>
  <c r="F20" i="82"/>
  <c r="E20" i="82"/>
  <c r="D20" i="82"/>
  <c r="M19" i="82"/>
  <c r="L19" i="82"/>
  <c r="K19" i="82"/>
  <c r="J19" i="82"/>
  <c r="I19" i="82"/>
  <c r="H19" i="82"/>
  <c r="G19" i="82"/>
  <c r="F19" i="82"/>
  <c r="E19" i="82"/>
  <c r="M18" i="82"/>
  <c r="L18" i="82"/>
  <c r="K18" i="82"/>
  <c r="J18" i="82"/>
  <c r="I18" i="82"/>
  <c r="H18" i="82"/>
  <c r="G18" i="82"/>
  <c r="F18" i="82"/>
  <c r="E18" i="82"/>
  <c r="D18" i="82"/>
  <c r="M17" i="82"/>
  <c r="L17" i="82"/>
  <c r="K17" i="82"/>
  <c r="J17" i="82"/>
  <c r="I17" i="82"/>
  <c r="H17" i="82"/>
  <c r="G17" i="82"/>
  <c r="F17" i="82"/>
  <c r="E17" i="82"/>
  <c r="D17" i="82"/>
  <c r="M16" i="82"/>
  <c r="L16" i="82"/>
  <c r="K16" i="82"/>
  <c r="J16" i="82"/>
  <c r="I16" i="82"/>
  <c r="H16" i="82"/>
  <c r="G16" i="82"/>
  <c r="F16" i="82"/>
  <c r="E16" i="82"/>
  <c r="M15" i="82"/>
  <c r="L15" i="82"/>
  <c r="K15" i="82"/>
  <c r="J15" i="82"/>
  <c r="I15" i="82"/>
  <c r="H15" i="82"/>
  <c r="G15" i="82"/>
  <c r="F15" i="82"/>
  <c r="E15" i="82"/>
  <c r="D15" i="82"/>
  <c r="M14" i="82"/>
  <c r="L14" i="82"/>
  <c r="K14" i="82"/>
  <c r="J14" i="82"/>
  <c r="I14" i="82"/>
  <c r="H14" i="82"/>
  <c r="G14" i="82"/>
  <c r="F14" i="82"/>
  <c r="E14" i="82"/>
  <c r="D14" i="82"/>
  <c r="M13" i="82"/>
  <c r="L13" i="82"/>
  <c r="K13" i="82"/>
  <c r="J13" i="82"/>
  <c r="I13" i="82"/>
  <c r="H13" i="82"/>
  <c r="G13" i="82"/>
  <c r="F13" i="82"/>
  <c r="E13" i="82"/>
  <c r="M12" i="82"/>
  <c r="L12" i="82"/>
  <c r="K12" i="82"/>
  <c r="J12" i="82"/>
  <c r="I12" i="82"/>
  <c r="H12" i="82"/>
  <c r="G12" i="82"/>
  <c r="F12" i="82"/>
  <c r="E12" i="82"/>
  <c r="D12" i="82"/>
  <c r="M11" i="82"/>
  <c r="L11" i="82"/>
  <c r="K11" i="82"/>
  <c r="J11" i="82"/>
  <c r="I11" i="82"/>
  <c r="H11" i="82"/>
  <c r="G11" i="82"/>
  <c r="F11" i="82"/>
  <c r="E11" i="82"/>
  <c r="D11" i="82"/>
  <c r="M10" i="82"/>
  <c r="L10" i="82"/>
  <c r="K10" i="82"/>
  <c r="J10" i="82"/>
  <c r="I10" i="82"/>
  <c r="H10" i="82"/>
  <c r="G10" i="82"/>
  <c r="F10" i="82"/>
  <c r="E10" i="82"/>
  <c r="M9" i="82"/>
  <c r="L9" i="82"/>
  <c r="K9" i="82"/>
  <c r="J9" i="82"/>
  <c r="I9" i="82"/>
  <c r="H9" i="82"/>
  <c r="G9" i="82"/>
  <c r="F9" i="82"/>
  <c r="E9" i="82"/>
  <c r="D9" i="82"/>
  <c r="J8" i="82"/>
  <c r="I8" i="82"/>
  <c r="H8" i="82"/>
  <c r="L7" i="82"/>
  <c r="K7" i="82"/>
  <c r="F7" i="82"/>
  <c r="E7" i="82"/>
  <c r="E9" i="81"/>
  <c r="F9" i="81"/>
  <c r="G9" i="81"/>
  <c r="H9" i="81"/>
  <c r="I9" i="81"/>
  <c r="J9" i="81"/>
  <c r="K9" i="81"/>
  <c r="L9" i="81"/>
  <c r="M9" i="81"/>
  <c r="E10" i="81"/>
  <c r="F10" i="81"/>
  <c r="G10" i="81"/>
  <c r="H10" i="81"/>
  <c r="I10" i="81"/>
  <c r="J10" i="81"/>
  <c r="K10" i="81"/>
  <c r="L10" i="81"/>
  <c r="M10" i="81"/>
  <c r="E11" i="81"/>
  <c r="F11" i="81"/>
  <c r="G11" i="81"/>
  <c r="H11" i="81"/>
  <c r="I11" i="81"/>
  <c r="J11" i="81"/>
  <c r="K11" i="81"/>
  <c r="L11" i="81"/>
  <c r="M11" i="81"/>
  <c r="E12" i="81"/>
  <c r="F12" i="81"/>
  <c r="G12" i="81"/>
  <c r="H12" i="81"/>
  <c r="I12" i="81"/>
  <c r="J12" i="81"/>
  <c r="K12" i="81"/>
  <c r="L12" i="81"/>
  <c r="M12" i="81"/>
  <c r="E13" i="81"/>
  <c r="F13" i="81"/>
  <c r="G13" i="81"/>
  <c r="H13" i="81"/>
  <c r="I13" i="81"/>
  <c r="J13" i="81"/>
  <c r="K13" i="81"/>
  <c r="L13" i="81"/>
  <c r="M13" i="81"/>
  <c r="E14" i="81"/>
  <c r="F14" i="81"/>
  <c r="G14" i="81"/>
  <c r="H14" i="81"/>
  <c r="I14" i="81"/>
  <c r="J14" i="81"/>
  <c r="K14" i="81"/>
  <c r="L14" i="81"/>
  <c r="M14" i="81"/>
  <c r="E15" i="81"/>
  <c r="F15" i="81"/>
  <c r="G15" i="81"/>
  <c r="H15" i="81"/>
  <c r="I15" i="81"/>
  <c r="J15" i="81"/>
  <c r="K15" i="81"/>
  <c r="L15" i="81"/>
  <c r="M15" i="81"/>
  <c r="E16" i="81"/>
  <c r="F16" i="81"/>
  <c r="G16" i="81"/>
  <c r="H16" i="81"/>
  <c r="I16" i="81"/>
  <c r="J16" i="81"/>
  <c r="K16" i="81"/>
  <c r="L16" i="81"/>
  <c r="M16" i="81"/>
  <c r="E17" i="81"/>
  <c r="F17" i="81"/>
  <c r="G17" i="81"/>
  <c r="H17" i="81"/>
  <c r="I17" i="81"/>
  <c r="J17" i="81"/>
  <c r="K17" i="81"/>
  <c r="L17" i="81"/>
  <c r="M17" i="81"/>
  <c r="E18" i="81"/>
  <c r="F18" i="81"/>
  <c r="G18" i="81"/>
  <c r="H18" i="81"/>
  <c r="I18" i="81"/>
  <c r="J18" i="81"/>
  <c r="K18" i="81"/>
  <c r="L18" i="81"/>
  <c r="M18" i="81"/>
  <c r="E19" i="81"/>
  <c r="F19" i="81"/>
  <c r="G19" i="81"/>
  <c r="H19" i="81"/>
  <c r="I19" i="81"/>
  <c r="J19" i="81"/>
  <c r="K19" i="81"/>
  <c r="L19" i="81"/>
  <c r="M19" i="81"/>
  <c r="E20" i="81"/>
  <c r="F20" i="81"/>
  <c r="G20" i="81"/>
  <c r="H20" i="81"/>
  <c r="I20" i="81"/>
  <c r="J20" i="81"/>
  <c r="K20" i="81"/>
  <c r="L20" i="81"/>
  <c r="M20" i="81"/>
  <c r="E35" i="81"/>
  <c r="D35" i="81" s="1"/>
  <c r="F35" i="81"/>
  <c r="F7" i="81"/>
  <c r="G35" i="81"/>
  <c r="G7" i="81" s="1"/>
  <c r="H35" i="81"/>
  <c r="H7" i="81" s="1"/>
  <c r="I35" i="81"/>
  <c r="J35" i="81"/>
  <c r="J7" i="81" s="1"/>
  <c r="K35" i="81"/>
  <c r="K7" i="81" s="1"/>
  <c r="L35" i="81"/>
  <c r="L7" i="81"/>
  <c r="M35" i="81"/>
  <c r="M7" i="81" s="1"/>
  <c r="E36" i="81"/>
  <c r="E8" i="81" s="1"/>
  <c r="F36" i="81"/>
  <c r="G36" i="81"/>
  <c r="G8" i="81" s="1"/>
  <c r="H36" i="81"/>
  <c r="H8" i="81" s="1"/>
  <c r="I36" i="81"/>
  <c r="J36" i="81"/>
  <c r="J8" i="81" s="1"/>
  <c r="K36" i="81"/>
  <c r="K8" i="81" s="1"/>
  <c r="L36" i="81"/>
  <c r="L8" i="81"/>
  <c r="M36" i="81"/>
  <c r="M8" i="81" s="1"/>
  <c r="D37" i="81"/>
  <c r="D9" i="81" s="1"/>
  <c r="D38" i="81"/>
  <c r="D39" i="81"/>
  <c r="D11" i="81" s="1"/>
  <c r="D40" i="81"/>
  <c r="D12" i="81" s="1"/>
  <c r="D41" i="81"/>
  <c r="D13" i="81"/>
  <c r="D42" i="81"/>
  <c r="D14" i="81" s="1"/>
  <c r="D43" i="81"/>
  <c r="D15" i="81" s="1"/>
  <c r="D44" i="81"/>
  <c r="D45" i="81"/>
  <c r="D17" i="81" s="1"/>
  <c r="D46" i="81"/>
  <c r="D18" i="81" s="1"/>
  <c r="D47" i="81"/>
  <c r="D19" i="81"/>
  <c r="D48" i="81"/>
  <c r="D20" i="81" s="1"/>
  <c r="E49" i="81"/>
  <c r="D49" i="81" s="1"/>
  <c r="F49" i="81"/>
  <c r="G49" i="81"/>
  <c r="H49" i="81"/>
  <c r="I49" i="81"/>
  <c r="I7" i="81" s="1"/>
  <c r="J49" i="81"/>
  <c r="K49" i="81"/>
  <c r="L49" i="81"/>
  <c r="M49" i="81"/>
  <c r="E50" i="81"/>
  <c r="D50" i="81" s="1"/>
  <c r="F50" i="81"/>
  <c r="F8" i="81" s="1"/>
  <c r="G50" i="81"/>
  <c r="H50" i="81"/>
  <c r="I50" i="81"/>
  <c r="I8" i="81" s="1"/>
  <c r="J50" i="81"/>
  <c r="K50" i="81"/>
  <c r="L50" i="81"/>
  <c r="M50" i="81"/>
  <c r="D51" i="81"/>
  <c r="D52" i="81"/>
  <c r="D10" i="81" s="1"/>
  <c r="D53" i="81"/>
  <c r="D54" i="81"/>
  <c r="D55" i="81"/>
  <c r="D56" i="81"/>
  <c r="D57" i="81"/>
  <c r="D58" i="81"/>
  <c r="D16" i="81" s="1"/>
  <c r="D59" i="81"/>
  <c r="D60" i="81"/>
  <c r="D61" i="81"/>
  <c r="D62" i="81"/>
  <c r="E9" i="80"/>
  <c r="F9" i="80"/>
  <c r="G9" i="80"/>
  <c r="H9" i="80"/>
  <c r="I9" i="80"/>
  <c r="J9" i="80"/>
  <c r="K9" i="80"/>
  <c r="L9" i="80"/>
  <c r="M9" i="80"/>
  <c r="E10" i="80"/>
  <c r="F10" i="80"/>
  <c r="G10" i="80"/>
  <c r="H10" i="80"/>
  <c r="I10" i="80"/>
  <c r="J10" i="80"/>
  <c r="K10" i="80"/>
  <c r="L10" i="80"/>
  <c r="M10" i="80"/>
  <c r="E11" i="80"/>
  <c r="F11" i="80"/>
  <c r="G11" i="80"/>
  <c r="H11" i="80"/>
  <c r="I11" i="80"/>
  <c r="J11" i="80"/>
  <c r="K11" i="80"/>
  <c r="L11" i="80"/>
  <c r="M11" i="80"/>
  <c r="E12" i="80"/>
  <c r="F12" i="80"/>
  <c r="G12" i="80"/>
  <c r="H12" i="80"/>
  <c r="I12" i="80"/>
  <c r="J12" i="80"/>
  <c r="K12" i="80"/>
  <c r="L12" i="80"/>
  <c r="M12" i="80"/>
  <c r="E13" i="80"/>
  <c r="F13" i="80"/>
  <c r="G13" i="80"/>
  <c r="H13" i="80"/>
  <c r="I13" i="80"/>
  <c r="J13" i="80"/>
  <c r="K13" i="80"/>
  <c r="L13" i="80"/>
  <c r="M13" i="80"/>
  <c r="E14" i="80"/>
  <c r="F14" i="80"/>
  <c r="G14" i="80"/>
  <c r="H14" i="80"/>
  <c r="I14" i="80"/>
  <c r="J14" i="80"/>
  <c r="K14" i="80"/>
  <c r="L14" i="80"/>
  <c r="M14" i="80"/>
  <c r="E15" i="80"/>
  <c r="F15" i="80"/>
  <c r="G15" i="80"/>
  <c r="H15" i="80"/>
  <c r="I15" i="80"/>
  <c r="J15" i="80"/>
  <c r="K15" i="80"/>
  <c r="L15" i="80"/>
  <c r="M15" i="80"/>
  <c r="E16" i="80"/>
  <c r="F16" i="80"/>
  <c r="G16" i="80"/>
  <c r="H16" i="80"/>
  <c r="I16" i="80"/>
  <c r="J16" i="80"/>
  <c r="K16" i="80"/>
  <c r="L16" i="80"/>
  <c r="M16" i="80"/>
  <c r="E17" i="80"/>
  <c r="F17" i="80"/>
  <c r="G17" i="80"/>
  <c r="H17" i="80"/>
  <c r="I17" i="80"/>
  <c r="J17" i="80"/>
  <c r="K17" i="80"/>
  <c r="L17" i="80"/>
  <c r="M17" i="80"/>
  <c r="E18" i="80"/>
  <c r="F18" i="80"/>
  <c r="G18" i="80"/>
  <c r="H18" i="80"/>
  <c r="I18" i="80"/>
  <c r="J18" i="80"/>
  <c r="K18" i="80"/>
  <c r="L18" i="80"/>
  <c r="M18" i="80"/>
  <c r="E19" i="80"/>
  <c r="F19" i="80"/>
  <c r="G19" i="80"/>
  <c r="H19" i="80"/>
  <c r="I19" i="80"/>
  <c r="J19" i="80"/>
  <c r="K19" i="80"/>
  <c r="L19" i="80"/>
  <c r="M19" i="80"/>
  <c r="E20" i="80"/>
  <c r="F20" i="80"/>
  <c r="G20" i="80"/>
  <c r="H20" i="80"/>
  <c r="I20" i="80"/>
  <c r="J20" i="80"/>
  <c r="K20" i="80"/>
  <c r="L20" i="80"/>
  <c r="M20" i="80"/>
  <c r="E35" i="80"/>
  <c r="F35" i="80"/>
  <c r="D35" i="80" s="1"/>
  <c r="G35" i="80"/>
  <c r="G7" i="80" s="1"/>
  <c r="H35" i="80"/>
  <c r="I35" i="80"/>
  <c r="I7" i="80" s="1"/>
  <c r="J35" i="80"/>
  <c r="J7" i="80" s="1"/>
  <c r="K35" i="80"/>
  <c r="L35" i="80"/>
  <c r="L7" i="80" s="1"/>
  <c r="M35" i="80"/>
  <c r="M7" i="80" s="1"/>
  <c r="E36" i="80"/>
  <c r="F36" i="80"/>
  <c r="F8" i="80" s="1"/>
  <c r="G36" i="80"/>
  <c r="G8" i="80" s="1"/>
  <c r="H36" i="80"/>
  <c r="I36" i="80"/>
  <c r="I8" i="80" s="1"/>
  <c r="J36" i="80"/>
  <c r="J8" i="80" s="1"/>
  <c r="K36" i="80"/>
  <c r="K8" i="80"/>
  <c r="L36" i="80"/>
  <c r="L8" i="80" s="1"/>
  <c r="M36" i="80"/>
  <c r="M8" i="80" s="1"/>
  <c r="D37" i="80"/>
  <c r="D38" i="80"/>
  <c r="D10" i="80" s="1"/>
  <c r="D39" i="80"/>
  <c r="D11" i="80" s="1"/>
  <c r="D40" i="80"/>
  <c r="D12" i="80"/>
  <c r="D41" i="80"/>
  <c r="D13" i="80" s="1"/>
  <c r="D42" i="80"/>
  <c r="D14" i="80" s="1"/>
  <c r="D43" i="80"/>
  <c r="D44" i="80"/>
  <c r="D16" i="80" s="1"/>
  <c r="D45" i="80"/>
  <c r="D17" i="80" s="1"/>
  <c r="D46" i="80"/>
  <c r="D18" i="80"/>
  <c r="D47" i="80"/>
  <c r="D19" i="80" s="1"/>
  <c r="D48" i="80"/>
  <c r="D20" i="80" s="1"/>
  <c r="E49" i="80"/>
  <c r="F49" i="80"/>
  <c r="G49" i="80"/>
  <c r="H49" i="80"/>
  <c r="H7" i="80" s="1"/>
  <c r="I49" i="80"/>
  <c r="J49" i="80"/>
  <c r="K49" i="80"/>
  <c r="K7" i="80" s="1"/>
  <c r="L49" i="80"/>
  <c r="D49" i="80" s="1"/>
  <c r="M49" i="80"/>
  <c r="E50" i="80"/>
  <c r="D50" i="80" s="1"/>
  <c r="F50" i="80"/>
  <c r="G50" i="80"/>
  <c r="H50" i="80"/>
  <c r="H8" i="80" s="1"/>
  <c r="I50" i="80"/>
  <c r="J50" i="80"/>
  <c r="K50" i="80"/>
  <c r="L50" i="80"/>
  <c r="M50" i="80"/>
  <c r="D51" i="80"/>
  <c r="D9" i="80" s="1"/>
  <c r="D52" i="80"/>
  <c r="D53" i="80"/>
  <c r="D54" i="80"/>
  <c r="D55" i="80"/>
  <c r="D56" i="80"/>
  <c r="D57" i="80"/>
  <c r="D15" i="80" s="1"/>
  <c r="D58" i="80"/>
  <c r="D59" i="80"/>
  <c r="D60" i="80"/>
  <c r="D61" i="80"/>
  <c r="D62" i="80"/>
  <c r="E9" i="79"/>
  <c r="F9" i="79"/>
  <c r="G9" i="79"/>
  <c r="H9" i="79"/>
  <c r="I9" i="79"/>
  <c r="J9" i="79"/>
  <c r="K9" i="79"/>
  <c r="L9" i="79"/>
  <c r="M9" i="79"/>
  <c r="E10" i="79"/>
  <c r="F10" i="79"/>
  <c r="G10" i="79"/>
  <c r="H10" i="79"/>
  <c r="I10" i="79"/>
  <c r="J10" i="79"/>
  <c r="K10" i="79"/>
  <c r="L10" i="79"/>
  <c r="M10" i="79"/>
  <c r="E11" i="79"/>
  <c r="F11" i="79"/>
  <c r="G11" i="79"/>
  <c r="H11" i="79"/>
  <c r="I11" i="79"/>
  <c r="J11" i="79"/>
  <c r="K11" i="79"/>
  <c r="L11" i="79"/>
  <c r="M11" i="79"/>
  <c r="E12" i="79"/>
  <c r="F12" i="79"/>
  <c r="G12" i="79"/>
  <c r="H12" i="79"/>
  <c r="I12" i="79"/>
  <c r="J12" i="79"/>
  <c r="K12" i="79"/>
  <c r="L12" i="79"/>
  <c r="M12" i="79"/>
  <c r="E13" i="79"/>
  <c r="F13" i="79"/>
  <c r="G13" i="79"/>
  <c r="H13" i="79"/>
  <c r="I13" i="79"/>
  <c r="J13" i="79"/>
  <c r="K13" i="79"/>
  <c r="L13" i="79"/>
  <c r="M13" i="79"/>
  <c r="E14" i="79"/>
  <c r="F14" i="79"/>
  <c r="G14" i="79"/>
  <c r="H14" i="79"/>
  <c r="I14" i="79"/>
  <c r="J14" i="79"/>
  <c r="K14" i="79"/>
  <c r="L14" i="79"/>
  <c r="M14" i="79"/>
  <c r="E15" i="79"/>
  <c r="F15" i="79"/>
  <c r="G15" i="79"/>
  <c r="H15" i="79"/>
  <c r="I15" i="79"/>
  <c r="J15" i="79"/>
  <c r="K15" i="79"/>
  <c r="L15" i="79"/>
  <c r="M15" i="79"/>
  <c r="E16" i="79"/>
  <c r="F16" i="79"/>
  <c r="G16" i="79"/>
  <c r="H16" i="79"/>
  <c r="I16" i="79"/>
  <c r="J16" i="79"/>
  <c r="K16" i="79"/>
  <c r="L16" i="79"/>
  <c r="M16" i="79"/>
  <c r="E17" i="79"/>
  <c r="F17" i="79"/>
  <c r="G17" i="79"/>
  <c r="H17" i="79"/>
  <c r="I17" i="79"/>
  <c r="J17" i="79"/>
  <c r="K17" i="79"/>
  <c r="L17" i="79"/>
  <c r="M17" i="79"/>
  <c r="E18" i="79"/>
  <c r="F18" i="79"/>
  <c r="G18" i="79"/>
  <c r="H18" i="79"/>
  <c r="I18" i="79"/>
  <c r="J18" i="79"/>
  <c r="K18" i="79"/>
  <c r="L18" i="79"/>
  <c r="M18" i="79"/>
  <c r="E19" i="79"/>
  <c r="F19" i="79"/>
  <c r="G19" i="79"/>
  <c r="H19" i="79"/>
  <c r="I19" i="79"/>
  <c r="J19" i="79"/>
  <c r="K19" i="79"/>
  <c r="L19" i="79"/>
  <c r="M19" i="79"/>
  <c r="E20" i="79"/>
  <c r="F20" i="79"/>
  <c r="G20" i="79"/>
  <c r="H20" i="79"/>
  <c r="I20" i="79"/>
  <c r="J20" i="79"/>
  <c r="K20" i="79"/>
  <c r="L20" i="79"/>
  <c r="M20" i="79"/>
  <c r="E35" i="79"/>
  <c r="D35" i="79" s="1"/>
  <c r="F35" i="79"/>
  <c r="F7" i="79" s="1"/>
  <c r="G35" i="79"/>
  <c r="G7" i="79"/>
  <c r="H35" i="79"/>
  <c r="H7" i="79" s="1"/>
  <c r="I35" i="79"/>
  <c r="I7" i="79" s="1"/>
  <c r="J35" i="79"/>
  <c r="K35" i="79"/>
  <c r="K7" i="79" s="1"/>
  <c r="L35" i="79"/>
  <c r="L7" i="79" s="1"/>
  <c r="M35" i="79"/>
  <c r="M7" i="79"/>
  <c r="E36" i="79"/>
  <c r="E8" i="79" s="1"/>
  <c r="F36" i="79"/>
  <c r="F8" i="79" s="1"/>
  <c r="G36" i="79"/>
  <c r="G8" i="79" s="1"/>
  <c r="H36" i="79"/>
  <c r="H8" i="79" s="1"/>
  <c r="I36" i="79"/>
  <c r="I8" i="79" s="1"/>
  <c r="J36" i="79"/>
  <c r="J8" i="79" s="1"/>
  <c r="K36" i="79"/>
  <c r="K8" i="79" s="1"/>
  <c r="L36" i="79"/>
  <c r="L8" i="79" s="1"/>
  <c r="M36" i="79"/>
  <c r="M8" i="79" s="1"/>
  <c r="D37" i="79"/>
  <c r="D9" i="79" s="1"/>
  <c r="D38" i="79"/>
  <c r="D10" i="79" s="1"/>
  <c r="D39" i="79"/>
  <c r="D11" i="79" s="1"/>
  <c r="D40" i="79"/>
  <c r="D12" i="79" s="1"/>
  <c r="D41" i="79"/>
  <c r="D13" i="79" s="1"/>
  <c r="D42" i="79"/>
  <c r="D14" i="79" s="1"/>
  <c r="D43" i="79"/>
  <c r="D15" i="79" s="1"/>
  <c r="D44" i="79"/>
  <c r="D16" i="79" s="1"/>
  <c r="D45" i="79"/>
  <c r="D17" i="79" s="1"/>
  <c r="D46" i="79"/>
  <c r="D18" i="79" s="1"/>
  <c r="D47" i="79"/>
  <c r="D19" i="79" s="1"/>
  <c r="D48" i="79"/>
  <c r="D20" i="79" s="1"/>
  <c r="E49" i="79"/>
  <c r="D49" i="79" s="1"/>
  <c r="F49" i="79"/>
  <c r="G49" i="79"/>
  <c r="H49" i="79"/>
  <c r="I49" i="79"/>
  <c r="J49" i="79"/>
  <c r="J7" i="79" s="1"/>
  <c r="K49" i="79"/>
  <c r="L49" i="79"/>
  <c r="M49" i="79"/>
  <c r="E50" i="79"/>
  <c r="F50" i="79"/>
  <c r="G50" i="79"/>
  <c r="D50" i="79" s="1"/>
  <c r="H50" i="79"/>
  <c r="I50" i="79"/>
  <c r="J50" i="79"/>
  <c r="K50" i="79"/>
  <c r="L50" i="79"/>
  <c r="M50" i="79"/>
  <c r="D51" i="79"/>
  <c r="D52" i="79"/>
  <c r="D53" i="79"/>
  <c r="D54" i="79"/>
  <c r="D55" i="79"/>
  <c r="D56" i="79"/>
  <c r="D57" i="79"/>
  <c r="D58" i="79"/>
  <c r="D59" i="79"/>
  <c r="D60" i="79"/>
  <c r="D61" i="79"/>
  <c r="D62" i="79"/>
  <c r="E9" i="78"/>
  <c r="F9" i="78"/>
  <c r="G9" i="78"/>
  <c r="H9" i="78"/>
  <c r="I9" i="78"/>
  <c r="J9" i="78"/>
  <c r="K9" i="78"/>
  <c r="L9" i="78"/>
  <c r="M9" i="78"/>
  <c r="E10" i="78"/>
  <c r="F10" i="78"/>
  <c r="G10" i="78"/>
  <c r="H10" i="78"/>
  <c r="I10" i="78"/>
  <c r="J10" i="78"/>
  <c r="K10" i="78"/>
  <c r="L10" i="78"/>
  <c r="M10" i="78"/>
  <c r="E11" i="78"/>
  <c r="F11" i="78"/>
  <c r="G11" i="78"/>
  <c r="H11" i="78"/>
  <c r="I11" i="78"/>
  <c r="J11" i="78"/>
  <c r="K11" i="78"/>
  <c r="L11" i="78"/>
  <c r="M11" i="78"/>
  <c r="E12" i="78"/>
  <c r="F12" i="78"/>
  <c r="G12" i="78"/>
  <c r="H12" i="78"/>
  <c r="I12" i="78"/>
  <c r="J12" i="78"/>
  <c r="K12" i="78"/>
  <c r="L12" i="78"/>
  <c r="M12" i="78"/>
  <c r="E13" i="78"/>
  <c r="F13" i="78"/>
  <c r="G13" i="78"/>
  <c r="H13" i="78"/>
  <c r="I13" i="78"/>
  <c r="J13" i="78"/>
  <c r="K13" i="78"/>
  <c r="L13" i="78"/>
  <c r="M13" i="78"/>
  <c r="E14" i="78"/>
  <c r="F14" i="78"/>
  <c r="G14" i="78"/>
  <c r="H14" i="78"/>
  <c r="I14" i="78"/>
  <c r="J14" i="78"/>
  <c r="K14" i="78"/>
  <c r="L14" i="78"/>
  <c r="M14" i="78"/>
  <c r="E15" i="78"/>
  <c r="F15" i="78"/>
  <c r="G15" i="78"/>
  <c r="H15" i="78"/>
  <c r="I15" i="78"/>
  <c r="J15" i="78"/>
  <c r="K15" i="78"/>
  <c r="L15" i="78"/>
  <c r="M15" i="78"/>
  <c r="E16" i="78"/>
  <c r="F16" i="78"/>
  <c r="G16" i="78"/>
  <c r="H16" i="78"/>
  <c r="I16" i="78"/>
  <c r="J16" i="78"/>
  <c r="K16" i="78"/>
  <c r="L16" i="78"/>
  <c r="M16" i="78"/>
  <c r="E17" i="78"/>
  <c r="F17" i="78"/>
  <c r="G17" i="78"/>
  <c r="H17" i="78"/>
  <c r="I17" i="78"/>
  <c r="J17" i="78"/>
  <c r="K17" i="78"/>
  <c r="L17" i="78"/>
  <c r="M17" i="78"/>
  <c r="E18" i="78"/>
  <c r="F18" i="78"/>
  <c r="G18" i="78"/>
  <c r="H18" i="78"/>
  <c r="I18" i="78"/>
  <c r="J18" i="78"/>
  <c r="K18" i="78"/>
  <c r="L18" i="78"/>
  <c r="M18" i="78"/>
  <c r="E19" i="78"/>
  <c r="F19" i="78"/>
  <c r="G19" i="78"/>
  <c r="H19" i="78"/>
  <c r="I19" i="78"/>
  <c r="J19" i="78"/>
  <c r="K19" i="78"/>
  <c r="L19" i="78"/>
  <c r="M19" i="78"/>
  <c r="E20" i="78"/>
  <c r="F20" i="78"/>
  <c r="G20" i="78"/>
  <c r="H20" i="78"/>
  <c r="I20" i="78"/>
  <c r="J20" i="78"/>
  <c r="K20" i="78"/>
  <c r="L20" i="78"/>
  <c r="M20" i="78"/>
  <c r="E35" i="78"/>
  <c r="D35" i="78" s="1"/>
  <c r="F35" i="78"/>
  <c r="F7" i="78" s="1"/>
  <c r="G35" i="78"/>
  <c r="G7" i="78" s="1"/>
  <c r="H35" i="78"/>
  <c r="H7" i="78" s="1"/>
  <c r="I35" i="78"/>
  <c r="I7" i="78" s="1"/>
  <c r="J35" i="78"/>
  <c r="J7" i="78" s="1"/>
  <c r="K35" i="78"/>
  <c r="K7" i="78" s="1"/>
  <c r="L35" i="78"/>
  <c r="L7" i="78" s="1"/>
  <c r="M35" i="78"/>
  <c r="M7" i="78" s="1"/>
  <c r="E36" i="78"/>
  <c r="E8" i="78" s="1"/>
  <c r="F36" i="78"/>
  <c r="F8" i="78" s="1"/>
  <c r="G36" i="78"/>
  <c r="G8" i="78" s="1"/>
  <c r="H36" i="78"/>
  <c r="H8" i="78" s="1"/>
  <c r="I36" i="78"/>
  <c r="I8" i="78" s="1"/>
  <c r="J36" i="78"/>
  <c r="J8" i="78" s="1"/>
  <c r="K36" i="78"/>
  <c r="K8" i="78" s="1"/>
  <c r="L36" i="78"/>
  <c r="L8" i="78" s="1"/>
  <c r="M36" i="78"/>
  <c r="M8" i="78" s="1"/>
  <c r="D37" i="78"/>
  <c r="D9" i="78" s="1"/>
  <c r="D38" i="78"/>
  <c r="D10" i="78" s="1"/>
  <c r="D39" i="78"/>
  <c r="D11" i="78" s="1"/>
  <c r="D40" i="78"/>
  <c r="D12" i="78" s="1"/>
  <c r="D41" i="78"/>
  <c r="D13" i="78" s="1"/>
  <c r="D42" i="78"/>
  <c r="D14" i="78" s="1"/>
  <c r="D43" i="78"/>
  <c r="D15" i="78" s="1"/>
  <c r="D44" i="78"/>
  <c r="D16" i="78" s="1"/>
  <c r="D45" i="78"/>
  <c r="D17" i="78" s="1"/>
  <c r="D46" i="78"/>
  <c r="D18" i="78" s="1"/>
  <c r="D47" i="78"/>
  <c r="D19" i="78" s="1"/>
  <c r="D48" i="78"/>
  <c r="D20" i="78" s="1"/>
  <c r="E49" i="78"/>
  <c r="D49" i="78" s="1"/>
  <c r="F49" i="78"/>
  <c r="G49" i="78"/>
  <c r="H49" i="78"/>
  <c r="I49" i="78"/>
  <c r="J49" i="78"/>
  <c r="K49" i="78"/>
  <c r="L49" i="78"/>
  <c r="M49" i="78"/>
  <c r="E50" i="78"/>
  <c r="D50" i="78" s="1"/>
  <c r="F50" i="78"/>
  <c r="G50" i="78"/>
  <c r="H50" i="78"/>
  <c r="I50" i="78"/>
  <c r="J50" i="78"/>
  <c r="K50" i="78"/>
  <c r="L50" i="78"/>
  <c r="M50" i="78"/>
  <c r="D51" i="78"/>
  <c r="D52" i="78"/>
  <c r="D53" i="78"/>
  <c r="D54" i="78"/>
  <c r="D55" i="78"/>
  <c r="D56" i="78"/>
  <c r="D57" i="78"/>
  <c r="D58" i="78"/>
  <c r="D59" i="78"/>
  <c r="D60" i="78"/>
  <c r="D61" i="78"/>
  <c r="D62" i="78"/>
  <c r="M20" i="77"/>
  <c r="L20" i="77"/>
  <c r="K20" i="77"/>
  <c r="J20" i="77"/>
  <c r="I20" i="77"/>
  <c r="H20" i="77"/>
  <c r="G20" i="77"/>
  <c r="F20" i="77"/>
  <c r="E20" i="77"/>
  <c r="D20" i="77"/>
  <c r="M19" i="77"/>
  <c r="L19" i="77"/>
  <c r="K19" i="77"/>
  <c r="J19" i="77"/>
  <c r="I19" i="77"/>
  <c r="H19" i="77"/>
  <c r="G19" i="77"/>
  <c r="F19" i="77"/>
  <c r="E19" i="77"/>
  <c r="D19" i="77"/>
  <c r="M18" i="77"/>
  <c r="L18" i="77"/>
  <c r="K18" i="77"/>
  <c r="J18" i="77"/>
  <c r="I18" i="77"/>
  <c r="H18" i="77"/>
  <c r="G18" i="77"/>
  <c r="F18" i="77"/>
  <c r="E18" i="77"/>
  <c r="D18" i="77"/>
  <c r="M17" i="77"/>
  <c r="L17" i="77"/>
  <c r="K17" i="77"/>
  <c r="J17" i="77"/>
  <c r="I17" i="77"/>
  <c r="H17" i="77"/>
  <c r="G17" i="77"/>
  <c r="F17" i="77"/>
  <c r="E17" i="77"/>
  <c r="D17" i="77"/>
  <c r="M16" i="77"/>
  <c r="L16" i="77"/>
  <c r="K16" i="77"/>
  <c r="J16" i="77"/>
  <c r="I16" i="77"/>
  <c r="H16" i="77"/>
  <c r="G16" i="77"/>
  <c r="F16" i="77"/>
  <c r="E16" i="77"/>
  <c r="D16" i="77"/>
  <c r="M15" i="77"/>
  <c r="L15" i="77"/>
  <c r="K15" i="77"/>
  <c r="J15" i="77"/>
  <c r="I15" i="77"/>
  <c r="H15" i="77"/>
  <c r="G15" i="77"/>
  <c r="F15" i="77"/>
  <c r="E15" i="77"/>
  <c r="D15" i="77"/>
  <c r="M14" i="77"/>
  <c r="L14" i="77"/>
  <c r="K14" i="77"/>
  <c r="J14" i="77"/>
  <c r="I14" i="77"/>
  <c r="H14" i="77"/>
  <c r="G14" i="77"/>
  <c r="F14" i="77"/>
  <c r="E14" i="77"/>
  <c r="D14" i="77"/>
  <c r="M13" i="77"/>
  <c r="L13" i="77"/>
  <c r="K13" i="77"/>
  <c r="J13" i="77"/>
  <c r="I13" i="77"/>
  <c r="H13" i="77"/>
  <c r="G13" i="77"/>
  <c r="F13" i="77"/>
  <c r="E13" i="77"/>
  <c r="D13" i="77"/>
  <c r="M12" i="77"/>
  <c r="L12" i="77"/>
  <c r="K12" i="77"/>
  <c r="J12" i="77"/>
  <c r="I12" i="77"/>
  <c r="H12" i="77"/>
  <c r="G12" i="77"/>
  <c r="F12" i="77"/>
  <c r="E12" i="77"/>
  <c r="D12" i="77"/>
  <c r="M11" i="77"/>
  <c r="L11" i="77"/>
  <c r="K11" i="77"/>
  <c r="J11" i="77"/>
  <c r="I11" i="77"/>
  <c r="H11" i="77"/>
  <c r="G11" i="77"/>
  <c r="F11" i="77"/>
  <c r="E11" i="77"/>
  <c r="D11" i="77"/>
  <c r="M10" i="77"/>
  <c r="L10" i="77"/>
  <c r="K10" i="77"/>
  <c r="J10" i="77"/>
  <c r="I10" i="77"/>
  <c r="H10" i="77"/>
  <c r="G10" i="77"/>
  <c r="F10" i="77"/>
  <c r="E10" i="77"/>
  <c r="D10" i="77"/>
  <c r="M9" i="77"/>
  <c r="L9" i="77"/>
  <c r="K9" i="77"/>
  <c r="J9" i="77"/>
  <c r="I9" i="77"/>
  <c r="H9" i="77"/>
  <c r="G9" i="77"/>
  <c r="F9" i="77"/>
  <c r="E9" i="77"/>
  <c r="D9" i="77"/>
  <c r="M8" i="77"/>
  <c r="L8" i="77"/>
  <c r="K8" i="77"/>
  <c r="J8" i="77"/>
  <c r="I8" i="77"/>
  <c r="H8" i="77"/>
  <c r="G8" i="77"/>
  <c r="F8" i="77"/>
  <c r="E8" i="77"/>
  <c r="D8" i="77"/>
  <c r="M7" i="77"/>
  <c r="L7" i="77"/>
  <c r="K7" i="77"/>
  <c r="J7" i="77"/>
  <c r="I7" i="77"/>
  <c r="H7" i="77"/>
  <c r="G7" i="77"/>
  <c r="F7" i="77"/>
  <c r="E7" i="77"/>
  <c r="D7" i="77"/>
  <c r="D62" i="76"/>
  <c r="D20" i="76" s="1"/>
  <c r="D61" i="76"/>
  <c r="D19" i="76" s="1"/>
  <c r="D60" i="76"/>
  <c r="D59" i="76"/>
  <c r="D58" i="76"/>
  <c r="D57" i="76"/>
  <c r="D56" i="76"/>
  <c r="D14" i="76" s="1"/>
  <c r="D55" i="76"/>
  <c r="D13" i="76" s="1"/>
  <c r="D54" i="76"/>
  <c r="D53" i="76"/>
  <c r="D52" i="76"/>
  <c r="D51" i="76"/>
  <c r="D9" i="76" s="1"/>
  <c r="M50" i="76"/>
  <c r="L50" i="76"/>
  <c r="K50" i="76"/>
  <c r="J50" i="76"/>
  <c r="I50" i="76"/>
  <c r="H50" i="76"/>
  <c r="G50" i="76"/>
  <c r="D50" i="76" s="1"/>
  <c r="F50" i="76"/>
  <c r="E50" i="76"/>
  <c r="M49" i="76"/>
  <c r="M7" i="76" s="1"/>
  <c r="L49" i="76"/>
  <c r="L7" i="76" s="1"/>
  <c r="K49" i="76"/>
  <c r="J49" i="76"/>
  <c r="I49" i="76"/>
  <c r="H49" i="76"/>
  <c r="G49" i="76"/>
  <c r="G7" i="76" s="1"/>
  <c r="F49" i="76"/>
  <c r="F7" i="76" s="1"/>
  <c r="E49" i="76"/>
  <c r="D49" i="76" s="1"/>
  <c r="D48" i="76"/>
  <c r="D47" i="76"/>
  <c r="D46" i="76"/>
  <c r="D45" i="76"/>
  <c r="D17" i="76" s="1"/>
  <c r="D44" i="76"/>
  <c r="D43" i="76"/>
  <c r="D42" i="76"/>
  <c r="D41" i="76"/>
  <c r="D40" i="76"/>
  <c r="D12" i="76" s="1"/>
  <c r="D39" i="76"/>
  <c r="D11" i="76" s="1"/>
  <c r="D38" i="76"/>
  <c r="D37" i="76"/>
  <c r="M36" i="76"/>
  <c r="L36" i="76"/>
  <c r="K36" i="76"/>
  <c r="K8" i="76" s="1"/>
  <c r="J36" i="76"/>
  <c r="I36" i="76"/>
  <c r="I8" i="76" s="1"/>
  <c r="H36" i="76"/>
  <c r="G36" i="76"/>
  <c r="F36" i="76"/>
  <c r="D36" i="76"/>
  <c r="E36" i="76"/>
  <c r="M35" i="76"/>
  <c r="L35" i="76"/>
  <c r="K35" i="76"/>
  <c r="J35" i="76"/>
  <c r="J7" i="76" s="1"/>
  <c r="I35" i="76"/>
  <c r="H35" i="76"/>
  <c r="G35" i="76"/>
  <c r="F35" i="76"/>
  <c r="E35" i="76"/>
  <c r="D35" i="76"/>
  <c r="D7" i="76" s="1"/>
  <c r="M20" i="76"/>
  <c r="L20" i="76"/>
  <c r="K20" i="76"/>
  <c r="J20" i="76"/>
  <c r="I20" i="76"/>
  <c r="H20" i="76"/>
  <c r="G20" i="76"/>
  <c r="F20" i="76"/>
  <c r="E20" i="76"/>
  <c r="M19" i="76"/>
  <c r="L19" i="76"/>
  <c r="K19" i="76"/>
  <c r="J19" i="76"/>
  <c r="I19" i="76"/>
  <c r="H19" i="76"/>
  <c r="G19" i="76"/>
  <c r="F19" i="76"/>
  <c r="E19" i="76"/>
  <c r="M18" i="76"/>
  <c r="L18" i="76"/>
  <c r="K18" i="76"/>
  <c r="J18" i="76"/>
  <c r="I18" i="76"/>
  <c r="H18" i="76"/>
  <c r="G18" i="76"/>
  <c r="F18" i="76"/>
  <c r="E18" i="76"/>
  <c r="D18" i="76"/>
  <c r="M17" i="76"/>
  <c r="L17" i="76"/>
  <c r="K17" i="76"/>
  <c r="J17" i="76"/>
  <c r="I17" i="76"/>
  <c r="H17" i="76"/>
  <c r="G17" i="76"/>
  <c r="F17" i="76"/>
  <c r="E17" i="76"/>
  <c r="M16" i="76"/>
  <c r="L16" i="76"/>
  <c r="K16" i="76"/>
  <c r="J16" i="76"/>
  <c r="I16" i="76"/>
  <c r="H16" i="76"/>
  <c r="G16" i="76"/>
  <c r="F16" i="76"/>
  <c r="E16" i="76"/>
  <c r="D16" i="76"/>
  <c r="M15" i="76"/>
  <c r="L15" i="76"/>
  <c r="K15" i="76"/>
  <c r="J15" i="76"/>
  <c r="I15" i="76"/>
  <c r="H15" i="76"/>
  <c r="G15" i="76"/>
  <c r="F15" i="76"/>
  <c r="E15" i="76"/>
  <c r="D15" i="76"/>
  <c r="M14" i="76"/>
  <c r="L14" i="76"/>
  <c r="K14" i="76"/>
  <c r="J14" i="76"/>
  <c r="I14" i="76"/>
  <c r="H14" i="76"/>
  <c r="G14" i="76"/>
  <c r="F14" i="76"/>
  <c r="E14" i="76"/>
  <c r="M13" i="76"/>
  <c r="L13" i="76"/>
  <c r="K13" i="76"/>
  <c r="J13" i="76"/>
  <c r="I13" i="76"/>
  <c r="H13" i="76"/>
  <c r="G13" i="76"/>
  <c r="F13" i="76"/>
  <c r="E13" i="76"/>
  <c r="M12" i="76"/>
  <c r="L12" i="76"/>
  <c r="K12" i="76"/>
  <c r="J12" i="76"/>
  <c r="I12" i="76"/>
  <c r="H12" i="76"/>
  <c r="G12" i="76"/>
  <c r="F12" i="76"/>
  <c r="E12" i="76"/>
  <c r="M11" i="76"/>
  <c r="L11" i="76"/>
  <c r="K11" i="76"/>
  <c r="J11" i="76"/>
  <c r="I11" i="76"/>
  <c r="H11" i="76"/>
  <c r="G11" i="76"/>
  <c r="F11" i="76"/>
  <c r="E11" i="76"/>
  <c r="M10" i="76"/>
  <c r="L10" i="76"/>
  <c r="K10" i="76"/>
  <c r="J10" i="76"/>
  <c r="I10" i="76"/>
  <c r="H10" i="76"/>
  <c r="G10" i="76"/>
  <c r="F10" i="76"/>
  <c r="E10" i="76"/>
  <c r="D10" i="76"/>
  <c r="M9" i="76"/>
  <c r="L9" i="76"/>
  <c r="K9" i="76"/>
  <c r="J9" i="76"/>
  <c r="I9" i="76"/>
  <c r="H9" i="76"/>
  <c r="G9" i="76"/>
  <c r="F9" i="76"/>
  <c r="E9" i="76"/>
  <c r="M8" i="76"/>
  <c r="L8" i="76"/>
  <c r="J8" i="76"/>
  <c r="H8" i="76"/>
  <c r="G8" i="76"/>
  <c r="F8" i="76"/>
  <c r="E8" i="76"/>
  <c r="K7" i="76"/>
  <c r="I7" i="76"/>
  <c r="H7" i="76"/>
  <c r="E7" i="76"/>
  <c r="C54" i="65"/>
  <c r="M54" i="65"/>
  <c r="D62" i="75"/>
  <c r="D61" i="75"/>
  <c r="D60" i="75"/>
  <c r="D59" i="75"/>
  <c r="D58" i="75"/>
  <c r="D16" i="75" s="1"/>
  <c r="D57" i="75"/>
  <c r="D56" i="75"/>
  <c r="D55" i="75"/>
  <c r="D54" i="75"/>
  <c r="D53" i="75"/>
  <c r="D52" i="75"/>
  <c r="D10" i="75" s="1"/>
  <c r="D51" i="75"/>
  <c r="M50" i="75"/>
  <c r="L50" i="75"/>
  <c r="K50" i="75"/>
  <c r="J50" i="75"/>
  <c r="I50" i="75"/>
  <c r="I8" i="75" s="1"/>
  <c r="H50" i="75"/>
  <c r="G50" i="75"/>
  <c r="F50" i="75"/>
  <c r="E50" i="75"/>
  <c r="D50" i="75" s="1"/>
  <c r="M49" i="75"/>
  <c r="M7" i="75" s="1"/>
  <c r="L49" i="75"/>
  <c r="L7" i="75" s="1"/>
  <c r="K49" i="75"/>
  <c r="J49" i="75"/>
  <c r="I49" i="75"/>
  <c r="H49" i="75"/>
  <c r="G49" i="75"/>
  <c r="G7" i="75" s="1"/>
  <c r="F49" i="75"/>
  <c r="F7" i="75" s="1"/>
  <c r="E49" i="75"/>
  <c r="D49" i="75" s="1"/>
  <c r="D48" i="75"/>
  <c r="D20" i="75" s="1"/>
  <c r="D47" i="75"/>
  <c r="D19" i="75" s="1"/>
  <c r="D46" i="75"/>
  <c r="D45" i="75"/>
  <c r="D44" i="75"/>
  <c r="D43" i="75"/>
  <c r="D42" i="75"/>
  <c r="D41" i="75"/>
  <c r="D13" i="75" s="1"/>
  <c r="D40" i="75"/>
  <c r="D39" i="75"/>
  <c r="D38" i="75"/>
  <c r="D37" i="75"/>
  <c r="M36" i="75"/>
  <c r="L36" i="75"/>
  <c r="L8" i="75" s="1"/>
  <c r="K36" i="75"/>
  <c r="K8" i="75" s="1"/>
  <c r="J36" i="75"/>
  <c r="I36" i="75"/>
  <c r="H36" i="75"/>
  <c r="G36" i="75"/>
  <c r="F36" i="75"/>
  <c r="F8" i="75" s="1"/>
  <c r="E36" i="75"/>
  <c r="D36" i="75" s="1"/>
  <c r="D8" i="75" s="1"/>
  <c r="M35" i="75"/>
  <c r="L35" i="75"/>
  <c r="K35" i="75"/>
  <c r="J35" i="75"/>
  <c r="I35" i="75"/>
  <c r="H35" i="75"/>
  <c r="G35" i="75"/>
  <c r="F35" i="75"/>
  <c r="E35" i="75"/>
  <c r="D35" i="75" s="1"/>
  <c r="D7" i="75" s="1"/>
  <c r="M20" i="75"/>
  <c r="L20" i="75"/>
  <c r="K20" i="75"/>
  <c r="J20" i="75"/>
  <c r="I20" i="75"/>
  <c r="H20" i="75"/>
  <c r="G20" i="75"/>
  <c r="F20" i="75"/>
  <c r="E20" i="75"/>
  <c r="M19" i="75"/>
  <c r="L19" i="75"/>
  <c r="K19" i="75"/>
  <c r="J19" i="75"/>
  <c r="I19" i="75"/>
  <c r="H19" i="75"/>
  <c r="G19" i="75"/>
  <c r="F19" i="75"/>
  <c r="E19" i="75"/>
  <c r="M18" i="75"/>
  <c r="L18" i="75"/>
  <c r="K18" i="75"/>
  <c r="J18" i="75"/>
  <c r="I18" i="75"/>
  <c r="H18" i="75"/>
  <c r="G18" i="75"/>
  <c r="F18" i="75"/>
  <c r="E18" i="75"/>
  <c r="D18" i="75"/>
  <c r="M17" i="75"/>
  <c r="L17" i="75"/>
  <c r="K17" i="75"/>
  <c r="J17" i="75"/>
  <c r="I17" i="75"/>
  <c r="H17" i="75"/>
  <c r="G17" i="75"/>
  <c r="F17" i="75"/>
  <c r="E17" i="75"/>
  <c r="D17" i="75"/>
  <c r="M16" i="75"/>
  <c r="L16" i="75"/>
  <c r="K16" i="75"/>
  <c r="J16" i="75"/>
  <c r="I16" i="75"/>
  <c r="H16" i="75"/>
  <c r="G16" i="75"/>
  <c r="F16" i="75"/>
  <c r="E16" i="75"/>
  <c r="M15" i="75"/>
  <c r="L15" i="75"/>
  <c r="K15" i="75"/>
  <c r="J15" i="75"/>
  <c r="I15" i="75"/>
  <c r="H15" i="75"/>
  <c r="G15" i="75"/>
  <c r="F15" i="75"/>
  <c r="E15" i="75"/>
  <c r="D15" i="75"/>
  <c r="M14" i="75"/>
  <c r="L14" i="75"/>
  <c r="K14" i="75"/>
  <c r="J14" i="75"/>
  <c r="I14" i="75"/>
  <c r="H14" i="75"/>
  <c r="G14" i="75"/>
  <c r="F14" i="75"/>
  <c r="E14" i="75"/>
  <c r="D14" i="75"/>
  <c r="M13" i="75"/>
  <c r="L13" i="75"/>
  <c r="K13" i="75"/>
  <c r="J13" i="75"/>
  <c r="I13" i="75"/>
  <c r="H13" i="75"/>
  <c r="G13" i="75"/>
  <c r="F13" i="75"/>
  <c r="E13" i="75"/>
  <c r="M12" i="75"/>
  <c r="L12" i="75"/>
  <c r="K12" i="75"/>
  <c r="J12" i="75"/>
  <c r="I12" i="75"/>
  <c r="H12" i="75"/>
  <c r="G12" i="75"/>
  <c r="F12" i="75"/>
  <c r="E12" i="75"/>
  <c r="D12" i="75"/>
  <c r="M11" i="75"/>
  <c r="L11" i="75"/>
  <c r="K11" i="75"/>
  <c r="J11" i="75"/>
  <c r="I11" i="75"/>
  <c r="H11" i="75"/>
  <c r="G11" i="75"/>
  <c r="F11" i="75"/>
  <c r="E11" i="75"/>
  <c r="D11" i="75"/>
  <c r="M10" i="75"/>
  <c r="L10" i="75"/>
  <c r="K10" i="75"/>
  <c r="J10" i="75"/>
  <c r="I10" i="75"/>
  <c r="H10" i="75"/>
  <c r="G10" i="75"/>
  <c r="F10" i="75"/>
  <c r="E10" i="75"/>
  <c r="M9" i="75"/>
  <c r="L9" i="75"/>
  <c r="K9" i="75"/>
  <c r="J9" i="75"/>
  <c r="I9" i="75"/>
  <c r="H9" i="75"/>
  <c r="G9" i="75"/>
  <c r="F9" i="75"/>
  <c r="E9" i="75"/>
  <c r="D9" i="75"/>
  <c r="M8" i="75"/>
  <c r="J8" i="75"/>
  <c r="H8" i="75"/>
  <c r="G8" i="75"/>
  <c r="K7" i="75"/>
  <c r="J7" i="75"/>
  <c r="I7" i="75"/>
  <c r="H7" i="75"/>
  <c r="E7" i="75"/>
  <c r="D62" i="74"/>
  <c r="D61" i="74"/>
  <c r="D60" i="74"/>
  <c r="D59" i="74"/>
  <c r="D58" i="74"/>
  <c r="D16" i="74" s="1"/>
  <c r="D57" i="74"/>
  <c r="D56" i="74"/>
  <c r="D55" i="74"/>
  <c r="D54" i="74"/>
  <c r="D53" i="74"/>
  <c r="D52" i="74"/>
  <c r="D10" i="74" s="1"/>
  <c r="D51" i="74"/>
  <c r="M50" i="74"/>
  <c r="L50" i="74"/>
  <c r="K50" i="74"/>
  <c r="J50" i="74"/>
  <c r="I50" i="74"/>
  <c r="H50" i="74"/>
  <c r="G50" i="74"/>
  <c r="F50" i="74"/>
  <c r="E50" i="74"/>
  <c r="D50" i="74" s="1"/>
  <c r="M49" i="74"/>
  <c r="L49" i="74"/>
  <c r="K49" i="74"/>
  <c r="J49" i="74"/>
  <c r="I49" i="74"/>
  <c r="H49" i="74"/>
  <c r="G49" i="74"/>
  <c r="F49" i="74"/>
  <c r="D49" i="74" s="1"/>
  <c r="E49" i="74"/>
  <c r="D48" i="74"/>
  <c r="D20" i="74" s="1"/>
  <c r="D47" i="74"/>
  <c r="D19" i="74" s="1"/>
  <c r="D46" i="74"/>
  <c r="D18" i="74" s="1"/>
  <c r="D45" i="74"/>
  <c r="D44" i="74"/>
  <c r="D43" i="74"/>
  <c r="D42" i="74"/>
  <c r="D41" i="74"/>
  <c r="D13" i="74" s="1"/>
  <c r="D40" i="74"/>
  <c r="D12" i="74" s="1"/>
  <c r="D39" i="74"/>
  <c r="D38" i="74"/>
  <c r="D37" i="74"/>
  <c r="M36" i="74"/>
  <c r="M8" i="74" s="1"/>
  <c r="L36" i="74"/>
  <c r="K36" i="74"/>
  <c r="J36" i="74"/>
  <c r="I36" i="74"/>
  <c r="H36" i="74"/>
  <c r="G36" i="74"/>
  <c r="G8" i="74" s="1"/>
  <c r="F36" i="74"/>
  <c r="E36" i="74"/>
  <c r="D36" i="74" s="1"/>
  <c r="D8" i="74" s="1"/>
  <c r="M35" i="74"/>
  <c r="M7" i="74" s="1"/>
  <c r="L35" i="74"/>
  <c r="L7" i="74" s="1"/>
  <c r="K35" i="74"/>
  <c r="J35" i="74"/>
  <c r="I35" i="74"/>
  <c r="H35" i="74"/>
  <c r="G35" i="74"/>
  <c r="G7" i="74" s="1"/>
  <c r="F35" i="74"/>
  <c r="E35" i="74"/>
  <c r="M20" i="74"/>
  <c r="L20" i="74"/>
  <c r="K20" i="74"/>
  <c r="J20" i="74"/>
  <c r="I20" i="74"/>
  <c r="H20" i="74"/>
  <c r="G20" i="74"/>
  <c r="F20" i="74"/>
  <c r="E20" i="74"/>
  <c r="M19" i="74"/>
  <c r="L19" i="74"/>
  <c r="K19" i="74"/>
  <c r="J19" i="74"/>
  <c r="I19" i="74"/>
  <c r="H19" i="74"/>
  <c r="G19" i="74"/>
  <c r="F19" i="74"/>
  <c r="E19" i="74"/>
  <c r="M18" i="74"/>
  <c r="L18" i="74"/>
  <c r="K18" i="74"/>
  <c r="J18" i="74"/>
  <c r="I18" i="74"/>
  <c r="H18" i="74"/>
  <c r="G18" i="74"/>
  <c r="F18" i="74"/>
  <c r="E18" i="74"/>
  <c r="M17" i="74"/>
  <c r="L17" i="74"/>
  <c r="K17" i="74"/>
  <c r="J17" i="74"/>
  <c r="I17" i="74"/>
  <c r="H17" i="74"/>
  <c r="G17" i="74"/>
  <c r="F17" i="74"/>
  <c r="E17" i="74"/>
  <c r="D17" i="74"/>
  <c r="M16" i="74"/>
  <c r="L16" i="74"/>
  <c r="K16" i="74"/>
  <c r="J16" i="74"/>
  <c r="I16" i="74"/>
  <c r="H16" i="74"/>
  <c r="G16" i="74"/>
  <c r="F16" i="74"/>
  <c r="E16" i="74"/>
  <c r="M15" i="74"/>
  <c r="L15" i="74"/>
  <c r="K15" i="74"/>
  <c r="J15" i="74"/>
  <c r="I15" i="74"/>
  <c r="H15" i="74"/>
  <c r="G15" i="74"/>
  <c r="F15" i="74"/>
  <c r="E15" i="74"/>
  <c r="D15" i="74"/>
  <c r="M14" i="74"/>
  <c r="L14" i="74"/>
  <c r="K14" i="74"/>
  <c r="J14" i="74"/>
  <c r="I14" i="74"/>
  <c r="H14" i="74"/>
  <c r="G14" i="74"/>
  <c r="F14" i="74"/>
  <c r="E14" i="74"/>
  <c r="D14" i="74"/>
  <c r="M13" i="74"/>
  <c r="L13" i="74"/>
  <c r="K13" i="74"/>
  <c r="J13" i="74"/>
  <c r="I13" i="74"/>
  <c r="H13" i="74"/>
  <c r="G13" i="74"/>
  <c r="F13" i="74"/>
  <c r="E13" i="74"/>
  <c r="M12" i="74"/>
  <c r="L12" i="74"/>
  <c r="K12" i="74"/>
  <c r="J12" i="74"/>
  <c r="I12" i="74"/>
  <c r="H12" i="74"/>
  <c r="G12" i="74"/>
  <c r="F12" i="74"/>
  <c r="E12" i="74"/>
  <c r="M11" i="74"/>
  <c r="L11" i="74"/>
  <c r="K11" i="74"/>
  <c r="J11" i="74"/>
  <c r="I11" i="74"/>
  <c r="H11" i="74"/>
  <c r="G11" i="74"/>
  <c r="F11" i="74"/>
  <c r="E11" i="74"/>
  <c r="D11" i="74"/>
  <c r="M10" i="74"/>
  <c r="L10" i="74"/>
  <c r="K10" i="74"/>
  <c r="J10" i="74"/>
  <c r="I10" i="74"/>
  <c r="H10" i="74"/>
  <c r="G10" i="74"/>
  <c r="F10" i="74"/>
  <c r="E10" i="74"/>
  <c r="M9" i="74"/>
  <c r="L9" i="74"/>
  <c r="K9" i="74"/>
  <c r="J9" i="74"/>
  <c r="I9" i="74"/>
  <c r="H9" i="74"/>
  <c r="G9" i="74"/>
  <c r="F9" i="74"/>
  <c r="E9" i="74"/>
  <c r="D9" i="74"/>
  <c r="L8" i="74"/>
  <c r="K8" i="74"/>
  <c r="J8" i="74"/>
  <c r="I8" i="74"/>
  <c r="H8" i="74"/>
  <c r="F8" i="74"/>
  <c r="E8" i="74"/>
  <c r="K7" i="74"/>
  <c r="J7" i="74"/>
  <c r="I7" i="74"/>
  <c r="H7" i="74"/>
  <c r="E7" i="74"/>
  <c r="D62" i="72"/>
  <c r="D61" i="72"/>
  <c r="D60" i="72"/>
  <c r="D59" i="72"/>
  <c r="D58" i="72"/>
  <c r="D16" i="72" s="1"/>
  <c r="D57" i="72"/>
  <c r="D15" i="72" s="1"/>
  <c r="D56" i="72"/>
  <c r="D55" i="72"/>
  <c r="D54" i="72"/>
  <c r="D53" i="72"/>
  <c r="D52" i="72"/>
  <c r="D10" i="72" s="1"/>
  <c r="D51" i="72"/>
  <c r="D9" i="72" s="1"/>
  <c r="M50" i="72"/>
  <c r="L50" i="72"/>
  <c r="K50" i="72"/>
  <c r="J50" i="72"/>
  <c r="I50" i="72"/>
  <c r="I8" i="72" s="1"/>
  <c r="H50" i="72"/>
  <c r="H8" i="72" s="1"/>
  <c r="G50" i="72"/>
  <c r="F50" i="72"/>
  <c r="E50" i="72"/>
  <c r="M49" i="72"/>
  <c r="M7" i="72" s="1"/>
  <c r="L49" i="72"/>
  <c r="L7" i="72" s="1"/>
  <c r="K49" i="72"/>
  <c r="J49" i="72"/>
  <c r="I49" i="72"/>
  <c r="H49" i="72"/>
  <c r="G49" i="72"/>
  <c r="G7" i="72" s="1"/>
  <c r="F49" i="72"/>
  <c r="E49" i="72"/>
  <c r="D49" i="72" s="1"/>
  <c r="D48" i="72"/>
  <c r="D47" i="72"/>
  <c r="D46" i="72"/>
  <c r="D45" i="72"/>
  <c r="D17" i="72" s="1"/>
  <c r="D44" i="72"/>
  <c r="D43" i="72"/>
  <c r="D42" i="72"/>
  <c r="D41" i="72"/>
  <c r="D40" i="72"/>
  <c r="D39" i="72"/>
  <c r="D11" i="72" s="1"/>
  <c r="D38" i="72"/>
  <c r="D37" i="72"/>
  <c r="M36" i="72"/>
  <c r="L36" i="72"/>
  <c r="K36" i="72"/>
  <c r="K8" i="72" s="1"/>
  <c r="J36" i="72"/>
  <c r="J8" i="72" s="1"/>
  <c r="I36" i="72"/>
  <c r="H36" i="72"/>
  <c r="G36" i="72"/>
  <c r="F36" i="72"/>
  <c r="E36" i="72"/>
  <c r="E8" i="72" s="1"/>
  <c r="D36" i="72"/>
  <c r="M35" i="72"/>
  <c r="L35" i="72"/>
  <c r="K35" i="72"/>
  <c r="J35" i="72"/>
  <c r="I35" i="72"/>
  <c r="I7" i="72" s="1"/>
  <c r="H35" i="72"/>
  <c r="H7" i="72" s="1"/>
  <c r="G35" i="72"/>
  <c r="F35" i="72"/>
  <c r="E35" i="72"/>
  <c r="D35" i="72" s="1"/>
  <c r="D7" i="72" s="1"/>
  <c r="M20" i="72"/>
  <c r="L20" i="72"/>
  <c r="K20" i="72"/>
  <c r="J20" i="72"/>
  <c r="I20" i="72"/>
  <c r="H20" i="72"/>
  <c r="G20" i="72"/>
  <c r="F20" i="72"/>
  <c r="E20" i="72"/>
  <c r="D20" i="72"/>
  <c r="M19" i="72"/>
  <c r="L19" i="72"/>
  <c r="K19" i="72"/>
  <c r="J19" i="72"/>
  <c r="I19" i="72"/>
  <c r="H19" i="72"/>
  <c r="G19" i="72"/>
  <c r="F19" i="72"/>
  <c r="E19" i="72"/>
  <c r="D19" i="72"/>
  <c r="M18" i="72"/>
  <c r="L18" i="72"/>
  <c r="K18" i="72"/>
  <c r="J18" i="72"/>
  <c r="I18" i="72"/>
  <c r="H18" i="72"/>
  <c r="G18" i="72"/>
  <c r="F18" i="72"/>
  <c r="E18" i="72"/>
  <c r="D18" i="72"/>
  <c r="M17" i="72"/>
  <c r="L17" i="72"/>
  <c r="K17" i="72"/>
  <c r="J17" i="72"/>
  <c r="I17" i="72"/>
  <c r="H17" i="72"/>
  <c r="G17" i="72"/>
  <c r="F17" i="72"/>
  <c r="E17" i="72"/>
  <c r="M16" i="72"/>
  <c r="L16" i="72"/>
  <c r="K16" i="72"/>
  <c r="J16" i="72"/>
  <c r="I16" i="72"/>
  <c r="H16" i="72"/>
  <c r="G16" i="72"/>
  <c r="F16" i="72"/>
  <c r="E16" i="72"/>
  <c r="M15" i="72"/>
  <c r="L15" i="72"/>
  <c r="K15" i="72"/>
  <c r="J15" i="72"/>
  <c r="I15" i="72"/>
  <c r="H15" i="72"/>
  <c r="G15" i="72"/>
  <c r="F15" i="72"/>
  <c r="E15" i="72"/>
  <c r="M14" i="72"/>
  <c r="L14" i="72"/>
  <c r="K14" i="72"/>
  <c r="J14" i="72"/>
  <c r="I14" i="72"/>
  <c r="H14" i="72"/>
  <c r="G14" i="72"/>
  <c r="F14" i="72"/>
  <c r="E14" i="72"/>
  <c r="D14" i="72"/>
  <c r="M13" i="72"/>
  <c r="L13" i="72"/>
  <c r="K13" i="72"/>
  <c r="J13" i="72"/>
  <c r="I13" i="72"/>
  <c r="H13" i="72"/>
  <c r="G13" i="72"/>
  <c r="F13" i="72"/>
  <c r="E13" i="72"/>
  <c r="D13" i="72"/>
  <c r="M12" i="72"/>
  <c r="L12" i="72"/>
  <c r="K12" i="72"/>
  <c r="J12" i="72"/>
  <c r="I12" i="72"/>
  <c r="H12" i="72"/>
  <c r="G12" i="72"/>
  <c r="F12" i="72"/>
  <c r="E12" i="72"/>
  <c r="D12" i="72"/>
  <c r="M11" i="72"/>
  <c r="L11" i="72"/>
  <c r="K11" i="72"/>
  <c r="J11" i="72"/>
  <c r="I11" i="72"/>
  <c r="H11" i="72"/>
  <c r="G11" i="72"/>
  <c r="F11" i="72"/>
  <c r="E11" i="72"/>
  <c r="M10" i="72"/>
  <c r="L10" i="72"/>
  <c r="K10" i="72"/>
  <c r="J10" i="72"/>
  <c r="I10" i="72"/>
  <c r="H10" i="72"/>
  <c r="G10" i="72"/>
  <c r="F10" i="72"/>
  <c r="E10" i="72"/>
  <c r="M9" i="72"/>
  <c r="L9" i="72"/>
  <c r="K9" i="72"/>
  <c r="J9" i="72"/>
  <c r="I9" i="72"/>
  <c r="H9" i="72"/>
  <c r="G9" i="72"/>
  <c r="F9" i="72"/>
  <c r="E9" i="72"/>
  <c r="M8" i="72"/>
  <c r="L8" i="72"/>
  <c r="G8" i="72"/>
  <c r="F8" i="72"/>
  <c r="K7" i="72"/>
  <c r="J7" i="72"/>
  <c r="F7" i="72"/>
  <c r="E7" i="72"/>
  <c r="D62" i="71"/>
  <c r="D61" i="71"/>
  <c r="D60" i="71"/>
  <c r="D59" i="71"/>
  <c r="D58" i="71"/>
  <c r="D16" i="71" s="1"/>
  <c r="D57" i="71"/>
  <c r="D56" i="71"/>
  <c r="D55" i="71"/>
  <c r="D54" i="71"/>
  <c r="D53" i="71"/>
  <c r="D52" i="71"/>
  <c r="D10" i="71" s="1"/>
  <c r="D51" i="71"/>
  <c r="M50" i="71"/>
  <c r="L50" i="71"/>
  <c r="K50" i="71"/>
  <c r="J50" i="71"/>
  <c r="I50" i="71"/>
  <c r="I8" i="71" s="1"/>
  <c r="H50" i="71"/>
  <c r="G50" i="71"/>
  <c r="F50" i="71"/>
  <c r="E50" i="71"/>
  <c r="M49" i="71"/>
  <c r="M7" i="71" s="1"/>
  <c r="L49" i="71"/>
  <c r="K49" i="71"/>
  <c r="J49" i="71"/>
  <c r="I49" i="71"/>
  <c r="H49" i="71"/>
  <c r="G49" i="71"/>
  <c r="G7" i="71" s="1"/>
  <c r="F49" i="71"/>
  <c r="E49" i="71"/>
  <c r="D48" i="71"/>
  <c r="D47" i="71"/>
  <c r="D46" i="71"/>
  <c r="D45" i="71"/>
  <c r="D17" i="71" s="1"/>
  <c r="D44" i="71"/>
  <c r="D43" i="71"/>
  <c r="D42" i="71"/>
  <c r="D41" i="71"/>
  <c r="D40" i="71"/>
  <c r="D39" i="71"/>
  <c r="D11" i="71" s="1"/>
  <c r="D38" i="71"/>
  <c r="D37" i="71"/>
  <c r="M36" i="71"/>
  <c r="L36" i="71"/>
  <c r="K36" i="71"/>
  <c r="K8" i="71" s="1"/>
  <c r="J36" i="71"/>
  <c r="J8" i="71" s="1"/>
  <c r="I36" i="71"/>
  <c r="H36" i="71"/>
  <c r="G36" i="71"/>
  <c r="F36" i="71"/>
  <c r="E36" i="71"/>
  <c r="E8" i="71" s="1"/>
  <c r="D36" i="71"/>
  <c r="M35" i="71"/>
  <c r="L35" i="71"/>
  <c r="K35" i="71"/>
  <c r="J35" i="71"/>
  <c r="I35" i="71"/>
  <c r="I7" i="71" s="1"/>
  <c r="H35" i="71"/>
  <c r="H7" i="71" s="1"/>
  <c r="G35" i="71"/>
  <c r="F35" i="71"/>
  <c r="E35" i="71"/>
  <c r="M20" i="71"/>
  <c r="L20" i="71"/>
  <c r="K20" i="71"/>
  <c r="J20" i="71"/>
  <c r="I20" i="71"/>
  <c r="H20" i="71"/>
  <c r="G20" i="71"/>
  <c r="F20" i="71"/>
  <c r="E20" i="71"/>
  <c r="D20" i="71"/>
  <c r="M19" i="71"/>
  <c r="L19" i="71"/>
  <c r="K19" i="71"/>
  <c r="J19" i="71"/>
  <c r="I19" i="71"/>
  <c r="H19" i="71"/>
  <c r="G19" i="71"/>
  <c r="F19" i="71"/>
  <c r="E19" i="71"/>
  <c r="D19" i="71"/>
  <c r="M18" i="71"/>
  <c r="L18" i="71"/>
  <c r="K18" i="71"/>
  <c r="J18" i="71"/>
  <c r="I18" i="71"/>
  <c r="H18" i="71"/>
  <c r="G18" i="71"/>
  <c r="F18" i="71"/>
  <c r="E18" i="71"/>
  <c r="D18" i="71"/>
  <c r="M17" i="71"/>
  <c r="L17" i="71"/>
  <c r="K17" i="71"/>
  <c r="J17" i="71"/>
  <c r="I17" i="71"/>
  <c r="H17" i="71"/>
  <c r="G17" i="71"/>
  <c r="F17" i="71"/>
  <c r="E17" i="71"/>
  <c r="M16" i="71"/>
  <c r="L16" i="71"/>
  <c r="K16" i="71"/>
  <c r="J16" i="71"/>
  <c r="I16" i="71"/>
  <c r="H16" i="71"/>
  <c r="G16" i="71"/>
  <c r="F16" i="71"/>
  <c r="E16" i="71"/>
  <c r="M15" i="71"/>
  <c r="L15" i="71"/>
  <c r="K15" i="71"/>
  <c r="J15" i="71"/>
  <c r="I15" i="71"/>
  <c r="H15" i="71"/>
  <c r="G15" i="71"/>
  <c r="F15" i="71"/>
  <c r="E15" i="71"/>
  <c r="D15" i="71"/>
  <c r="M14" i="71"/>
  <c r="L14" i="71"/>
  <c r="K14" i="71"/>
  <c r="J14" i="71"/>
  <c r="I14" i="71"/>
  <c r="H14" i="71"/>
  <c r="G14" i="71"/>
  <c r="F14" i="71"/>
  <c r="E14" i="71"/>
  <c r="D14" i="71"/>
  <c r="M13" i="71"/>
  <c r="L13" i="71"/>
  <c r="K13" i="71"/>
  <c r="J13" i="71"/>
  <c r="I13" i="71"/>
  <c r="H13" i="71"/>
  <c r="G13" i="71"/>
  <c r="F13" i="71"/>
  <c r="E13" i="71"/>
  <c r="D13" i="71"/>
  <c r="M12" i="71"/>
  <c r="L12" i="71"/>
  <c r="K12" i="71"/>
  <c r="J12" i="71"/>
  <c r="I12" i="71"/>
  <c r="H12" i="71"/>
  <c r="G12" i="71"/>
  <c r="F12" i="71"/>
  <c r="E12" i="71"/>
  <c r="D12" i="71"/>
  <c r="M11" i="71"/>
  <c r="L11" i="71"/>
  <c r="K11" i="71"/>
  <c r="J11" i="71"/>
  <c r="I11" i="71"/>
  <c r="H11" i="71"/>
  <c r="G11" i="71"/>
  <c r="F11" i="71"/>
  <c r="E11" i="71"/>
  <c r="M10" i="71"/>
  <c r="L10" i="71"/>
  <c r="K10" i="71"/>
  <c r="J10" i="71"/>
  <c r="I10" i="71"/>
  <c r="H10" i="71"/>
  <c r="G10" i="71"/>
  <c r="F10" i="71"/>
  <c r="E10" i="71"/>
  <c r="M9" i="71"/>
  <c r="L9" i="71"/>
  <c r="K9" i="71"/>
  <c r="J9" i="71"/>
  <c r="I9" i="71"/>
  <c r="H9" i="71"/>
  <c r="G9" i="71"/>
  <c r="F9" i="71"/>
  <c r="E9" i="71"/>
  <c r="D9" i="71"/>
  <c r="M8" i="71"/>
  <c r="L8" i="71"/>
  <c r="H8" i="71"/>
  <c r="G8" i="71"/>
  <c r="F8" i="71"/>
  <c r="L7" i="71"/>
  <c r="K7" i="71"/>
  <c r="J7" i="71"/>
  <c r="F7" i="71"/>
  <c r="E7" i="71"/>
  <c r="D62" i="70"/>
  <c r="D61" i="70"/>
  <c r="D60" i="70"/>
  <c r="D59" i="70"/>
  <c r="D58" i="70"/>
  <c r="D16" i="70" s="1"/>
  <c r="D57" i="70"/>
  <c r="D15" i="70" s="1"/>
  <c r="D56" i="70"/>
  <c r="D55" i="70"/>
  <c r="D54" i="70"/>
  <c r="D53" i="70"/>
  <c r="D11" i="70" s="1"/>
  <c r="D52" i="70"/>
  <c r="D10" i="70" s="1"/>
  <c r="D51" i="70"/>
  <c r="M50" i="70"/>
  <c r="L50" i="70"/>
  <c r="K50" i="70"/>
  <c r="K8" i="70" s="1"/>
  <c r="J50" i="70"/>
  <c r="J8" i="70" s="1"/>
  <c r="I50" i="70"/>
  <c r="H50" i="70"/>
  <c r="G50" i="70"/>
  <c r="F50" i="70"/>
  <c r="E50" i="70"/>
  <c r="E8" i="70" s="1"/>
  <c r="M49" i="70"/>
  <c r="L49" i="70"/>
  <c r="K49" i="70"/>
  <c r="J49" i="70"/>
  <c r="I49" i="70"/>
  <c r="I7" i="70" s="1"/>
  <c r="H49" i="70"/>
  <c r="H7" i="70" s="1"/>
  <c r="G49" i="70"/>
  <c r="F49" i="70"/>
  <c r="E49" i="70"/>
  <c r="D48" i="70"/>
  <c r="D20" i="70" s="1"/>
  <c r="D47" i="70"/>
  <c r="D19" i="70" s="1"/>
  <c r="D46" i="70"/>
  <c r="D45" i="70"/>
  <c r="D44" i="70"/>
  <c r="D43" i="70"/>
  <c r="D42" i="70"/>
  <c r="D41" i="70"/>
  <c r="D13" i="70" s="1"/>
  <c r="D40" i="70"/>
  <c r="D39" i="70"/>
  <c r="D38" i="70"/>
  <c r="D37" i="70"/>
  <c r="D9" i="70" s="1"/>
  <c r="M36" i="70"/>
  <c r="M8" i="70" s="1"/>
  <c r="L36" i="70"/>
  <c r="L8" i="70" s="1"/>
  <c r="K36" i="70"/>
  <c r="J36" i="70"/>
  <c r="I36" i="70"/>
  <c r="H36" i="70"/>
  <c r="G36" i="70"/>
  <c r="G8" i="70" s="1"/>
  <c r="F36" i="70"/>
  <c r="F8" i="70" s="1"/>
  <c r="E36" i="70"/>
  <c r="M35" i="70"/>
  <c r="L35" i="70"/>
  <c r="L7" i="70" s="1"/>
  <c r="K35" i="70"/>
  <c r="J35" i="70"/>
  <c r="I35" i="70"/>
  <c r="H35" i="70"/>
  <c r="G35" i="70"/>
  <c r="F35" i="70"/>
  <c r="F7" i="70" s="1"/>
  <c r="E35" i="70"/>
  <c r="D35" i="70" s="1"/>
  <c r="M20" i="70"/>
  <c r="L20" i="70"/>
  <c r="K20" i="70"/>
  <c r="J20" i="70"/>
  <c r="I20" i="70"/>
  <c r="H20" i="70"/>
  <c r="G20" i="70"/>
  <c r="F20" i="70"/>
  <c r="E20" i="70"/>
  <c r="M19" i="70"/>
  <c r="L19" i="70"/>
  <c r="K19" i="70"/>
  <c r="J19" i="70"/>
  <c r="I19" i="70"/>
  <c r="H19" i="70"/>
  <c r="G19" i="70"/>
  <c r="F19" i="70"/>
  <c r="E19" i="70"/>
  <c r="M18" i="70"/>
  <c r="L18" i="70"/>
  <c r="K18" i="70"/>
  <c r="J18" i="70"/>
  <c r="I18" i="70"/>
  <c r="H18" i="70"/>
  <c r="G18" i="70"/>
  <c r="F18" i="70"/>
  <c r="E18" i="70"/>
  <c r="D18" i="70"/>
  <c r="M17" i="70"/>
  <c r="L17" i="70"/>
  <c r="K17" i="70"/>
  <c r="J17" i="70"/>
  <c r="I17" i="70"/>
  <c r="H17" i="70"/>
  <c r="G17" i="70"/>
  <c r="F17" i="70"/>
  <c r="E17" i="70"/>
  <c r="D17" i="70"/>
  <c r="M16" i="70"/>
  <c r="L16" i="70"/>
  <c r="K16" i="70"/>
  <c r="J16" i="70"/>
  <c r="I16" i="70"/>
  <c r="H16" i="70"/>
  <c r="G16" i="70"/>
  <c r="F16" i="70"/>
  <c r="E16" i="70"/>
  <c r="M15" i="70"/>
  <c r="L15" i="70"/>
  <c r="K15" i="70"/>
  <c r="J15" i="70"/>
  <c r="I15" i="70"/>
  <c r="H15" i="70"/>
  <c r="G15" i="70"/>
  <c r="F15" i="70"/>
  <c r="E15" i="70"/>
  <c r="M14" i="70"/>
  <c r="L14" i="70"/>
  <c r="K14" i="70"/>
  <c r="J14" i="70"/>
  <c r="I14" i="70"/>
  <c r="H14" i="70"/>
  <c r="G14" i="70"/>
  <c r="F14" i="70"/>
  <c r="E14" i="70"/>
  <c r="D14" i="70"/>
  <c r="M13" i="70"/>
  <c r="L13" i="70"/>
  <c r="K13" i="70"/>
  <c r="J13" i="70"/>
  <c r="I13" i="70"/>
  <c r="H13" i="70"/>
  <c r="G13" i="70"/>
  <c r="F13" i="70"/>
  <c r="E13" i="70"/>
  <c r="M12" i="70"/>
  <c r="L12" i="70"/>
  <c r="K12" i="70"/>
  <c r="J12" i="70"/>
  <c r="I12" i="70"/>
  <c r="H12" i="70"/>
  <c r="G12" i="70"/>
  <c r="F12" i="70"/>
  <c r="E12" i="70"/>
  <c r="D12" i="70"/>
  <c r="M11" i="70"/>
  <c r="L11" i="70"/>
  <c r="K11" i="70"/>
  <c r="J11" i="70"/>
  <c r="I11" i="70"/>
  <c r="H11" i="70"/>
  <c r="G11" i="70"/>
  <c r="F11" i="70"/>
  <c r="E11" i="70"/>
  <c r="M10" i="70"/>
  <c r="L10" i="70"/>
  <c r="K10" i="70"/>
  <c r="J10" i="70"/>
  <c r="I10" i="70"/>
  <c r="H10" i="70"/>
  <c r="G10" i="70"/>
  <c r="F10" i="70"/>
  <c r="E10" i="70"/>
  <c r="M9" i="70"/>
  <c r="L9" i="70"/>
  <c r="K9" i="70"/>
  <c r="J9" i="70"/>
  <c r="I9" i="70"/>
  <c r="H9" i="70"/>
  <c r="G9" i="70"/>
  <c r="F9" i="70"/>
  <c r="E9" i="70"/>
  <c r="I8" i="70"/>
  <c r="H8" i="70"/>
  <c r="M7" i="70"/>
  <c r="K7" i="70"/>
  <c r="J7" i="70"/>
  <c r="G7" i="70"/>
  <c r="E7" i="70"/>
  <c r="D62" i="68"/>
  <c r="D61" i="68"/>
  <c r="D60" i="68"/>
  <c r="D59" i="68"/>
  <c r="D58" i="68"/>
  <c r="D16" i="68" s="1"/>
  <c r="D57" i="68"/>
  <c r="D56" i="68"/>
  <c r="D55" i="68"/>
  <c r="D54" i="68"/>
  <c r="D53" i="68"/>
  <c r="D52" i="68"/>
  <c r="D10" i="68" s="1"/>
  <c r="D51" i="68"/>
  <c r="M50" i="68"/>
  <c r="L50" i="68"/>
  <c r="K50" i="68"/>
  <c r="J50" i="68"/>
  <c r="I50" i="68"/>
  <c r="I8" i="68" s="1"/>
  <c r="H50" i="68"/>
  <c r="G50" i="68"/>
  <c r="F50" i="68"/>
  <c r="E50" i="68"/>
  <c r="M49" i="68"/>
  <c r="L49" i="68"/>
  <c r="K49" i="68"/>
  <c r="J49" i="68"/>
  <c r="I49" i="68"/>
  <c r="H49" i="68"/>
  <c r="G49" i="68"/>
  <c r="F49" i="68"/>
  <c r="E49" i="68"/>
  <c r="D48" i="68"/>
  <c r="D47" i="68"/>
  <c r="D19" i="68" s="1"/>
  <c r="D46" i="68"/>
  <c r="D18" i="68" s="1"/>
  <c r="D45" i="68"/>
  <c r="D44" i="68"/>
  <c r="D43" i="68"/>
  <c r="D42" i="68"/>
  <c r="D41" i="68"/>
  <c r="D40" i="68"/>
  <c r="D12" i="68" s="1"/>
  <c r="D39" i="68"/>
  <c r="D38" i="68"/>
  <c r="D37" i="68"/>
  <c r="M36" i="68"/>
  <c r="L36" i="68"/>
  <c r="K36" i="68"/>
  <c r="J36" i="68"/>
  <c r="I36" i="68"/>
  <c r="H36" i="68"/>
  <c r="G36" i="68"/>
  <c r="F36" i="68"/>
  <c r="E36" i="68"/>
  <c r="D36" i="68" s="1"/>
  <c r="M35" i="68"/>
  <c r="L35" i="68"/>
  <c r="K35" i="68"/>
  <c r="J35" i="68"/>
  <c r="I35" i="68"/>
  <c r="D35" i="68" s="1"/>
  <c r="H35" i="68"/>
  <c r="G35" i="68"/>
  <c r="F35" i="68"/>
  <c r="E35" i="68"/>
  <c r="M20" i="68"/>
  <c r="L20" i="68"/>
  <c r="K20" i="68"/>
  <c r="J20" i="68"/>
  <c r="I20" i="68"/>
  <c r="H20" i="68"/>
  <c r="G20" i="68"/>
  <c r="F20" i="68"/>
  <c r="E20" i="68"/>
  <c r="D20" i="68"/>
  <c r="M19" i="68"/>
  <c r="L19" i="68"/>
  <c r="K19" i="68"/>
  <c r="J19" i="68"/>
  <c r="I19" i="68"/>
  <c r="H19" i="68"/>
  <c r="G19" i="68"/>
  <c r="F19" i="68"/>
  <c r="E19" i="68"/>
  <c r="M18" i="68"/>
  <c r="L18" i="68"/>
  <c r="K18" i="68"/>
  <c r="J18" i="68"/>
  <c r="I18" i="68"/>
  <c r="H18" i="68"/>
  <c r="G18" i="68"/>
  <c r="F18" i="68"/>
  <c r="E18" i="68"/>
  <c r="M17" i="68"/>
  <c r="L17" i="68"/>
  <c r="K17" i="68"/>
  <c r="J17" i="68"/>
  <c r="I17" i="68"/>
  <c r="H17" i="68"/>
  <c r="G17" i="68"/>
  <c r="F17" i="68"/>
  <c r="E17" i="68"/>
  <c r="D17" i="68"/>
  <c r="M16" i="68"/>
  <c r="L16" i="68"/>
  <c r="K16" i="68"/>
  <c r="J16" i="68"/>
  <c r="I16" i="68"/>
  <c r="H16" i="68"/>
  <c r="G16" i="68"/>
  <c r="F16" i="68"/>
  <c r="E16" i="68"/>
  <c r="M15" i="68"/>
  <c r="L15" i="68"/>
  <c r="K15" i="68"/>
  <c r="J15" i="68"/>
  <c r="I15" i="68"/>
  <c r="H15" i="68"/>
  <c r="G15" i="68"/>
  <c r="F15" i="68"/>
  <c r="E15" i="68"/>
  <c r="D15" i="68"/>
  <c r="M14" i="68"/>
  <c r="L14" i="68"/>
  <c r="K14" i="68"/>
  <c r="J14" i="68"/>
  <c r="I14" i="68"/>
  <c r="H14" i="68"/>
  <c r="G14" i="68"/>
  <c r="F14" i="68"/>
  <c r="E14" i="68"/>
  <c r="D14" i="68"/>
  <c r="M13" i="68"/>
  <c r="L13" i="68"/>
  <c r="K13" i="68"/>
  <c r="J13" i="68"/>
  <c r="I13" i="68"/>
  <c r="H13" i="68"/>
  <c r="G13" i="68"/>
  <c r="F13" i="68"/>
  <c r="E13" i="68"/>
  <c r="D13" i="68"/>
  <c r="M12" i="68"/>
  <c r="L12" i="68"/>
  <c r="K12" i="68"/>
  <c r="J12" i="68"/>
  <c r="I12" i="68"/>
  <c r="H12" i="68"/>
  <c r="G12" i="68"/>
  <c r="F12" i="68"/>
  <c r="E12" i="68"/>
  <c r="M11" i="68"/>
  <c r="L11" i="68"/>
  <c r="K11" i="68"/>
  <c r="J11" i="68"/>
  <c r="I11" i="68"/>
  <c r="H11" i="68"/>
  <c r="G11" i="68"/>
  <c r="F11" i="68"/>
  <c r="E11" i="68"/>
  <c r="D11" i="68"/>
  <c r="M10" i="68"/>
  <c r="L10" i="68"/>
  <c r="K10" i="68"/>
  <c r="J10" i="68"/>
  <c r="I10" i="68"/>
  <c r="H10" i="68"/>
  <c r="G10" i="68"/>
  <c r="F10" i="68"/>
  <c r="E10" i="68"/>
  <c r="M9" i="68"/>
  <c r="L9" i="68"/>
  <c r="K9" i="68"/>
  <c r="J9" i="68"/>
  <c r="I9" i="68"/>
  <c r="H9" i="68"/>
  <c r="G9" i="68"/>
  <c r="F9" i="68"/>
  <c r="E9" i="68"/>
  <c r="D9" i="68"/>
  <c r="M8" i="68"/>
  <c r="L8" i="68"/>
  <c r="K8" i="68"/>
  <c r="J8" i="68"/>
  <c r="H8" i="68"/>
  <c r="G8" i="68"/>
  <c r="F8" i="68"/>
  <c r="E8" i="68"/>
  <c r="M7" i="68"/>
  <c r="L7" i="68"/>
  <c r="K7" i="68"/>
  <c r="J7" i="68"/>
  <c r="I7" i="68"/>
  <c r="H7" i="68"/>
  <c r="G7" i="68"/>
  <c r="F7" i="68"/>
  <c r="E7" i="68"/>
  <c r="D62" i="67"/>
  <c r="D61" i="67"/>
  <c r="D60" i="67"/>
  <c r="D18" i="67" s="1"/>
  <c r="D59" i="67"/>
  <c r="D58" i="67"/>
  <c r="D57" i="67"/>
  <c r="D56" i="67"/>
  <c r="D55" i="67"/>
  <c r="D54" i="67"/>
  <c r="D12" i="67" s="1"/>
  <c r="D53" i="67"/>
  <c r="D52" i="67"/>
  <c r="D51" i="67"/>
  <c r="M50" i="67"/>
  <c r="L50" i="67"/>
  <c r="K50" i="67"/>
  <c r="J50" i="67"/>
  <c r="I50" i="67"/>
  <c r="H50" i="67"/>
  <c r="G50" i="67"/>
  <c r="F50" i="67"/>
  <c r="E50" i="67"/>
  <c r="D50" i="67" s="1"/>
  <c r="M49" i="67"/>
  <c r="L49" i="67"/>
  <c r="K49" i="67"/>
  <c r="J49" i="67"/>
  <c r="I49" i="67"/>
  <c r="H49" i="67"/>
  <c r="G49" i="67"/>
  <c r="F49" i="67"/>
  <c r="D49" i="67" s="1"/>
  <c r="E49" i="67"/>
  <c r="D48" i="67"/>
  <c r="D20" i="67" s="1"/>
  <c r="D47" i="67"/>
  <c r="D19" i="67" s="1"/>
  <c r="D46" i="67"/>
  <c r="D45" i="67"/>
  <c r="D17" i="67" s="1"/>
  <c r="D44" i="67"/>
  <c r="D43" i="67"/>
  <c r="D42" i="67"/>
  <c r="D14" i="67" s="1"/>
  <c r="D41" i="67"/>
  <c r="D13" i="67" s="1"/>
  <c r="D40" i="67"/>
  <c r="D39" i="67"/>
  <c r="D11" i="67" s="1"/>
  <c r="D38" i="67"/>
  <c r="D37" i="67"/>
  <c r="M36" i="67"/>
  <c r="M8" i="67" s="1"/>
  <c r="L36" i="67"/>
  <c r="K36" i="67"/>
  <c r="J36" i="67"/>
  <c r="J8" i="67" s="1"/>
  <c r="I36" i="67"/>
  <c r="H36" i="67"/>
  <c r="G36" i="67"/>
  <c r="G8" i="67" s="1"/>
  <c r="F36" i="67"/>
  <c r="E36" i="67"/>
  <c r="M35" i="67"/>
  <c r="L35" i="67"/>
  <c r="L7" i="67" s="1"/>
  <c r="K35" i="67"/>
  <c r="J35" i="67"/>
  <c r="I35" i="67"/>
  <c r="I7" i="67" s="1"/>
  <c r="H35" i="67"/>
  <c r="G35" i="67"/>
  <c r="F35" i="67"/>
  <c r="F7" i="67" s="1"/>
  <c r="E35" i="67"/>
  <c r="D35" i="67" s="1"/>
  <c r="M20" i="67"/>
  <c r="L20" i="67"/>
  <c r="K20" i="67"/>
  <c r="J20" i="67"/>
  <c r="I20" i="67"/>
  <c r="H20" i="67"/>
  <c r="G20" i="67"/>
  <c r="F20" i="67"/>
  <c r="E20" i="67"/>
  <c r="M19" i="67"/>
  <c r="L19" i="67"/>
  <c r="K19" i="67"/>
  <c r="J19" i="67"/>
  <c r="I19" i="67"/>
  <c r="H19" i="67"/>
  <c r="G19" i="67"/>
  <c r="F19" i="67"/>
  <c r="E19" i="67"/>
  <c r="M18" i="67"/>
  <c r="L18" i="67"/>
  <c r="K18" i="67"/>
  <c r="J18" i="67"/>
  <c r="I18" i="67"/>
  <c r="H18" i="67"/>
  <c r="G18" i="67"/>
  <c r="F18" i="67"/>
  <c r="E18" i="67"/>
  <c r="M17" i="67"/>
  <c r="L17" i="67"/>
  <c r="K17" i="67"/>
  <c r="J17" i="67"/>
  <c r="I17" i="67"/>
  <c r="H17" i="67"/>
  <c r="G17" i="67"/>
  <c r="F17" i="67"/>
  <c r="E17" i="67"/>
  <c r="M16" i="67"/>
  <c r="L16" i="67"/>
  <c r="K16" i="67"/>
  <c r="J16" i="67"/>
  <c r="I16" i="67"/>
  <c r="H16" i="67"/>
  <c r="G16" i="67"/>
  <c r="F16" i="67"/>
  <c r="E16" i="67"/>
  <c r="D16" i="67"/>
  <c r="M15" i="67"/>
  <c r="L15" i="67"/>
  <c r="K15" i="67"/>
  <c r="J15" i="67"/>
  <c r="I15" i="67"/>
  <c r="H15" i="67"/>
  <c r="G15" i="67"/>
  <c r="F15" i="67"/>
  <c r="E15" i="67"/>
  <c r="D15" i="67"/>
  <c r="M14" i="67"/>
  <c r="L14" i="67"/>
  <c r="K14" i="67"/>
  <c r="J14" i="67"/>
  <c r="I14" i="67"/>
  <c r="H14" i="67"/>
  <c r="G14" i="67"/>
  <c r="F14" i="67"/>
  <c r="E14" i="67"/>
  <c r="M13" i="67"/>
  <c r="L13" i="67"/>
  <c r="K13" i="67"/>
  <c r="J13" i="67"/>
  <c r="I13" i="67"/>
  <c r="H13" i="67"/>
  <c r="G13" i="67"/>
  <c r="F13" i="67"/>
  <c r="E13" i="67"/>
  <c r="M12" i="67"/>
  <c r="L12" i="67"/>
  <c r="K12" i="67"/>
  <c r="J12" i="67"/>
  <c r="I12" i="67"/>
  <c r="H12" i="67"/>
  <c r="G12" i="67"/>
  <c r="F12" i="67"/>
  <c r="E12" i="67"/>
  <c r="M11" i="67"/>
  <c r="L11" i="67"/>
  <c r="K11" i="67"/>
  <c r="J11" i="67"/>
  <c r="I11" i="67"/>
  <c r="H11" i="67"/>
  <c r="G11" i="67"/>
  <c r="F11" i="67"/>
  <c r="E11" i="67"/>
  <c r="M10" i="67"/>
  <c r="L10" i="67"/>
  <c r="K10" i="67"/>
  <c r="J10" i="67"/>
  <c r="I10" i="67"/>
  <c r="H10" i="67"/>
  <c r="G10" i="67"/>
  <c r="F10" i="67"/>
  <c r="E10" i="67"/>
  <c r="D10" i="67"/>
  <c r="M9" i="67"/>
  <c r="L9" i="67"/>
  <c r="K9" i="67"/>
  <c r="J9" i="67"/>
  <c r="I9" i="67"/>
  <c r="H9" i="67"/>
  <c r="G9" i="67"/>
  <c r="F9" i="67"/>
  <c r="E9" i="67"/>
  <c r="D9" i="67"/>
  <c r="L8" i="67"/>
  <c r="K8" i="67"/>
  <c r="I8" i="67"/>
  <c r="H8" i="67"/>
  <c r="F8" i="67"/>
  <c r="E8" i="67"/>
  <c r="M7" i="67"/>
  <c r="K7" i="67"/>
  <c r="J7" i="67"/>
  <c r="H7" i="67"/>
  <c r="G7" i="67"/>
  <c r="E7" i="67"/>
  <c r="D62" i="66"/>
  <c r="D61" i="66"/>
  <c r="D60" i="66"/>
  <c r="D18" i="66" s="1"/>
  <c r="D59" i="66"/>
  <c r="D58" i="66"/>
  <c r="D57" i="66"/>
  <c r="D15" i="66" s="1"/>
  <c r="D56" i="66"/>
  <c r="D55" i="66"/>
  <c r="D54" i="66"/>
  <c r="D12" i="66" s="1"/>
  <c r="D53" i="66"/>
  <c r="D52" i="66"/>
  <c r="D51" i="66"/>
  <c r="D9" i="66" s="1"/>
  <c r="M50" i="66"/>
  <c r="L50" i="66"/>
  <c r="K50" i="66"/>
  <c r="K8" i="66" s="1"/>
  <c r="J50" i="66"/>
  <c r="I50" i="66"/>
  <c r="H50" i="66"/>
  <c r="H8" i="66" s="1"/>
  <c r="G50" i="66"/>
  <c r="F50" i="66"/>
  <c r="E50" i="66"/>
  <c r="E8" i="66" s="1"/>
  <c r="M49" i="66"/>
  <c r="L49" i="66"/>
  <c r="K49" i="66"/>
  <c r="J49" i="66"/>
  <c r="I49" i="66"/>
  <c r="H49" i="66"/>
  <c r="G49" i="66"/>
  <c r="F49" i="66"/>
  <c r="D49" i="66" s="1"/>
  <c r="E49" i="66"/>
  <c r="D48" i="66"/>
  <c r="D47" i="66"/>
  <c r="D19" i="66" s="1"/>
  <c r="D46" i="66"/>
  <c r="D45" i="66"/>
  <c r="D44" i="66"/>
  <c r="D43" i="66"/>
  <c r="D42" i="66"/>
  <c r="D41" i="66"/>
  <c r="D40" i="66"/>
  <c r="D39" i="66"/>
  <c r="D38" i="66"/>
  <c r="D37" i="66"/>
  <c r="M36" i="66"/>
  <c r="M8" i="66" s="1"/>
  <c r="L36" i="66"/>
  <c r="K36" i="66"/>
  <c r="J36" i="66"/>
  <c r="I36" i="66"/>
  <c r="H36" i="66"/>
  <c r="G36" i="66"/>
  <c r="G8" i="66" s="1"/>
  <c r="F36" i="66"/>
  <c r="E36" i="66"/>
  <c r="D36" i="66" s="1"/>
  <c r="M35" i="66"/>
  <c r="L35" i="66"/>
  <c r="L7" i="66" s="1"/>
  <c r="K35" i="66"/>
  <c r="J35" i="66"/>
  <c r="I35" i="66"/>
  <c r="I7" i="66" s="1"/>
  <c r="H35" i="66"/>
  <c r="G35" i="66"/>
  <c r="F35" i="66"/>
  <c r="F7" i="66" s="1"/>
  <c r="E35" i="66"/>
  <c r="D35" i="66" s="1"/>
  <c r="D7" i="66" s="1"/>
  <c r="M20" i="66"/>
  <c r="L20" i="66"/>
  <c r="K20" i="66"/>
  <c r="J20" i="66"/>
  <c r="I20" i="66"/>
  <c r="H20" i="66"/>
  <c r="G20" i="66"/>
  <c r="F20" i="66"/>
  <c r="E20" i="66"/>
  <c r="D20" i="66"/>
  <c r="M19" i="66"/>
  <c r="L19" i="66"/>
  <c r="K19" i="66"/>
  <c r="J19" i="66"/>
  <c r="I19" i="66"/>
  <c r="H19" i="66"/>
  <c r="G19" i="66"/>
  <c r="F19" i="66"/>
  <c r="E19" i="66"/>
  <c r="M18" i="66"/>
  <c r="L18" i="66"/>
  <c r="K18" i="66"/>
  <c r="J18" i="66"/>
  <c r="I18" i="66"/>
  <c r="H18" i="66"/>
  <c r="G18" i="66"/>
  <c r="F18" i="66"/>
  <c r="E18" i="66"/>
  <c r="M17" i="66"/>
  <c r="L17" i="66"/>
  <c r="K17" i="66"/>
  <c r="J17" i="66"/>
  <c r="I17" i="66"/>
  <c r="H17" i="66"/>
  <c r="G17" i="66"/>
  <c r="F17" i="66"/>
  <c r="E17" i="66"/>
  <c r="D17" i="66"/>
  <c r="M16" i="66"/>
  <c r="L16" i="66"/>
  <c r="K16" i="66"/>
  <c r="J16" i="66"/>
  <c r="I16" i="66"/>
  <c r="H16" i="66"/>
  <c r="G16" i="66"/>
  <c r="F16" i="66"/>
  <c r="E16" i="66"/>
  <c r="D16" i="66"/>
  <c r="M15" i="66"/>
  <c r="L15" i="66"/>
  <c r="K15" i="66"/>
  <c r="J15" i="66"/>
  <c r="I15" i="66"/>
  <c r="H15" i="66"/>
  <c r="G15" i="66"/>
  <c r="F15" i="66"/>
  <c r="E15" i="66"/>
  <c r="M14" i="66"/>
  <c r="L14" i="66"/>
  <c r="K14" i="66"/>
  <c r="J14" i="66"/>
  <c r="I14" i="66"/>
  <c r="H14" i="66"/>
  <c r="G14" i="66"/>
  <c r="F14" i="66"/>
  <c r="E14" i="66"/>
  <c r="D14" i="66"/>
  <c r="M13" i="66"/>
  <c r="L13" i="66"/>
  <c r="K13" i="66"/>
  <c r="J13" i="66"/>
  <c r="I13" i="66"/>
  <c r="H13" i="66"/>
  <c r="G13" i="66"/>
  <c r="F13" i="66"/>
  <c r="E13" i="66"/>
  <c r="D13" i="66"/>
  <c r="M12" i="66"/>
  <c r="L12" i="66"/>
  <c r="K12" i="66"/>
  <c r="J12" i="66"/>
  <c r="I12" i="66"/>
  <c r="H12" i="66"/>
  <c r="G12" i="66"/>
  <c r="F12" i="66"/>
  <c r="E12" i="66"/>
  <c r="M11" i="66"/>
  <c r="L11" i="66"/>
  <c r="K11" i="66"/>
  <c r="J11" i="66"/>
  <c r="I11" i="66"/>
  <c r="H11" i="66"/>
  <c r="G11" i="66"/>
  <c r="F11" i="66"/>
  <c r="E11" i="66"/>
  <c r="D11" i="66"/>
  <c r="M10" i="66"/>
  <c r="L10" i="66"/>
  <c r="K10" i="66"/>
  <c r="J10" i="66"/>
  <c r="I10" i="66"/>
  <c r="H10" i="66"/>
  <c r="G10" i="66"/>
  <c r="F10" i="66"/>
  <c r="E10" i="66"/>
  <c r="D10" i="66"/>
  <c r="M9" i="66"/>
  <c r="L9" i="66"/>
  <c r="K9" i="66"/>
  <c r="J9" i="66"/>
  <c r="I9" i="66"/>
  <c r="H9" i="66"/>
  <c r="G9" i="66"/>
  <c r="F9" i="66"/>
  <c r="E9" i="66"/>
  <c r="L8" i="66"/>
  <c r="J8" i="66"/>
  <c r="I8" i="66"/>
  <c r="F8" i="66"/>
  <c r="M7" i="66"/>
  <c r="K7" i="66"/>
  <c r="J7" i="66"/>
  <c r="H7" i="66"/>
  <c r="G7" i="66"/>
  <c r="E7" i="66"/>
  <c r="M53" i="65"/>
  <c r="C53" i="65"/>
  <c r="M52" i="65"/>
  <c r="C52" i="65"/>
  <c r="M51" i="65"/>
  <c r="C51" i="65"/>
  <c r="M50" i="65"/>
  <c r="C50" i="65"/>
  <c r="M49" i="65"/>
  <c r="M48" i="65" s="1"/>
  <c r="C49" i="65"/>
  <c r="V48" i="65"/>
  <c r="U48" i="65"/>
  <c r="T48" i="65"/>
  <c r="S48" i="65"/>
  <c r="R48" i="65"/>
  <c r="Q48" i="65"/>
  <c r="P48" i="65"/>
  <c r="O48" i="65"/>
  <c r="N48" i="65"/>
  <c r="L48" i="65"/>
  <c r="K48" i="65"/>
  <c r="J48" i="65"/>
  <c r="I48" i="65"/>
  <c r="H48" i="65"/>
  <c r="G48" i="65"/>
  <c r="F48" i="65"/>
  <c r="E48" i="65"/>
  <c r="D48" i="65"/>
  <c r="M47" i="65"/>
  <c r="C47" i="65"/>
  <c r="M46" i="65"/>
  <c r="C46" i="65"/>
  <c r="M45" i="65"/>
  <c r="C45" i="65"/>
  <c r="M44" i="65"/>
  <c r="C44" i="65"/>
  <c r="M43" i="65"/>
  <c r="M41" i="65"/>
  <c r="C43" i="65"/>
  <c r="M42" i="65"/>
  <c r="C42" i="65"/>
  <c r="V41" i="65"/>
  <c r="U41" i="65"/>
  <c r="T41" i="65"/>
  <c r="S41" i="65"/>
  <c r="R41" i="65"/>
  <c r="Q41" i="65"/>
  <c r="P41" i="65"/>
  <c r="O41" i="65"/>
  <c r="N41" i="65"/>
  <c r="L41" i="65"/>
  <c r="K41" i="65"/>
  <c r="J41" i="65"/>
  <c r="I41" i="65"/>
  <c r="H41" i="65"/>
  <c r="G41" i="65"/>
  <c r="F41" i="65"/>
  <c r="E41" i="65"/>
  <c r="D41" i="65"/>
  <c r="M40" i="65"/>
  <c r="C40" i="65"/>
  <c r="M39" i="65"/>
  <c r="C39" i="65"/>
  <c r="M38" i="65"/>
  <c r="C38" i="65"/>
  <c r="M37" i="65"/>
  <c r="C37" i="65"/>
  <c r="M36" i="65"/>
  <c r="C36" i="65"/>
  <c r="M35" i="65"/>
  <c r="M34" i="65" s="1"/>
  <c r="C35" i="65"/>
  <c r="C34" i="65" s="1"/>
  <c r="V34" i="65"/>
  <c r="U34" i="65"/>
  <c r="T34" i="65"/>
  <c r="S34" i="65"/>
  <c r="R34" i="65"/>
  <c r="Q34" i="65"/>
  <c r="P34" i="65"/>
  <c r="O34" i="65"/>
  <c r="N34" i="65"/>
  <c r="L34" i="65"/>
  <c r="K34" i="65"/>
  <c r="J34" i="65"/>
  <c r="I34" i="65"/>
  <c r="H34" i="65"/>
  <c r="G34" i="65"/>
  <c r="F34" i="65"/>
  <c r="E34" i="65"/>
  <c r="D34" i="65"/>
  <c r="M33" i="65"/>
  <c r="C33" i="65"/>
  <c r="M32" i="65"/>
  <c r="C32" i="65"/>
  <c r="M31" i="65"/>
  <c r="C31" i="65"/>
  <c r="M30" i="65"/>
  <c r="C30" i="65"/>
  <c r="M29" i="65"/>
  <c r="C29" i="65"/>
  <c r="M28" i="65"/>
  <c r="C28" i="65"/>
  <c r="V27" i="65"/>
  <c r="U27" i="65"/>
  <c r="T27" i="65"/>
  <c r="S27" i="65"/>
  <c r="R27" i="65"/>
  <c r="Q27" i="65"/>
  <c r="P27" i="65"/>
  <c r="O27" i="65"/>
  <c r="N27" i="65"/>
  <c r="L27" i="65"/>
  <c r="K27" i="65"/>
  <c r="J27" i="65"/>
  <c r="I27" i="65"/>
  <c r="H27" i="65"/>
  <c r="G27" i="65"/>
  <c r="F27" i="65"/>
  <c r="E27" i="65"/>
  <c r="D27" i="65"/>
  <c r="M26" i="65"/>
  <c r="C26" i="65"/>
  <c r="M25" i="65"/>
  <c r="C25" i="65"/>
  <c r="M24" i="65"/>
  <c r="C24" i="65"/>
  <c r="M23" i="65"/>
  <c r="C23" i="65"/>
  <c r="M22" i="65"/>
  <c r="C22" i="65"/>
  <c r="M21" i="65"/>
  <c r="C21" i="65"/>
  <c r="V20" i="65"/>
  <c r="U20" i="65"/>
  <c r="T20" i="65"/>
  <c r="S20" i="65"/>
  <c r="R20" i="65"/>
  <c r="Q20" i="65"/>
  <c r="P20" i="65"/>
  <c r="O20" i="65"/>
  <c r="N20" i="65"/>
  <c r="L20" i="65"/>
  <c r="K20" i="65"/>
  <c r="J20" i="65"/>
  <c r="I20" i="65"/>
  <c r="H20" i="65"/>
  <c r="G20" i="65"/>
  <c r="F20" i="65"/>
  <c r="E20" i="65"/>
  <c r="D20" i="65"/>
  <c r="D62" i="64"/>
  <c r="D20" i="64" s="1"/>
  <c r="D61" i="64"/>
  <c r="D60" i="64"/>
  <c r="D59" i="64"/>
  <c r="D58" i="64"/>
  <c r="D57" i="64"/>
  <c r="D56" i="64"/>
  <c r="D14" i="64" s="1"/>
  <c r="D55" i="64"/>
  <c r="D54" i="64"/>
  <c r="D53" i="64"/>
  <c r="D52" i="64"/>
  <c r="D51" i="64"/>
  <c r="M50" i="64"/>
  <c r="L50" i="64"/>
  <c r="K50" i="64"/>
  <c r="J50" i="64"/>
  <c r="I50" i="64"/>
  <c r="H50" i="64"/>
  <c r="G50" i="64"/>
  <c r="D50" i="64" s="1"/>
  <c r="F50" i="64"/>
  <c r="E50" i="64"/>
  <c r="M49" i="64"/>
  <c r="L49" i="64"/>
  <c r="K49" i="64"/>
  <c r="J49" i="64"/>
  <c r="I49" i="64"/>
  <c r="H49" i="64"/>
  <c r="G49" i="64"/>
  <c r="F49" i="64"/>
  <c r="E49" i="64"/>
  <c r="D49" i="64" s="1"/>
  <c r="D48" i="64"/>
  <c r="D47" i="64"/>
  <c r="D19" i="64" s="1"/>
  <c r="D46" i="64"/>
  <c r="D45" i="64"/>
  <c r="D44" i="64"/>
  <c r="D16" i="64" s="1"/>
  <c r="D43" i="64"/>
  <c r="D42" i="64"/>
  <c r="D41" i="64"/>
  <c r="D13" i="64" s="1"/>
  <c r="D40" i="64"/>
  <c r="D39" i="64"/>
  <c r="D38" i="64"/>
  <c r="D10" i="64" s="1"/>
  <c r="D37" i="64"/>
  <c r="M36" i="64"/>
  <c r="L36" i="64"/>
  <c r="L8" i="64" s="1"/>
  <c r="K36" i="64"/>
  <c r="J36" i="64"/>
  <c r="I36" i="64"/>
  <c r="I8" i="64" s="1"/>
  <c r="H36" i="64"/>
  <c r="G36" i="64"/>
  <c r="F36" i="64"/>
  <c r="E36" i="64"/>
  <c r="E8" i="64" s="1"/>
  <c r="M35" i="64"/>
  <c r="L35" i="64"/>
  <c r="K35" i="64"/>
  <c r="K7" i="64" s="1"/>
  <c r="J35" i="64"/>
  <c r="I35" i="64"/>
  <c r="H35" i="64"/>
  <c r="H7" i="64" s="1"/>
  <c r="G35" i="64"/>
  <c r="F35" i="64"/>
  <c r="E35" i="64"/>
  <c r="D35" i="64" s="1"/>
  <c r="D7" i="64" s="1"/>
  <c r="M20" i="64"/>
  <c r="L20" i="64"/>
  <c r="K20" i="64"/>
  <c r="J20" i="64"/>
  <c r="I20" i="64"/>
  <c r="H20" i="64"/>
  <c r="G20" i="64"/>
  <c r="F20" i="64"/>
  <c r="E20" i="64"/>
  <c r="M19" i="64"/>
  <c r="L19" i="64"/>
  <c r="K19" i="64"/>
  <c r="J19" i="64"/>
  <c r="I19" i="64"/>
  <c r="H19" i="64"/>
  <c r="G19" i="64"/>
  <c r="F19" i="64"/>
  <c r="E19" i="64"/>
  <c r="M18" i="64"/>
  <c r="L18" i="64"/>
  <c r="K18" i="64"/>
  <c r="J18" i="64"/>
  <c r="I18" i="64"/>
  <c r="H18" i="64"/>
  <c r="G18" i="64"/>
  <c r="F18" i="64"/>
  <c r="E18" i="64"/>
  <c r="D18" i="64"/>
  <c r="M17" i="64"/>
  <c r="L17" i="64"/>
  <c r="K17" i="64"/>
  <c r="J17" i="64"/>
  <c r="I17" i="64"/>
  <c r="H17" i="64"/>
  <c r="G17" i="64"/>
  <c r="F17" i="64"/>
  <c r="E17" i="64"/>
  <c r="D17" i="64"/>
  <c r="M16" i="64"/>
  <c r="L16" i="64"/>
  <c r="K16" i="64"/>
  <c r="J16" i="64"/>
  <c r="I16" i="64"/>
  <c r="H16" i="64"/>
  <c r="G16" i="64"/>
  <c r="F16" i="64"/>
  <c r="E16" i="64"/>
  <c r="M15" i="64"/>
  <c r="L15" i="64"/>
  <c r="K15" i="64"/>
  <c r="J15" i="64"/>
  <c r="I15" i="64"/>
  <c r="H15" i="64"/>
  <c r="G15" i="64"/>
  <c r="F15" i="64"/>
  <c r="E15" i="64"/>
  <c r="D15" i="64"/>
  <c r="M14" i="64"/>
  <c r="L14" i="64"/>
  <c r="K14" i="64"/>
  <c r="J14" i="64"/>
  <c r="I14" i="64"/>
  <c r="H14" i="64"/>
  <c r="G14" i="64"/>
  <c r="F14" i="64"/>
  <c r="E14" i="64"/>
  <c r="M13" i="64"/>
  <c r="L13" i="64"/>
  <c r="K13" i="64"/>
  <c r="J13" i="64"/>
  <c r="I13" i="64"/>
  <c r="H13" i="64"/>
  <c r="G13" i="64"/>
  <c r="F13" i="64"/>
  <c r="E13" i="64"/>
  <c r="M12" i="64"/>
  <c r="L12" i="64"/>
  <c r="K12" i="64"/>
  <c r="J12" i="64"/>
  <c r="I12" i="64"/>
  <c r="H12" i="64"/>
  <c r="G12" i="64"/>
  <c r="F12" i="64"/>
  <c r="E12" i="64"/>
  <c r="D12" i="64"/>
  <c r="M11" i="64"/>
  <c r="L11" i="64"/>
  <c r="K11" i="64"/>
  <c r="J11" i="64"/>
  <c r="I11" i="64"/>
  <c r="H11" i="64"/>
  <c r="G11" i="64"/>
  <c r="F11" i="64"/>
  <c r="E11" i="64"/>
  <c r="D11" i="64"/>
  <c r="M10" i="64"/>
  <c r="L10" i="64"/>
  <c r="K10" i="64"/>
  <c r="J10" i="64"/>
  <c r="I10" i="64"/>
  <c r="H10" i="64"/>
  <c r="G10" i="64"/>
  <c r="F10" i="64"/>
  <c r="E10" i="64"/>
  <c r="M9" i="64"/>
  <c r="L9" i="64"/>
  <c r="K9" i="64"/>
  <c r="J9" i="64"/>
  <c r="I9" i="64"/>
  <c r="H9" i="64"/>
  <c r="G9" i="64"/>
  <c r="F9" i="64"/>
  <c r="E9" i="64"/>
  <c r="D9" i="64"/>
  <c r="M8" i="64"/>
  <c r="K8" i="64"/>
  <c r="J8" i="64"/>
  <c r="H8" i="64"/>
  <c r="G8" i="64"/>
  <c r="F8" i="64"/>
  <c r="M7" i="64"/>
  <c r="L7" i="64"/>
  <c r="J7" i="64"/>
  <c r="I7" i="64"/>
  <c r="G7" i="64"/>
  <c r="F7" i="64"/>
  <c r="D62" i="63"/>
  <c r="D20" i="63" s="1"/>
  <c r="D61" i="63"/>
  <c r="D60" i="63"/>
  <c r="D59" i="63"/>
  <c r="D17" i="63" s="1"/>
  <c r="D58" i="63"/>
  <c r="D57" i="63"/>
  <c r="D56" i="63"/>
  <c r="D14" i="63" s="1"/>
  <c r="D55" i="63"/>
  <c r="D54" i="63"/>
  <c r="D53" i="63"/>
  <c r="D52" i="63"/>
  <c r="D51" i="63"/>
  <c r="M50" i="63"/>
  <c r="M8" i="63" s="1"/>
  <c r="L50" i="63"/>
  <c r="K50" i="63"/>
  <c r="J50" i="63"/>
  <c r="I50" i="63"/>
  <c r="H50" i="63"/>
  <c r="G50" i="63"/>
  <c r="G8" i="63" s="1"/>
  <c r="F50" i="63"/>
  <c r="E50" i="63"/>
  <c r="M49" i="63"/>
  <c r="L49" i="63"/>
  <c r="K49" i="63"/>
  <c r="K7" i="63" s="1"/>
  <c r="J49" i="63"/>
  <c r="I49" i="63"/>
  <c r="H49" i="63"/>
  <c r="G49" i="63"/>
  <c r="F49" i="63"/>
  <c r="E49" i="63"/>
  <c r="E7" i="63" s="1"/>
  <c r="D48" i="63"/>
  <c r="D47" i="63"/>
  <c r="D46" i="63"/>
  <c r="D45" i="63"/>
  <c r="D44" i="63"/>
  <c r="D43" i="63"/>
  <c r="D42" i="63"/>
  <c r="D41" i="63"/>
  <c r="D40" i="63"/>
  <c r="D39" i="63"/>
  <c r="D38" i="63"/>
  <c r="D37" i="63"/>
  <c r="M36" i="63"/>
  <c r="L36" i="63"/>
  <c r="K36" i="63"/>
  <c r="J36" i="63"/>
  <c r="I36" i="63"/>
  <c r="I8" i="63" s="1"/>
  <c r="H36" i="63"/>
  <c r="G36" i="63"/>
  <c r="F36" i="63"/>
  <c r="E36" i="63"/>
  <c r="E8" i="63" s="1"/>
  <c r="M35" i="63"/>
  <c r="L35" i="63"/>
  <c r="K35" i="63"/>
  <c r="J35" i="63"/>
  <c r="I35" i="63"/>
  <c r="H35" i="63"/>
  <c r="H7" i="63" s="1"/>
  <c r="G35" i="63"/>
  <c r="F35" i="63"/>
  <c r="E35" i="63"/>
  <c r="D35" i="63" s="1"/>
  <c r="M20" i="63"/>
  <c r="L20" i="63"/>
  <c r="K20" i="63"/>
  <c r="J20" i="63"/>
  <c r="I20" i="63"/>
  <c r="H20" i="63"/>
  <c r="G20" i="63"/>
  <c r="F20" i="63"/>
  <c r="E20" i="63"/>
  <c r="M19" i="63"/>
  <c r="L19" i="63"/>
  <c r="K19" i="63"/>
  <c r="J19" i="63"/>
  <c r="I19" i="63"/>
  <c r="H19" i="63"/>
  <c r="G19" i="63"/>
  <c r="F19" i="63"/>
  <c r="E19" i="63"/>
  <c r="D19" i="63"/>
  <c r="M18" i="63"/>
  <c r="L18" i="63"/>
  <c r="K18" i="63"/>
  <c r="J18" i="63"/>
  <c r="I18" i="63"/>
  <c r="H18" i="63"/>
  <c r="G18" i="63"/>
  <c r="F18" i="63"/>
  <c r="E18" i="63"/>
  <c r="D18" i="63"/>
  <c r="M17" i="63"/>
  <c r="L17" i="63"/>
  <c r="K17" i="63"/>
  <c r="J17" i="63"/>
  <c r="I17" i="63"/>
  <c r="H17" i="63"/>
  <c r="G17" i="63"/>
  <c r="F17" i="63"/>
  <c r="E17" i="63"/>
  <c r="M16" i="63"/>
  <c r="L16" i="63"/>
  <c r="K16" i="63"/>
  <c r="J16" i="63"/>
  <c r="I16" i="63"/>
  <c r="H16" i="63"/>
  <c r="G16" i="63"/>
  <c r="F16" i="63"/>
  <c r="E16" i="63"/>
  <c r="D16" i="63"/>
  <c r="M15" i="63"/>
  <c r="L15" i="63"/>
  <c r="K15" i="63"/>
  <c r="J15" i="63"/>
  <c r="I15" i="63"/>
  <c r="H15" i="63"/>
  <c r="G15" i="63"/>
  <c r="F15" i="63"/>
  <c r="E15" i="63"/>
  <c r="D15" i="63"/>
  <c r="M14" i="63"/>
  <c r="L14" i="63"/>
  <c r="K14" i="63"/>
  <c r="J14" i="63"/>
  <c r="I14" i="63"/>
  <c r="H14" i="63"/>
  <c r="G14" i="63"/>
  <c r="F14" i="63"/>
  <c r="E14" i="63"/>
  <c r="M13" i="63"/>
  <c r="L13" i="63"/>
  <c r="K13" i="63"/>
  <c r="J13" i="63"/>
  <c r="I13" i="63"/>
  <c r="H13" i="63"/>
  <c r="G13" i="63"/>
  <c r="F13" i="63"/>
  <c r="E13" i="63"/>
  <c r="D13" i="63"/>
  <c r="M12" i="63"/>
  <c r="L12" i="63"/>
  <c r="K12" i="63"/>
  <c r="J12" i="63"/>
  <c r="I12" i="63"/>
  <c r="H12" i="63"/>
  <c r="G12" i="63"/>
  <c r="F12" i="63"/>
  <c r="E12" i="63"/>
  <c r="D12" i="63"/>
  <c r="M11" i="63"/>
  <c r="L11" i="63"/>
  <c r="K11" i="63"/>
  <c r="J11" i="63"/>
  <c r="I11" i="63"/>
  <c r="H11" i="63"/>
  <c r="G11" i="63"/>
  <c r="F11" i="63"/>
  <c r="E11" i="63"/>
  <c r="D11" i="63"/>
  <c r="M10" i="63"/>
  <c r="L10" i="63"/>
  <c r="K10" i="63"/>
  <c r="J10" i="63"/>
  <c r="I10" i="63"/>
  <c r="H10" i="63"/>
  <c r="G10" i="63"/>
  <c r="F10" i="63"/>
  <c r="E10" i="63"/>
  <c r="D10" i="63"/>
  <c r="M9" i="63"/>
  <c r="L9" i="63"/>
  <c r="K9" i="63"/>
  <c r="J9" i="63"/>
  <c r="I9" i="63"/>
  <c r="H9" i="63"/>
  <c r="G9" i="63"/>
  <c r="F9" i="63"/>
  <c r="E9" i="63"/>
  <c r="D9" i="63"/>
  <c r="L8" i="63"/>
  <c r="K8" i="63"/>
  <c r="J8" i="63"/>
  <c r="H8" i="63"/>
  <c r="F8" i="63"/>
  <c r="M7" i="63"/>
  <c r="L7" i="63"/>
  <c r="J7" i="63"/>
  <c r="I7" i="63"/>
  <c r="G7" i="63"/>
  <c r="F7" i="63"/>
  <c r="D62" i="62"/>
  <c r="D61" i="62"/>
  <c r="D19" i="62" s="1"/>
  <c r="D60" i="62"/>
  <c r="D59" i="62"/>
  <c r="D58" i="62"/>
  <c r="D57" i="62"/>
  <c r="D56" i="62"/>
  <c r="D55" i="62"/>
  <c r="D13" i="62" s="1"/>
  <c r="D54" i="62"/>
  <c r="D53" i="62"/>
  <c r="D52" i="62"/>
  <c r="D51" i="62"/>
  <c r="M50" i="62"/>
  <c r="L50" i="62"/>
  <c r="L8" i="62" s="1"/>
  <c r="K50" i="62"/>
  <c r="J50" i="62"/>
  <c r="I50" i="62"/>
  <c r="H50" i="62"/>
  <c r="G50" i="62"/>
  <c r="F50" i="62"/>
  <c r="F8" i="62" s="1"/>
  <c r="E50" i="62"/>
  <c r="D50" i="62" s="1"/>
  <c r="M49" i="62"/>
  <c r="L49" i="62"/>
  <c r="K49" i="62"/>
  <c r="J49" i="62"/>
  <c r="J7" i="62" s="1"/>
  <c r="I49" i="62"/>
  <c r="H49" i="62"/>
  <c r="G49" i="62"/>
  <c r="F49" i="62"/>
  <c r="E49" i="62"/>
  <c r="D49" i="62"/>
  <c r="D48" i="62"/>
  <c r="D47" i="62"/>
  <c r="D46" i="62"/>
  <c r="D18" i="62" s="1"/>
  <c r="D45" i="62"/>
  <c r="D44" i="62"/>
  <c r="D43" i="62"/>
  <c r="D15" i="62" s="1"/>
  <c r="D42" i="62"/>
  <c r="D41" i="62"/>
  <c r="D40" i="62"/>
  <c r="D12" i="62" s="1"/>
  <c r="D39" i="62"/>
  <c r="D38" i="62"/>
  <c r="D37" i="62"/>
  <c r="D9" i="62" s="1"/>
  <c r="M36" i="62"/>
  <c r="L36" i="62"/>
  <c r="K36" i="62"/>
  <c r="J36" i="62"/>
  <c r="I36" i="62"/>
  <c r="H36" i="62"/>
  <c r="H8" i="62" s="1"/>
  <c r="G36" i="62"/>
  <c r="F36" i="62"/>
  <c r="E36" i="62"/>
  <c r="D36" i="62" s="1"/>
  <c r="M35" i="62"/>
  <c r="L35" i="62"/>
  <c r="L7" i="62" s="1"/>
  <c r="K35" i="62"/>
  <c r="J35" i="62"/>
  <c r="I35" i="62"/>
  <c r="H35" i="62"/>
  <c r="G35" i="62"/>
  <c r="F35" i="62"/>
  <c r="F7" i="62" s="1"/>
  <c r="E35" i="62"/>
  <c r="D35" i="62" s="1"/>
  <c r="M20" i="62"/>
  <c r="L20" i="62"/>
  <c r="K20" i="62"/>
  <c r="J20" i="62"/>
  <c r="I20" i="62"/>
  <c r="H20" i="62"/>
  <c r="G20" i="62"/>
  <c r="F20" i="62"/>
  <c r="E20" i="62"/>
  <c r="D20" i="62"/>
  <c r="M19" i="62"/>
  <c r="L19" i="62"/>
  <c r="K19" i="62"/>
  <c r="J19" i="62"/>
  <c r="I19" i="62"/>
  <c r="H19" i="62"/>
  <c r="G19" i="62"/>
  <c r="F19" i="62"/>
  <c r="E19" i="62"/>
  <c r="M18" i="62"/>
  <c r="L18" i="62"/>
  <c r="K18" i="62"/>
  <c r="J18" i="62"/>
  <c r="I18" i="62"/>
  <c r="H18" i="62"/>
  <c r="G18" i="62"/>
  <c r="F18" i="62"/>
  <c r="E18" i="62"/>
  <c r="M17" i="62"/>
  <c r="L17" i="62"/>
  <c r="K17" i="62"/>
  <c r="J17" i="62"/>
  <c r="I17" i="62"/>
  <c r="H17" i="62"/>
  <c r="G17" i="62"/>
  <c r="F17" i="62"/>
  <c r="E17" i="62"/>
  <c r="D17" i="62"/>
  <c r="M16" i="62"/>
  <c r="L16" i="62"/>
  <c r="K16" i="62"/>
  <c r="J16" i="62"/>
  <c r="I16" i="62"/>
  <c r="H16" i="62"/>
  <c r="G16" i="62"/>
  <c r="F16" i="62"/>
  <c r="E16" i="62"/>
  <c r="D16" i="62"/>
  <c r="M15" i="62"/>
  <c r="L15" i="62"/>
  <c r="K15" i="62"/>
  <c r="J15" i="62"/>
  <c r="I15" i="62"/>
  <c r="H15" i="62"/>
  <c r="G15" i="62"/>
  <c r="F15" i="62"/>
  <c r="E15" i="62"/>
  <c r="M14" i="62"/>
  <c r="L14" i="62"/>
  <c r="K14" i="62"/>
  <c r="J14" i="62"/>
  <c r="I14" i="62"/>
  <c r="H14" i="62"/>
  <c r="G14" i="62"/>
  <c r="F14" i="62"/>
  <c r="E14" i="62"/>
  <c r="D14" i="62"/>
  <c r="M13" i="62"/>
  <c r="L13" i="62"/>
  <c r="K13" i="62"/>
  <c r="J13" i="62"/>
  <c r="I13" i="62"/>
  <c r="H13" i="62"/>
  <c r="G13" i="62"/>
  <c r="F13" i="62"/>
  <c r="E13" i="62"/>
  <c r="M12" i="62"/>
  <c r="L12" i="62"/>
  <c r="K12" i="62"/>
  <c r="J12" i="62"/>
  <c r="I12" i="62"/>
  <c r="H12" i="62"/>
  <c r="G12" i="62"/>
  <c r="F12" i="62"/>
  <c r="E12" i="62"/>
  <c r="M11" i="62"/>
  <c r="L11" i="62"/>
  <c r="K11" i="62"/>
  <c r="J11" i="62"/>
  <c r="I11" i="62"/>
  <c r="H11" i="62"/>
  <c r="G11" i="62"/>
  <c r="F11" i="62"/>
  <c r="E11" i="62"/>
  <c r="D11" i="62"/>
  <c r="M10" i="62"/>
  <c r="L10" i="62"/>
  <c r="K10" i="62"/>
  <c r="J10" i="62"/>
  <c r="I10" i="62"/>
  <c r="H10" i="62"/>
  <c r="G10" i="62"/>
  <c r="F10" i="62"/>
  <c r="E10" i="62"/>
  <c r="D10" i="62"/>
  <c r="M9" i="62"/>
  <c r="L9" i="62"/>
  <c r="K9" i="62"/>
  <c r="J9" i="62"/>
  <c r="I9" i="62"/>
  <c r="H9" i="62"/>
  <c r="G9" i="62"/>
  <c r="F9" i="62"/>
  <c r="E9" i="62"/>
  <c r="M8" i="62"/>
  <c r="K8" i="62"/>
  <c r="J8" i="62"/>
  <c r="I8" i="62"/>
  <c r="G8" i="62"/>
  <c r="E8" i="62"/>
  <c r="M7" i="62"/>
  <c r="K7" i="62"/>
  <c r="I7" i="62"/>
  <c r="H7" i="62"/>
  <c r="G7" i="62"/>
  <c r="E7" i="62"/>
  <c r="D62" i="61"/>
  <c r="D61" i="61"/>
  <c r="D60" i="61"/>
  <c r="D18" i="61" s="1"/>
  <c r="D59" i="61"/>
  <c r="D58" i="61"/>
  <c r="D57" i="61"/>
  <c r="D56" i="61"/>
  <c r="D55" i="61"/>
  <c r="D54" i="61"/>
  <c r="D12" i="61" s="1"/>
  <c r="D53" i="61"/>
  <c r="D52" i="61"/>
  <c r="D51" i="61"/>
  <c r="M50" i="61"/>
  <c r="L50" i="61"/>
  <c r="K50" i="61"/>
  <c r="K8" i="61" s="1"/>
  <c r="J50" i="61"/>
  <c r="I50" i="61"/>
  <c r="H50" i="61"/>
  <c r="G50" i="61"/>
  <c r="F50" i="61"/>
  <c r="E50" i="61"/>
  <c r="E8" i="61" s="1"/>
  <c r="M49" i="61"/>
  <c r="L49" i="61"/>
  <c r="K49" i="61"/>
  <c r="J49" i="61"/>
  <c r="I49" i="61"/>
  <c r="D49" i="61" s="1"/>
  <c r="H49" i="61"/>
  <c r="G49" i="61"/>
  <c r="F49" i="61"/>
  <c r="E49" i="61"/>
  <c r="D48" i="61"/>
  <c r="D20" i="61" s="1"/>
  <c r="D47" i="61"/>
  <c r="D46" i="61"/>
  <c r="D45" i="61"/>
  <c r="D44" i="61"/>
  <c r="D16" i="61"/>
  <c r="D43" i="61"/>
  <c r="D42" i="61"/>
  <c r="D41" i="61"/>
  <c r="D40" i="61"/>
  <c r="D39" i="61"/>
  <c r="D11" i="61" s="1"/>
  <c r="D38" i="61"/>
  <c r="D37" i="61"/>
  <c r="M36" i="61"/>
  <c r="L36" i="61"/>
  <c r="K36" i="61"/>
  <c r="J36" i="61"/>
  <c r="J8" i="61" s="1"/>
  <c r="I36" i="61"/>
  <c r="H36" i="61"/>
  <c r="G36" i="61"/>
  <c r="F36" i="61"/>
  <c r="E36" i="61"/>
  <c r="D36" i="61"/>
  <c r="M35" i="61"/>
  <c r="L35" i="61"/>
  <c r="K35" i="61"/>
  <c r="J35" i="61"/>
  <c r="I35" i="61"/>
  <c r="H35" i="61"/>
  <c r="H7" i="61" s="1"/>
  <c r="G35" i="61"/>
  <c r="F35" i="61"/>
  <c r="E35" i="61"/>
  <c r="D35" i="61" s="1"/>
  <c r="M20" i="61"/>
  <c r="L20" i="61"/>
  <c r="K20" i="61"/>
  <c r="J20" i="61"/>
  <c r="I20" i="61"/>
  <c r="H20" i="61"/>
  <c r="G20" i="61"/>
  <c r="F20" i="61"/>
  <c r="E20" i="61"/>
  <c r="M19" i="61"/>
  <c r="L19" i="61"/>
  <c r="K19" i="61"/>
  <c r="J19" i="61"/>
  <c r="I19" i="61"/>
  <c r="H19" i="61"/>
  <c r="G19" i="61"/>
  <c r="F19" i="61"/>
  <c r="E19" i="61"/>
  <c r="D19" i="61"/>
  <c r="M18" i="61"/>
  <c r="L18" i="61"/>
  <c r="K18" i="61"/>
  <c r="J18" i="61"/>
  <c r="I18" i="61"/>
  <c r="H18" i="61"/>
  <c r="G18" i="61"/>
  <c r="F18" i="61"/>
  <c r="E18" i="61"/>
  <c r="M17" i="61"/>
  <c r="L17" i="61"/>
  <c r="K17" i="61"/>
  <c r="J17" i="61"/>
  <c r="I17" i="61"/>
  <c r="H17" i="61"/>
  <c r="G17" i="61"/>
  <c r="F17" i="61"/>
  <c r="E17" i="61"/>
  <c r="D17" i="61"/>
  <c r="M16" i="61"/>
  <c r="L16" i="61"/>
  <c r="K16" i="61"/>
  <c r="J16" i="61"/>
  <c r="I16" i="61"/>
  <c r="H16" i="61"/>
  <c r="G16" i="61"/>
  <c r="F16" i="61"/>
  <c r="E16" i="61"/>
  <c r="M15" i="61"/>
  <c r="L15" i="61"/>
  <c r="K15" i="61"/>
  <c r="J15" i="61"/>
  <c r="I15" i="61"/>
  <c r="H15" i="61"/>
  <c r="G15" i="61"/>
  <c r="F15" i="61"/>
  <c r="E15" i="61"/>
  <c r="D15" i="61"/>
  <c r="M14" i="61"/>
  <c r="L14" i="61"/>
  <c r="K14" i="61"/>
  <c r="J14" i="61"/>
  <c r="I14" i="61"/>
  <c r="H14" i="61"/>
  <c r="G14" i="61"/>
  <c r="F14" i="61"/>
  <c r="E14" i="61"/>
  <c r="D14" i="61"/>
  <c r="M13" i="61"/>
  <c r="L13" i="61"/>
  <c r="K13" i="61"/>
  <c r="J13" i="61"/>
  <c r="I13" i="61"/>
  <c r="H13" i="61"/>
  <c r="G13" i="61"/>
  <c r="F13" i="61"/>
  <c r="E13" i="61"/>
  <c r="D13" i="61"/>
  <c r="M12" i="61"/>
  <c r="L12" i="61"/>
  <c r="K12" i="61"/>
  <c r="J12" i="61"/>
  <c r="I12" i="61"/>
  <c r="H12" i="61"/>
  <c r="G12" i="61"/>
  <c r="F12" i="61"/>
  <c r="E12" i="61"/>
  <c r="M11" i="61"/>
  <c r="L11" i="61"/>
  <c r="K11" i="61"/>
  <c r="J11" i="61"/>
  <c r="I11" i="61"/>
  <c r="H11" i="61"/>
  <c r="G11" i="61"/>
  <c r="F11" i="61"/>
  <c r="E11" i="61"/>
  <c r="M10" i="61"/>
  <c r="L10" i="61"/>
  <c r="K10" i="61"/>
  <c r="J10" i="61"/>
  <c r="I10" i="61"/>
  <c r="H10" i="61"/>
  <c r="G10" i="61"/>
  <c r="F10" i="61"/>
  <c r="E10" i="61"/>
  <c r="D10" i="61"/>
  <c r="M9" i="61"/>
  <c r="L9" i="61"/>
  <c r="K9" i="61"/>
  <c r="J9" i="61"/>
  <c r="I9" i="61"/>
  <c r="H9" i="61"/>
  <c r="G9" i="61"/>
  <c r="F9" i="61"/>
  <c r="E9" i="61"/>
  <c r="D9" i="61"/>
  <c r="M8" i="61"/>
  <c r="L8" i="61"/>
  <c r="I8" i="61"/>
  <c r="H8" i="61"/>
  <c r="G8" i="61"/>
  <c r="F8" i="61"/>
  <c r="M7" i="61"/>
  <c r="L7" i="61"/>
  <c r="K7" i="61"/>
  <c r="J7" i="61"/>
  <c r="G7" i="61"/>
  <c r="F7" i="61"/>
  <c r="E7" i="61"/>
  <c r="E9" i="60"/>
  <c r="F9" i="60"/>
  <c r="G9" i="60"/>
  <c r="H9" i="60"/>
  <c r="I9" i="60"/>
  <c r="J9" i="60"/>
  <c r="K9" i="60"/>
  <c r="L9" i="60"/>
  <c r="M9" i="60"/>
  <c r="E10" i="60"/>
  <c r="F10" i="60"/>
  <c r="G10" i="60"/>
  <c r="H10" i="60"/>
  <c r="I10" i="60"/>
  <c r="J10" i="60"/>
  <c r="K10" i="60"/>
  <c r="L10" i="60"/>
  <c r="M10" i="60"/>
  <c r="E11" i="60"/>
  <c r="F11" i="60"/>
  <c r="G11" i="60"/>
  <c r="H11" i="60"/>
  <c r="I11" i="60"/>
  <c r="J11" i="60"/>
  <c r="K11" i="60"/>
  <c r="L11" i="60"/>
  <c r="M11" i="60"/>
  <c r="E12" i="60"/>
  <c r="F12" i="60"/>
  <c r="G12" i="60"/>
  <c r="H12" i="60"/>
  <c r="I12" i="60"/>
  <c r="J12" i="60"/>
  <c r="K12" i="60"/>
  <c r="L12" i="60"/>
  <c r="M12" i="60"/>
  <c r="E13" i="60"/>
  <c r="F13" i="60"/>
  <c r="G13" i="60"/>
  <c r="H13" i="60"/>
  <c r="I13" i="60"/>
  <c r="J13" i="60"/>
  <c r="K13" i="60"/>
  <c r="L13" i="60"/>
  <c r="M13" i="60"/>
  <c r="E14" i="60"/>
  <c r="F14" i="60"/>
  <c r="G14" i="60"/>
  <c r="H14" i="60"/>
  <c r="I14" i="60"/>
  <c r="J14" i="60"/>
  <c r="K14" i="60"/>
  <c r="L14" i="60"/>
  <c r="M14" i="60"/>
  <c r="E15" i="60"/>
  <c r="F15" i="60"/>
  <c r="G15" i="60"/>
  <c r="H15" i="60"/>
  <c r="I15" i="60"/>
  <c r="J15" i="60"/>
  <c r="K15" i="60"/>
  <c r="L15" i="60"/>
  <c r="M15" i="60"/>
  <c r="E16" i="60"/>
  <c r="F16" i="60"/>
  <c r="G16" i="60"/>
  <c r="H16" i="60"/>
  <c r="I16" i="60"/>
  <c r="J16" i="60"/>
  <c r="K16" i="60"/>
  <c r="L16" i="60"/>
  <c r="M16" i="60"/>
  <c r="E17" i="60"/>
  <c r="F17" i="60"/>
  <c r="G17" i="60"/>
  <c r="H17" i="60"/>
  <c r="I17" i="60"/>
  <c r="J17" i="60"/>
  <c r="K17" i="60"/>
  <c r="L17" i="60"/>
  <c r="M17" i="60"/>
  <c r="E18" i="60"/>
  <c r="F18" i="60"/>
  <c r="G18" i="60"/>
  <c r="H18" i="60"/>
  <c r="I18" i="60"/>
  <c r="J18" i="60"/>
  <c r="K18" i="60"/>
  <c r="L18" i="60"/>
  <c r="M18" i="60"/>
  <c r="E19" i="60"/>
  <c r="F19" i="60"/>
  <c r="G19" i="60"/>
  <c r="H19" i="60"/>
  <c r="I19" i="60"/>
  <c r="J19" i="60"/>
  <c r="K19" i="60"/>
  <c r="L19" i="60"/>
  <c r="M19" i="60"/>
  <c r="E20" i="60"/>
  <c r="F20" i="60"/>
  <c r="G20" i="60"/>
  <c r="H20" i="60"/>
  <c r="I20" i="60"/>
  <c r="J20" i="60"/>
  <c r="K20" i="60"/>
  <c r="L20" i="60"/>
  <c r="M20" i="60"/>
  <c r="E35" i="60"/>
  <c r="E7" i="60" s="1"/>
  <c r="F35" i="60"/>
  <c r="G35" i="60"/>
  <c r="G7" i="60" s="1"/>
  <c r="H35" i="60"/>
  <c r="H7" i="60" s="1"/>
  <c r="I35" i="60"/>
  <c r="J35" i="60"/>
  <c r="J7" i="60" s="1"/>
  <c r="K35" i="60"/>
  <c r="K7" i="60" s="1"/>
  <c r="L35" i="60"/>
  <c r="L7" i="60" s="1"/>
  <c r="M35" i="60"/>
  <c r="E36" i="60"/>
  <c r="D36" i="60"/>
  <c r="F36" i="60"/>
  <c r="G36" i="60"/>
  <c r="G8" i="60" s="1"/>
  <c r="H36" i="60"/>
  <c r="H8" i="60"/>
  <c r="I36" i="60"/>
  <c r="I8" i="60" s="1"/>
  <c r="J36" i="60"/>
  <c r="J8" i="60" s="1"/>
  <c r="K36" i="60"/>
  <c r="K8" i="60"/>
  <c r="L36" i="60"/>
  <c r="L8" i="60" s="1"/>
  <c r="M36" i="60"/>
  <c r="M8" i="60" s="1"/>
  <c r="D37" i="60"/>
  <c r="D9" i="60"/>
  <c r="D38" i="60"/>
  <c r="D10" i="60" s="1"/>
  <c r="D39" i="60"/>
  <c r="D11" i="60" s="1"/>
  <c r="D40" i="60"/>
  <c r="D41" i="60"/>
  <c r="D13" i="60" s="1"/>
  <c r="D42" i="60"/>
  <c r="D43" i="60"/>
  <c r="D15" i="60" s="1"/>
  <c r="D44" i="60"/>
  <c r="D16" i="60"/>
  <c r="D45" i="60"/>
  <c r="D17" i="60" s="1"/>
  <c r="D46" i="60"/>
  <c r="D18" i="60" s="1"/>
  <c r="D47" i="60"/>
  <c r="D19" i="60" s="1"/>
  <c r="D48" i="60"/>
  <c r="D20" i="60" s="1"/>
  <c r="E49" i="60"/>
  <c r="F49" i="60"/>
  <c r="F7" i="60" s="1"/>
  <c r="G49" i="60"/>
  <c r="H49" i="60"/>
  <c r="D49" i="60"/>
  <c r="I49" i="60"/>
  <c r="I7" i="60" s="1"/>
  <c r="J49" i="60"/>
  <c r="K49" i="60"/>
  <c r="L49" i="60"/>
  <c r="M49" i="60"/>
  <c r="M7" i="60" s="1"/>
  <c r="E50" i="60"/>
  <c r="D50" i="60" s="1"/>
  <c r="F50" i="60"/>
  <c r="F8" i="60" s="1"/>
  <c r="G50" i="60"/>
  <c r="H50" i="60"/>
  <c r="I50" i="60"/>
  <c r="J50" i="60"/>
  <c r="K50" i="60"/>
  <c r="L50" i="60"/>
  <c r="M50" i="60"/>
  <c r="D51" i="60"/>
  <c r="D52" i="60"/>
  <c r="D53" i="60"/>
  <c r="D54" i="60"/>
  <c r="D12" i="60" s="1"/>
  <c r="D55" i="60"/>
  <c r="D56" i="60"/>
  <c r="D14" i="60" s="1"/>
  <c r="D57" i="60"/>
  <c r="D58" i="60"/>
  <c r="D59" i="60"/>
  <c r="D60" i="60"/>
  <c r="D61" i="60"/>
  <c r="D62" i="60"/>
  <c r="M50" i="59"/>
  <c r="L50" i="59"/>
  <c r="K50" i="59"/>
  <c r="J50" i="59"/>
  <c r="I50" i="59"/>
  <c r="H50" i="59"/>
  <c r="G50" i="59"/>
  <c r="F50" i="59"/>
  <c r="E50" i="59"/>
  <c r="E8" i="59" s="1"/>
  <c r="M49" i="59"/>
  <c r="L49" i="59"/>
  <c r="K49" i="59"/>
  <c r="J49" i="59"/>
  <c r="I49" i="59"/>
  <c r="I7" i="59" s="1"/>
  <c r="H49" i="59"/>
  <c r="G49" i="59"/>
  <c r="F49" i="59"/>
  <c r="E49" i="59"/>
  <c r="M36" i="59"/>
  <c r="M8" i="59" s="1"/>
  <c r="L36" i="59"/>
  <c r="K36" i="59"/>
  <c r="K8" i="59" s="1"/>
  <c r="J36" i="59"/>
  <c r="I36" i="59"/>
  <c r="H36" i="59"/>
  <c r="H8" i="59" s="1"/>
  <c r="G36" i="59"/>
  <c r="G8" i="59" s="1"/>
  <c r="F36" i="59"/>
  <c r="E36" i="59"/>
  <c r="M35" i="59"/>
  <c r="L35" i="59"/>
  <c r="L7" i="59" s="1"/>
  <c r="K35" i="59"/>
  <c r="J35" i="59"/>
  <c r="J7" i="59" s="1"/>
  <c r="I35" i="59"/>
  <c r="H35" i="59"/>
  <c r="H7" i="59"/>
  <c r="G35" i="59"/>
  <c r="F35" i="59"/>
  <c r="F7" i="59" s="1"/>
  <c r="E35" i="59"/>
  <c r="M20" i="59"/>
  <c r="L20" i="59"/>
  <c r="K20" i="59"/>
  <c r="J20" i="59"/>
  <c r="I20" i="59"/>
  <c r="H20" i="59"/>
  <c r="G20" i="59"/>
  <c r="F20" i="59"/>
  <c r="E20" i="59"/>
  <c r="D20" i="59"/>
  <c r="M19" i="59"/>
  <c r="L19" i="59"/>
  <c r="K19" i="59"/>
  <c r="J19" i="59"/>
  <c r="I19" i="59"/>
  <c r="H19" i="59"/>
  <c r="G19" i="59"/>
  <c r="F19" i="59"/>
  <c r="E19" i="59"/>
  <c r="D19" i="59"/>
  <c r="M18" i="59"/>
  <c r="L18" i="59"/>
  <c r="K18" i="59"/>
  <c r="J18" i="59"/>
  <c r="I18" i="59"/>
  <c r="H18" i="59"/>
  <c r="G18" i="59"/>
  <c r="F18" i="59"/>
  <c r="E18" i="59"/>
  <c r="D18" i="59"/>
  <c r="M17" i="59"/>
  <c r="L17" i="59"/>
  <c r="K17" i="59"/>
  <c r="J17" i="59"/>
  <c r="I17" i="59"/>
  <c r="H17" i="59"/>
  <c r="G17" i="59"/>
  <c r="F17" i="59"/>
  <c r="E17" i="59"/>
  <c r="D17" i="59"/>
  <c r="M16" i="59"/>
  <c r="L16" i="59"/>
  <c r="K16" i="59"/>
  <c r="J16" i="59"/>
  <c r="I16" i="59"/>
  <c r="H16" i="59"/>
  <c r="G16" i="59"/>
  <c r="F16" i="59"/>
  <c r="E16" i="59"/>
  <c r="D16" i="59"/>
  <c r="M15" i="59"/>
  <c r="L15" i="59"/>
  <c r="K15" i="59"/>
  <c r="J15" i="59"/>
  <c r="I15" i="59"/>
  <c r="H15" i="59"/>
  <c r="G15" i="59"/>
  <c r="F15" i="59"/>
  <c r="E15" i="59"/>
  <c r="D15" i="59"/>
  <c r="M14" i="59"/>
  <c r="L14" i="59"/>
  <c r="K14" i="59"/>
  <c r="J14" i="59"/>
  <c r="I14" i="59"/>
  <c r="H14" i="59"/>
  <c r="G14" i="59"/>
  <c r="F14" i="59"/>
  <c r="E14" i="59"/>
  <c r="D14" i="59"/>
  <c r="M13" i="59"/>
  <c r="L13" i="59"/>
  <c r="K13" i="59"/>
  <c r="J13" i="59"/>
  <c r="I13" i="59"/>
  <c r="H13" i="59"/>
  <c r="G13" i="59"/>
  <c r="F13" i="59"/>
  <c r="E13" i="59"/>
  <c r="D13" i="59"/>
  <c r="M12" i="59"/>
  <c r="L12" i="59"/>
  <c r="K12" i="59"/>
  <c r="J12" i="59"/>
  <c r="I12" i="59"/>
  <c r="H12" i="59"/>
  <c r="G12" i="59"/>
  <c r="F12" i="59"/>
  <c r="E12" i="59"/>
  <c r="D12" i="59"/>
  <c r="M11" i="59"/>
  <c r="L11" i="59"/>
  <c r="K11" i="59"/>
  <c r="J11" i="59"/>
  <c r="I11" i="59"/>
  <c r="H11" i="59"/>
  <c r="G11" i="59"/>
  <c r="F11" i="59"/>
  <c r="E11" i="59"/>
  <c r="D11" i="59"/>
  <c r="M10" i="59"/>
  <c r="L10" i="59"/>
  <c r="K10" i="59"/>
  <c r="J10" i="59"/>
  <c r="I10" i="59"/>
  <c r="H10" i="59"/>
  <c r="G10" i="59"/>
  <c r="F10" i="59"/>
  <c r="E10" i="59"/>
  <c r="D10" i="59"/>
  <c r="M9" i="59"/>
  <c r="L9" i="59"/>
  <c r="K9" i="59"/>
  <c r="J9" i="59"/>
  <c r="I9" i="59"/>
  <c r="H9" i="59"/>
  <c r="G9" i="59"/>
  <c r="F9" i="59"/>
  <c r="E9" i="59"/>
  <c r="D9" i="59"/>
  <c r="L8" i="59"/>
  <c r="J8" i="59"/>
  <c r="I8" i="59"/>
  <c r="F8" i="59"/>
  <c r="D8" i="59"/>
  <c r="M7" i="59"/>
  <c r="K7" i="59"/>
  <c r="G7" i="59"/>
  <c r="E7" i="59"/>
  <c r="D7" i="59"/>
  <c r="M50" i="58"/>
  <c r="L50" i="58"/>
  <c r="K50" i="58"/>
  <c r="J50" i="58"/>
  <c r="I50" i="58"/>
  <c r="H50" i="58"/>
  <c r="G50" i="58"/>
  <c r="F50" i="58"/>
  <c r="E50" i="58"/>
  <c r="M49" i="58"/>
  <c r="L49" i="58"/>
  <c r="K49" i="58"/>
  <c r="J49" i="58"/>
  <c r="I49" i="58"/>
  <c r="H49" i="58"/>
  <c r="G49" i="58"/>
  <c r="F49" i="58"/>
  <c r="E49" i="58"/>
  <c r="M36" i="58"/>
  <c r="L36" i="58"/>
  <c r="K36" i="58"/>
  <c r="J36" i="58"/>
  <c r="I36" i="58"/>
  <c r="H36" i="58"/>
  <c r="G36" i="58"/>
  <c r="F36" i="58"/>
  <c r="E36" i="58"/>
  <c r="M35" i="58"/>
  <c r="L35" i="58"/>
  <c r="K35" i="58"/>
  <c r="J35" i="58"/>
  <c r="J7" i="58" s="1"/>
  <c r="I35" i="58"/>
  <c r="H35" i="58"/>
  <c r="G35" i="58"/>
  <c r="F35" i="58"/>
  <c r="E35" i="58"/>
  <c r="M20" i="58"/>
  <c r="L20" i="58"/>
  <c r="K20" i="58"/>
  <c r="J20" i="58"/>
  <c r="I20" i="58"/>
  <c r="H20" i="58"/>
  <c r="G20" i="58"/>
  <c r="F20" i="58"/>
  <c r="E20" i="58"/>
  <c r="D20" i="58"/>
  <c r="M19" i="58"/>
  <c r="L19" i="58"/>
  <c r="K19" i="58"/>
  <c r="J19" i="58"/>
  <c r="I19" i="58"/>
  <c r="H19" i="58"/>
  <c r="G19" i="58"/>
  <c r="F19" i="58"/>
  <c r="E19" i="58"/>
  <c r="D19" i="58"/>
  <c r="M18" i="58"/>
  <c r="L18" i="58"/>
  <c r="K18" i="58"/>
  <c r="J18" i="58"/>
  <c r="I18" i="58"/>
  <c r="H18" i="58"/>
  <c r="G18" i="58"/>
  <c r="F18" i="58"/>
  <c r="E18" i="58"/>
  <c r="D18" i="58"/>
  <c r="M17" i="58"/>
  <c r="L17" i="58"/>
  <c r="K17" i="58"/>
  <c r="J17" i="58"/>
  <c r="I17" i="58"/>
  <c r="H17" i="58"/>
  <c r="G17" i="58"/>
  <c r="F17" i="58"/>
  <c r="E17" i="58"/>
  <c r="D17" i="58"/>
  <c r="M16" i="58"/>
  <c r="L16" i="58"/>
  <c r="K16" i="58"/>
  <c r="J16" i="58"/>
  <c r="I16" i="58"/>
  <c r="H16" i="58"/>
  <c r="G16" i="58"/>
  <c r="F16" i="58"/>
  <c r="E16" i="58"/>
  <c r="D16" i="58"/>
  <c r="M15" i="58"/>
  <c r="L15" i="58"/>
  <c r="K15" i="58"/>
  <c r="J15" i="58"/>
  <c r="I15" i="58"/>
  <c r="H15" i="58"/>
  <c r="G15" i="58"/>
  <c r="F15" i="58"/>
  <c r="E15" i="58"/>
  <c r="D15" i="58"/>
  <c r="M14" i="58"/>
  <c r="L14" i="58"/>
  <c r="K14" i="58"/>
  <c r="J14" i="58"/>
  <c r="I14" i="58"/>
  <c r="H14" i="58"/>
  <c r="G14" i="58"/>
  <c r="F14" i="58"/>
  <c r="E14" i="58"/>
  <c r="D14" i="58"/>
  <c r="M13" i="58"/>
  <c r="L13" i="58"/>
  <c r="K13" i="58"/>
  <c r="J13" i="58"/>
  <c r="I13" i="58"/>
  <c r="H13" i="58"/>
  <c r="G13" i="58"/>
  <c r="F13" i="58"/>
  <c r="E13" i="58"/>
  <c r="D13" i="58"/>
  <c r="M12" i="58"/>
  <c r="L12" i="58"/>
  <c r="K12" i="58"/>
  <c r="J12" i="58"/>
  <c r="I12" i="58"/>
  <c r="H12" i="58"/>
  <c r="G12" i="58"/>
  <c r="F12" i="58"/>
  <c r="E12" i="58"/>
  <c r="D12" i="58"/>
  <c r="M11" i="58"/>
  <c r="L11" i="58"/>
  <c r="K11" i="58"/>
  <c r="J11" i="58"/>
  <c r="I11" i="58"/>
  <c r="H11" i="58"/>
  <c r="G11" i="58"/>
  <c r="F11" i="58"/>
  <c r="E11" i="58"/>
  <c r="D11" i="58"/>
  <c r="M10" i="58"/>
  <c r="L10" i="58"/>
  <c r="K10" i="58"/>
  <c r="J10" i="58"/>
  <c r="I10" i="58"/>
  <c r="H10" i="58"/>
  <c r="G10" i="58"/>
  <c r="F10" i="58"/>
  <c r="E10" i="58"/>
  <c r="D10" i="58"/>
  <c r="M9" i="58"/>
  <c r="L9" i="58"/>
  <c r="K9" i="58"/>
  <c r="J9" i="58"/>
  <c r="I9" i="58"/>
  <c r="H9" i="58"/>
  <c r="G9" i="58"/>
  <c r="F9" i="58"/>
  <c r="E9" i="58"/>
  <c r="D9" i="58"/>
  <c r="M8" i="58"/>
  <c r="L8" i="58"/>
  <c r="K8" i="58"/>
  <c r="J8" i="58"/>
  <c r="I8" i="58"/>
  <c r="H8" i="58"/>
  <c r="G8" i="58"/>
  <c r="F8" i="58"/>
  <c r="E8" i="58"/>
  <c r="D8" i="58"/>
  <c r="M7" i="58"/>
  <c r="L7" i="58"/>
  <c r="K7" i="58"/>
  <c r="I7" i="58"/>
  <c r="H7" i="58"/>
  <c r="G7" i="58"/>
  <c r="F7" i="58"/>
  <c r="E7" i="58"/>
  <c r="D7" i="58"/>
  <c r="D62" i="57"/>
  <c r="D61" i="57"/>
  <c r="D60" i="57"/>
  <c r="D59" i="57"/>
  <c r="D17" i="57" s="1"/>
  <c r="D58" i="57"/>
  <c r="D57" i="57"/>
  <c r="D56" i="57"/>
  <c r="D55" i="57"/>
  <c r="D54" i="57"/>
  <c r="D53" i="57"/>
  <c r="D11" i="57" s="1"/>
  <c r="D52" i="57"/>
  <c r="D51" i="57"/>
  <c r="M50" i="57"/>
  <c r="L50" i="57"/>
  <c r="K50" i="57"/>
  <c r="J50" i="57"/>
  <c r="J8" i="57" s="1"/>
  <c r="I50" i="57"/>
  <c r="H50" i="57"/>
  <c r="G50" i="57"/>
  <c r="F50" i="57"/>
  <c r="E50" i="57"/>
  <c r="D50" i="57"/>
  <c r="M49" i="57"/>
  <c r="L49" i="57"/>
  <c r="K49" i="57"/>
  <c r="J49" i="57"/>
  <c r="I49" i="57"/>
  <c r="H49" i="57"/>
  <c r="H7" i="57" s="1"/>
  <c r="G49" i="57"/>
  <c r="F49" i="57"/>
  <c r="E49" i="57"/>
  <c r="D49" i="57" s="1"/>
  <c r="D48" i="57"/>
  <c r="D47" i="57"/>
  <c r="D19" i="57" s="1"/>
  <c r="D46" i="57"/>
  <c r="D45" i="57"/>
  <c r="D44" i="57"/>
  <c r="D43" i="57"/>
  <c r="D42" i="57"/>
  <c r="D41" i="57"/>
  <c r="D13" i="57" s="1"/>
  <c r="D40" i="57"/>
  <c r="D39" i="57"/>
  <c r="D38" i="57"/>
  <c r="D37" i="57"/>
  <c r="M36" i="57"/>
  <c r="L36" i="57"/>
  <c r="L8" i="57" s="1"/>
  <c r="K36" i="57"/>
  <c r="J36" i="57"/>
  <c r="I36" i="57"/>
  <c r="H36" i="57"/>
  <c r="G36" i="57"/>
  <c r="F36" i="57"/>
  <c r="F8" i="57" s="1"/>
  <c r="E36" i="57"/>
  <c r="D36" i="57" s="1"/>
  <c r="D8" i="57" s="1"/>
  <c r="M35" i="57"/>
  <c r="L35" i="57"/>
  <c r="K35" i="57"/>
  <c r="K7" i="57" s="1"/>
  <c r="J35" i="57"/>
  <c r="I35" i="57"/>
  <c r="H35" i="57"/>
  <c r="G35" i="57"/>
  <c r="F35" i="57"/>
  <c r="E35" i="57"/>
  <c r="D35" i="57" s="1"/>
  <c r="D7" i="57" s="1"/>
  <c r="M20" i="57"/>
  <c r="L20" i="57"/>
  <c r="K20" i="57"/>
  <c r="J20" i="57"/>
  <c r="I20" i="57"/>
  <c r="H20" i="57"/>
  <c r="G20" i="57"/>
  <c r="F20" i="57"/>
  <c r="E20" i="57"/>
  <c r="D20" i="57"/>
  <c r="M19" i="57"/>
  <c r="L19" i="57"/>
  <c r="K19" i="57"/>
  <c r="J19" i="57"/>
  <c r="I19" i="57"/>
  <c r="H19" i="57"/>
  <c r="G19" i="57"/>
  <c r="F19" i="57"/>
  <c r="E19" i="57"/>
  <c r="M18" i="57"/>
  <c r="L18" i="57"/>
  <c r="K18" i="57"/>
  <c r="J18" i="57"/>
  <c r="I18" i="57"/>
  <c r="H18" i="57"/>
  <c r="G18" i="57"/>
  <c r="F18" i="57"/>
  <c r="E18" i="57"/>
  <c r="D18" i="57"/>
  <c r="M17" i="57"/>
  <c r="L17" i="57"/>
  <c r="K17" i="57"/>
  <c r="J17" i="57"/>
  <c r="I17" i="57"/>
  <c r="H17" i="57"/>
  <c r="G17" i="57"/>
  <c r="F17" i="57"/>
  <c r="E17" i="57"/>
  <c r="M16" i="57"/>
  <c r="L16" i="57"/>
  <c r="K16" i="57"/>
  <c r="J16" i="57"/>
  <c r="I16" i="57"/>
  <c r="H16" i="57"/>
  <c r="G16" i="57"/>
  <c r="F16" i="57"/>
  <c r="E16" i="57"/>
  <c r="D16" i="57"/>
  <c r="M15" i="57"/>
  <c r="L15" i="57"/>
  <c r="K15" i="57"/>
  <c r="J15" i="57"/>
  <c r="I15" i="57"/>
  <c r="H15" i="57"/>
  <c r="G15" i="57"/>
  <c r="F15" i="57"/>
  <c r="E15" i="57"/>
  <c r="D15" i="57"/>
  <c r="M14" i="57"/>
  <c r="L14" i="57"/>
  <c r="K14" i="57"/>
  <c r="J14" i="57"/>
  <c r="I14" i="57"/>
  <c r="H14" i="57"/>
  <c r="G14" i="57"/>
  <c r="F14" i="57"/>
  <c r="E14" i="57"/>
  <c r="D14" i="57"/>
  <c r="M13" i="57"/>
  <c r="L13" i="57"/>
  <c r="K13" i="57"/>
  <c r="J13" i="57"/>
  <c r="I13" i="57"/>
  <c r="H13" i="57"/>
  <c r="G13" i="57"/>
  <c r="F13" i="57"/>
  <c r="E13" i="57"/>
  <c r="M12" i="57"/>
  <c r="L12" i="57"/>
  <c r="K12" i="57"/>
  <c r="J12" i="57"/>
  <c r="I12" i="57"/>
  <c r="H12" i="57"/>
  <c r="G12" i="57"/>
  <c r="F12" i="57"/>
  <c r="E12" i="57"/>
  <c r="D12" i="57"/>
  <c r="M11" i="57"/>
  <c r="L11" i="57"/>
  <c r="K11" i="57"/>
  <c r="J11" i="57"/>
  <c r="I11" i="57"/>
  <c r="H11" i="57"/>
  <c r="G11" i="57"/>
  <c r="F11" i="57"/>
  <c r="E11" i="57"/>
  <c r="M10" i="57"/>
  <c r="L10" i="57"/>
  <c r="K10" i="57"/>
  <c r="J10" i="57"/>
  <c r="I10" i="57"/>
  <c r="H10" i="57"/>
  <c r="G10" i="57"/>
  <c r="F10" i="57"/>
  <c r="E10" i="57"/>
  <c r="D10" i="57"/>
  <c r="M9" i="57"/>
  <c r="L9" i="57"/>
  <c r="K9" i="57"/>
  <c r="J9" i="57"/>
  <c r="I9" i="57"/>
  <c r="H9" i="57"/>
  <c r="G9" i="57"/>
  <c r="F9" i="57"/>
  <c r="E9" i="57"/>
  <c r="D9" i="57"/>
  <c r="M8" i="57"/>
  <c r="K8" i="57"/>
  <c r="I8" i="57"/>
  <c r="H8" i="57"/>
  <c r="G8" i="57"/>
  <c r="E8" i="57"/>
  <c r="M7" i="57"/>
  <c r="L7" i="57"/>
  <c r="J7" i="57"/>
  <c r="I7" i="57"/>
  <c r="G7" i="57"/>
  <c r="F7" i="57"/>
  <c r="D62" i="56"/>
  <c r="D61" i="56"/>
  <c r="D60" i="56"/>
  <c r="D59" i="56"/>
  <c r="D58" i="56"/>
  <c r="D16" i="56" s="1"/>
  <c r="D57" i="56"/>
  <c r="D56" i="56"/>
  <c r="D55" i="56"/>
  <c r="D54" i="56"/>
  <c r="D53" i="56"/>
  <c r="D52" i="56"/>
  <c r="D10" i="56" s="1"/>
  <c r="D51" i="56"/>
  <c r="M50" i="56"/>
  <c r="L50" i="56"/>
  <c r="K50" i="56"/>
  <c r="J50" i="56"/>
  <c r="I50" i="56"/>
  <c r="I8" i="56" s="1"/>
  <c r="H50" i="56"/>
  <c r="G50" i="56"/>
  <c r="F50" i="56"/>
  <c r="E50" i="56"/>
  <c r="D50" i="56" s="1"/>
  <c r="M49" i="56"/>
  <c r="M7" i="56" s="1"/>
  <c r="L49" i="56"/>
  <c r="K49" i="56"/>
  <c r="J49" i="56"/>
  <c r="I49" i="56"/>
  <c r="H49" i="56"/>
  <c r="G49" i="56"/>
  <c r="G7" i="56" s="1"/>
  <c r="F49" i="56"/>
  <c r="E49" i="56"/>
  <c r="D49" i="56" s="1"/>
  <c r="D48" i="56"/>
  <c r="D20" i="56"/>
  <c r="D47" i="56"/>
  <c r="D19" i="56" s="1"/>
  <c r="D46" i="56"/>
  <c r="D45" i="56"/>
  <c r="D44" i="56"/>
  <c r="D43" i="56"/>
  <c r="D42" i="56"/>
  <c r="D14" i="56" s="1"/>
  <c r="D41" i="56"/>
  <c r="D40" i="56"/>
  <c r="D39" i="56"/>
  <c r="D38" i="56"/>
  <c r="D37" i="56"/>
  <c r="M36" i="56"/>
  <c r="L36" i="56"/>
  <c r="K36" i="56"/>
  <c r="J36" i="56"/>
  <c r="I36" i="56"/>
  <c r="H36" i="56"/>
  <c r="G36" i="56"/>
  <c r="D36" i="56" s="1"/>
  <c r="F36" i="56"/>
  <c r="E36" i="56"/>
  <c r="M35" i="56"/>
  <c r="L35" i="56"/>
  <c r="K35" i="56"/>
  <c r="K7" i="56" s="1"/>
  <c r="J35" i="56"/>
  <c r="I35" i="56"/>
  <c r="H35" i="56"/>
  <c r="G35" i="56"/>
  <c r="F35" i="56"/>
  <c r="D35" i="56"/>
  <c r="E35" i="56"/>
  <c r="M20" i="56"/>
  <c r="L20" i="56"/>
  <c r="K20" i="56"/>
  <c r="J20" i="56"/>
  <c r="I20" i="56"/>
  <c r="H20" i="56"/>
  <c r="G20" i="56"/>
  <c r="F20" i="56"/>
  <c r="E20" i="56"/>
  <c r="M19" i="56"/>
  <c r="L19" i="56"/>
  <c r="K19" i="56"/>
  <c r="J19" i="56"/>
  <c r="I19" i="56"/>
  <c r="H19" i="56"/>
  <c r="G19" i="56"/>
  <c r="F19" i="56"/>
  <c r="E19" i="56"/>
  <c r="M18" i="56"/>
  <c r="L18" i="56"/>
  <c r="K18" i="56"/>
  <c r="J18" i="56"/>
  <c r="I18" i="56"/>
  <c r="H18" i="56"/>
  <c r="G18" i="56"/>
  <c r="F18" i="56"/>
  <c r="E18" i="56"/>
  <c r="D18" i="56"/>
  <c r="M17" i="56"/>
  <c r="L17" i="56"/>
  <c r="K17" i="56"/>
  <c r="J17" i="56"/>
  <c r="I17" i="56"/>
  <c r="H17" i="56"/>
  <c r="G17" i="56"/>
  <c r="F17" i="56"/>
  <c r="E17" i="56"/>
  <c r="D17" i="56"/>
  <c r="M16" i="56"/>
  <c r="L16" i="56"/>
  <c r="K16" i="56"/>
  <c r="J16" i="56"/>
  <c r="I16" i="56"/>
  <c r="H16" i="56"/>
  <c r="G16" i="56"/>
  <c r="F16" i="56"/>
  <c r="E16" i="56"/>
  <c r="M15" i="56"/>
  <c r="L15" i="56"/>
  <c r="K15" i="56"/>
  <c r="J15" i="56"/>
  <c r="I15" i="56"/>
  <c r="H15" i="56"/>
  <c r="G15" i="56"/>
  <c r="F15" i="56"/>
  <c r="E15" i="56"/>
  <c r="D15" i="56"/>
  <c r="M14" i="56"/>
  <c r="L14" i="56"/>
  <c r="K14" i="56"/>
  <c r="J14" i="56"/>
  <c r="I14" i="56"/>
  <c r="H14" i="56"/>
  <c r="G14" i="56"/>
  <c r="F14" i="56"/>
  <c r="E14" i="56"/>
  <c r="M13" i="56"/>
  <c r="L13" i="56"/>
  <c r="K13" i="56"/>
  <c r="J13" i="56"/>
  <c r="I13" i="56"/>
  <c r="H13" i="56"/>
  <c r="G13" i="56"/>
  <c r="F13" i="56"/>
  <c r="E13" i="56"/>
  <c r="D13" i="56"/>
  <c r="M12" i="56"/>
  <c r="L12" i="56"/>
  <c r="K12" i="56"/>
  <c r="J12" i="56"/>
  <c r="I12" i="56"/>
  <c r="H12" i="56"/>
  <c r="G12" i="56"/>
  <c r="F12" i="56"/>
  <c r="E12" i="56"/>
  <c r="D12" i="56"/>
  <c r="M11" i="56"/>
  <c r="L11" i="56"/>
  <c r="K11" i="56"/>
  <c r="J11" i="56"/>
  <c r="I11" i="56"/>
  <c r="H11" i="56"/>
  <c r="G11" i="56"/>
  <c r="F11" i="56"/>
  <c r="E11" i="56"/>
  <c r="D11" i="56"/>
  <c r="M10" i="56"/>
  <c r="L10" i="56"/>
  <c r="K10" i="56"/>
  <c r="J10" i="56"/>
  <c r="I10" i="56"/>
  <c r="H10" i="56"/>
  <c r="G10" i="56"/>
  <c r="F10" i="56"/>
  <c r="E10" i="56"/>
  <c r="M9" i="56"/>
  <c r="L9" i="56"/>
  <c r="K9" i="56"/>
  <c r="J9" i="56"/>
  <c r="I9" i="56"/>
  <c r="H9" i="56"/>
  <c r="G9" i="56"/>
  <c r="F9" i="56"/>
  <c r="E9" i="56"/>
  <c r="D9" i="56"/>
  <c r="M8" i="56"/>
  <c r="L8" i="56"/>
  <c r="K8" i="56"/>
  <c r="J8" i="56"/>
  <c r="H8" i="56"/>
  <c r="G8" i="56"/>
  <c r="F8" i="56"/>
  <c r="E8" i="56"/>
  <c r="L7" i="56"/>
  <c r="J7" i="56"/>
  <c r="I7" i="56"/>
  <c r="H7" i="56"/>
  <c r="F7" i="56"/>
  <c r="E7" i="56"/>
  <c r="D62" i="55"/>
  <c r="D61" i="55"/>
  <c r="D60" i="55"/>
  <c r="D59" i="55"/>
  <c r="D58" i="55"/>
  <c r="D57" i="55"/>
  <c r="D56" i="55"/>
  <c r="D55" i="55"/>
  <c r="D54" i="55"/>
  <c r="D53" i="55"/>
  <c r="D52" i="55"/>
  <c r="D51" i="55"/>
  <c r="M50" i="55"/>
  <c r="L50" i="55"/>
  <c r="K50" i="55"/>
  <c r="J50" i="55"/>
  <c r="I50" i="55"/>
  <c r="H50" i="55"/>
  <c r="G50" i="55"/>
  <c r="F50" i="55"/>
  <c r="E50" i="55"/>
  <c r="D50" i="55" s="1"/>
  <c r="M49" i="55"/>
  <c r="L49" i="55"/>
  <c r="K49" i="55"/>
  <c r="J49" i="55"/>
  <c r="I49" i="55"/>
  <c r="H49" i="55"/>
  <c r="G49" i="55"/>
  <c r="F49" i="55"/>
  <c r="E49" i="55"/>
  <c r="D49" i="55" s="1"/>
  <c r="D48" i="55"/>
  <c r="D47" i="55"/>
  <c r="D19" i="55" s="1"/>
  <c r="D46" i="55"/>
  <c r="D18" i="55" s="1"/>
  <c r="D45" i="55"/>
  <c r="D44" i="55"/>
  <c r="D43" i="55"/>
  <c r="D15" i="55"/>
  <c r="D42" i="55"/>
  <c r="D41" i="55"/>
  <c r="D40" i="55"/>
  <c r="D39" i="55"/>
  <c r="D11" i="55" s="1"/>
  <c r="D38" i="55"/>
  <c r="D37" i="55"/>
  <c r="M36" i="55"/>
  <c r="L36" i="55"/>
  <c r="K36" i="55"/>
  <c r="J36" i="55"/>
  <c r="I36" i="55"/>
  <c r="H36" i="55"/>
  <c r="G36" i="55"/>
  <c r="F36" i="55"/>
  <c r="E36" i="55"/>
  <c r="D36" i="55" s="1"/>
  <c r="M35" i="55"/>
  <c r="L35" i="55"/>
  <c r="K35" i="55"/>
  <c r="J35" i="55"/>
  <c r="I35" i="55"/>
  <c r="H35" i="55"/>
  <c r="G35" i="55"/>
  <c r="F35" i="55"/>
  <c r="E35" i="55"/>
  <c r="D35" i="55" s="1"/>
  <c r="D7" i="55" s="1"/>
  <c r="M20" i="55"/>
  <c r="L20" i="55"/>
  <c r="K20" i="55"/>
  <c r="J20" i="55"/>
  <c r="I20" i="55"/>
  <c r="H20" i="55"/>
  <c r="G20" i="55"/>
  <c r="F20" i="55"/>
  <c r="E20" i="55"/>
  <c r="D20" i="55"/>
  <c r="M19" i="55"/>
  <c r="L19" i="55"/>
  <c r="K19" i="55"/>
  <c r="J19" i="55"/>
  <c r="I19" i="55"/>
  <c r="H19" i="55"/>
  <c r="G19" i="55"/>
  <c r="F19" i="55"/>
  <c r="E19" i="55"/>
  <c r="M18" i="55"/>
  <c r="L18" i="55"/>
  <c r="K18" i="55"/>
  <c r="J18" i="55"/>
  <c r="I18" i="55"/>
  <c r="H18" i="55"/>
  <c r="G18" i="55"/>
  <c r="F18" i="55"/>
  <c r="E18" i="55"/>
  <c r="M17" i="55"/>
  <c r="L17" i="55"/>
  <c r="K17" i="55"/>
  <c r="J17" i="55"/>
  <c r="I17" i="55"/>
  <c r="H17" i="55"/>
  <c r="G17" i="55"/>
  <c r="F17" i="55"/>
  <c r="E17" i="55"/>
  <c r="D17" i="55"/>
  <c r="M16" i="55"/>
  <c r="L16" i="55"/>
  <c r="K16" i="55"/>
  <c r="J16" i="55"/>
  <c r="I16" i="55"/>
  <c r="H16" i="55"/>
  <c r="G16" i="55"/>
  <c r="F16" i="55"/>
  <c r="E16" i="55"/>
  <c r="D16" i="55"/>
  <c r="M15" i="55"/>
  <c r="L15" i="55"/>
  <c r="K15" i="55"/>
  <c r="J15" i="55"/>
  <c r="I15" i="55"/>
  <c r="H15" i="55"/>
  <c r="G15" i="55"/>
  <c r="F15" i="55"/>
  <c r="E15" i="55"/>
  <c r="M14" i="55"/>
  <c r="L14" i="55"/>
  <c r="K14" i="55"/>
  <c r="J14" i="55"/>
  <c r="I14" i="55"/>
  <c r="H14" i="55"/>
  <c r="G14" i="55"/>
  <c r="F14" i="55"/>
  <c r="E14" i="55"/>
  <c r="D14" i="55"/>
  <c r="M13" i="55"/>
  <c r="L13" i="55"/>
  <c r="K13" i="55"/>
  <c r="J13" i="55"/>
  <c r="I13" i="55"/>
  <c r="H13" i="55"/>
  <c r="G13" i="55"/>
  <c r="F13" i="55"/>
  <c r="E13" i="55"/>
  <c r="D13" i="55"/>
  <c r="M12" i="55"/>
  <c r="L12" i="55"/>
  <c r="K12" i="55"/>
  <c r="J12" i="55"/>
  <c r="I12" i="55"/>
  <c r="H12" i="55"/>
  <c r="G12" i="55"/>
  <c r="F12" i="55"/>
  <c r="E12" i="55"/>
  <c r="D12" i="55"/>
  <c r="M11" i="55"/>
  <c r="L11" i="55"/>
  <c r="K11" i="55"/>
  <c r="J11" i="55"/>
  <c r="I11" i="55"/>
  <c r="H11" i="55"/>
  <c r="G11" i="55"/>
  <c r="F11" i="55"/>
  <c r="E11" i="55"/>
  <c r="M10" i="55"/>
  <c r="L10" i="55"/>
  <c r="K10" i="55"/>
  <c r="J10" i="55"/>
  <c r="I10" i="55"/>
  <c r="H10" i="55"/>
  <c r="G10" i="55"/>
  <c r="F10" i="55"/>
  <c r="E10" i="55"/>
  <c r="D10" i="55"/>
  <c r="M9" i="55"/>
  <c r="L9" i="55"/>
  <c r="K9" i="55"/>
  <c r="J9" i="55"/>
  <c r="I9" i="55"/>
  <c r="H9" i="55"/>
  <c r="G9" i="55"/>
  <c r="F9" i="55"/>
  <c r="E9" i="55"/>
  <c r="D9" i="55"/>
  <c r="M8" i="55"/>
  <c r="L8" i="55"/>
  <c r="K8" i="55"/>
  <c r="J8" i="55"/>
  <c r="I8" i="55"/>
  <c r="H8" i="55"/>
  <c r="G8" i="55"/>
  <c r="F8" i="55"/>
  <c r="E8" i="55"/>
  <c r="M7" i="55"/>
  <c r="L7" i="55"/>
  <c r="K7" i="55"/>
  <c r="J7" i="55"/>
  <c r="I7" i="55"/>
  <c r="H7" i="55"/>
  <c r="G7" i="55"/>
  <c r="F7" i="55"/>
  <c r="E7" i="55"/>
  <c r="D62" i="54"/>
  <c r="D61" i="54"/>
  <c r="D60" i="54"/>
  <c r="D59" i="54"/>
  <c r="D58" i="54"/>
  <c r="D57" i="54"/>
  <c r="D56" i="54"/>
  <c r="D55" i="54"/>
  <c r="D54" i="54"/>
  <c r="D53" i="54"/>
  <c r="D52" i="54"/>
  <c r="D51" i="54"/>
  <c r="M50" i="54"/>
  <c r="L50" i="54"/>
  <c r="K50" i="54"/>
  <c r="J50" i="54"/>
  <c r="I50" i="54"/>
  <c r="H50" i="54"/>
  <c r="G50" i="54"/>
  <c r="F50" i="54"/>
  <c r="E50" i="54"/>
  <c r="D50" i="54" s="1"/>
  <c r="M49" i="54"/>
  <c r="L49" i="54"/>
  <c r="K49" i="54"/>
  <c r="J49" i="54"/>
  <c r="I49" i="54"/>
  <c r="H49" i="54"/>
  <c r="G49" i="54"/>
  <c r="F49" i="54"/>
  <c r="E49" i="54"/>
  <c r="D49" i="54" s="1"/>
  <c r="D48" i="54"/>
  <c r="D47" i="54"/>
  <c r="D19" i="54"/>
  <c r="D46" i="54"/>
  <c r="D45" i="54"/>
  <c r="D44" i="54"/>
  <c r="D43" i="54"/>
  <c r="D15" i="54" s="1"/>
  <c r="D42" i="54"/>
  <c r="D41" i="54"/>
  <c r="D40" i="54"/>
  <c r="D39" i="54"/>
  <c r="D11" i="54"/>
  <c r="D38" i="54"/>
  <c r="D37" i="54"/>
  <c r="M36" i="54"/>
  <c r="L36" i="54"/>
  <c r="K36" i="54"/>
  <c r="J36" i="54"/>
  <c r="I36" i="54"/>
  <c r="H36" i="54"/>
  <c r="G36" i="54"/>
  <c r="F36" i="54"/>
  <c r="E36" i="54"/>
  <c r="D36" i="54"/>
  <c r="M35" i="54"/>
  <c r="L35" i="54"/>
  <c r="K35" i="54"/>
  <c r="J35" i="54"/>
  <c r="I35" i="54"/>
  <c r="H35" i="54"/>
  <c r="G35" i="54"/>
  <c r="F35" i="54"/>
  <c r="E35" i="54"/>
  <c r="D35" i="54" s="1"/>
  <c r="M20" i="54"/>
  <c r="L20" i="54"/>
  <c r="K20" i="54"/>
  <c r="J20" i="54"/>
  <c r="I20" i="54"/>
  <c r="H20" i="54"/>
  <c r="G20" i="54"/>
  <c r="F20" i="54"/>
  <c r="E20" i="54"/>
  <c r="D20" i="54"/>
  <c r="M19" i="54"/>
  <c r="L19" i="54"/>
  <c r="K19" i="54"/>
  <c r="J19" i="54"/>
  <c r="I19" i="54"/>
  <c r="H19" i="54"/>
  <c r="G19" i="54"/>
  <c r="F19" i="54"/>
  <c r="E19" i="54"/>
  <c r="M18" i="54"/>
  <c r="L18" i="54"/>
  <c r="K18" i="54"/>
  <c r="J18" i="54"/>
  <c r="I18" i="54"/>
  <c r="H18" i="54"/>
  <c r="G18" i="54"/>
  <c r="F18" i="54"/>
  <c r="E18" i="54"/>
  <c r="D18" i="54"/>
  <c r="M17" i="54"/>
  <c r="L17" i="54"/>
  <c r="K17" i="54"/>
  <c r="J17" i="54"/>
  <c r="I17" i="54"/>
  <c r="H17" i="54"/>
  <c r="G17" i="54"/>
  <c r="F17" i="54"/>
  <c r="E17" i="54"/>
  <c r="D17" i="54"/>
  <c r="M16" i="54"/>
  <c r="L16" i="54"/>
  <c r="K16" i="54"/>
  <c r="J16" i="54"/>
  <c r="I16" i="54"/>
  <c r="H16" i="54"/>
  <c r="G16" i="54"/>
  <c r="F16" i="54"/>
  <c r="E16" i="54"/>
  <c r="D16" i="54"/>
  <c r="M15" i="54"/>
  <c r="L15" i="54"/>
  <c r="K15" i="54"/>
  <c r="J15" i="54"/>
  <c r="I15" i="54"/>
  <c r="H15" i="54"/>
  <c r="G15" i="54"/>
  <c r="F15" i="54"/>
  <c r="E15" i="54"/>
  <c r="M14" i="54"/>
  <c r="L14" i="54"/>
  <c r="K14" i="54"/>
  <c r="J14" i="54"/>
  <c r="I14" i="54"/>
  <c r="H14" i="54"/>
  <c r="G14" i="54"/>
  <c r="F14" i="54"/>
  <c r="E14" i="54"/>
  <c r="D14" i="54"/>
  <c r="M13" i="54"/>
  <c r="L13" i="54"/>
  <c r="K13" i="54"/>
  <c r="J13" i="54"/>
  <c r="I13" i="54"/>
  <c r="H13" i="54"/>
  <c r="G13" i="54"/>
  <c r="F13" i="54"/>
  <c r="E13" i="54"/>
  <c r="D13" i="54"/>
  <c r="M12" i="54"/>
  <c r="L12" i="54"/>
  <c r="K12" i="54"/>
  <c r="J12" i="54"/>
  <c r="I12" i="54"/>
  <c r="H12" i="54"/>
  <c r="G12" i="54"/>
  <c r="F12" i="54"/>
  <c r="E12" i="54"/>
  <c r="D12" i="54"/>
  <c r="M11" i="54"/>
  <c r="L11" i="54"/>
  <c r="K11" i="54"/>
  <c r="J11" i="54"/>
  <c r="I11" i="54"/>
  <c r="H11" i="54"/>
  <c r="G11" i="54"/>
  <c r="F11" i="54"/>
  <c r="E11" i="54"/>
  <c r="M10" i="54"/>
  <c r="L10" i="54"/>
  <c r="K10" i="54"/>
  <c r="J10" i="54"/>
  <c r="I10" i="54"/>
  <c r="H10" i="54"/>
  <c r="G10" i="54"/>
  <c r="F10" i="54"/>
  <c r="E10" i="54"/>
  <c r="D10" i="54"/>
  <c r="M9" i="54"/>
  <c r="L9" i="54"/>
  <c r="K9" i="54"/>
  <c r="J9" i="54"/>
  <c r="I9" i="54"/>
  <c r="H9" i="54"/>
  <c r="G9" i="54"/>
  <c r="F9" i="54"/>
  <c r="E9" i="54"/>
  <c r="D9" i="54"/>
  <c r="M8" i="54"/>
  <c r="L8" i="54"/>
  <c r="K8" i="54"/>
  <c r="J8" i="54"/>
  <c r="I8" i="54"/>
  <c r="H8" i="54"/>
  <c r="G8" i="54"/>
  <c r="F8" i="54"/>
  <c r="E8" i="54"/>
  <c r="M7" i="54"/>
  <c r="L7" i="54"/>
  <c r="K7" i="54"/>
  <c r="J7" i="54"/>
  <c r="I7" i="54"/>
  <c r="H7" i="54"/>
  <c r="G7" i="54"/>
  <c r="F7" i="54"/>
  <c r="E7" i="54"/>
  <c r="D62" i="53"/>
  <c r="D61" i="53"/>
  <c r="D60" i="53"/>
  <c r="D59" i="53"/>
  <c r="D58" i="53"/>
  <c r="D57" i="53"/>
  <c r="D56" i="53"/>
  <c r="D55" i="53"/>
  <c r="D54" i="53"/>
  <c r="D53" i="53"/>
  <c r="D52" i="53"/>
  <c r="D51" i="53"/>
  <c r="M50" i="53"/>
  <c r="L50" i="53"/>
  <c r="K50" i="53"/>
  <c r="J50" i="53"/>
  <c r="I50" i="53"/>
  <c r="H50" i="53"/>
  <c r="G50" i="53"/>
  <c r="F50" i="53"/>
  <c r="E50" i="53"/>
  <c r="D50" i="53" s="1"/>
  <c r="M49" i="53"/>
  <c r="L49" i="53"/>
  <c r="K49" i="53"/>
  <c r="J49" i="53"/>
  <c r="I49" i="53"/>
  <c r="H49" i="53"/>
  <c r="G49" i="53"/>
  <c r="F49" i="53"/>
  <c r="E49" i="53"/>
  <c r="D49" i="53" s="1"/>
  <c r="D48" i="53"/>
  <c r="D20" i="53" s="1"/>
  <c r="D47" i="53"/>
  <c r="D46" i="53"/>
  <c r="D45" i="53"/>
  <c r="D44" i="53"/>
  <c r="D43" i="53"/>
  <c r="D42" i="53"/>
  <c r="D41" i="53"/>
  <c r="D40" i="53"/>
  <c r="D39" i="53"/>
  <c r="D38" i="53"/>
  <c r="D37" i="53"/>
  <c r="M36" i="53"/>
  <c r="L36" i="53"/>
  <c r="K36" i="53"/>
  <c r="J36" i="53"/>
  <c r="I36" i="53"/>
  <c r="H36" i="53"/>
  <c r="G36" i="53"/>
  <c r="F36" i="53"/>
  <c r="E36" i="53"/>
  <c r="D36" i="53"/>
  <c r="M35" i="53"/>
  <c r="L35" i="53"/>
  <c r="K35" i="53"/>
  <c r="J35" i="53"/>
  <c r="I35" i="53"/>
  <c r="H35" i="53"/>
  <c r="G35" i="53"/>
  <c r="D35" i="53" s="1"/>
  <c r="F35" i="53"/>
  <c r="E35" i="53"/>
  <c r="M20" i="53"/>
  <c r="L20" i="53"/>
  <c r="K20" i="53"/>
  <c r="J20" i="53"/>
  <c r="I20" i="53"/>
  <c r="H20" i="53"/>
  <c r="G20" i="53"/>
  <c r="F20" i="53"/>
  <c r="E20" i="53"/>
  <c r="M19" i="53"/>
  <c r="L19" i="53"/>
  <c r="K19" i="53"/>
  <c r="J19" i="53"/>
  <c r="I19" i="53"/>
  <c r="H19" i="53"/>
  <c r="G19" i="53"/>
  <c r="F19" i="53"/>
  <c r="E19" i="53"/>
  <c r="D19" i="53"/>
  <c r="M18" i="53"/>
  <c r="L18" i="53"/>
  <c r="K18" i="53"/>
  <c r="J18" i="53"/>
  <c r="I18" i="53"/>
  <c r="H18" i="53"/>
  <c r="G18" i="53"/>
  <c r="F18" i="53"/>
  <c r="E18" i="53"/>
  <c r="D18" i="53"/>
  <c r="M17" i="53"/>
  <c r="L17" i="53"/>
  <c r="K17" i="53"/>
  <c r="J17" i="53"/>
  <c r="I17" i="53"/>
  <c r="H17" i="53"/>
  <c r="G17" i="53"/>
  <c r="F17" i="53"/>
  <c r="E17" i="53"/>
  <c r="D17" i="53"/>
  <c r="M16" i="53"/>
  <c r="L16" i="53"/>
  <c r="K16" i="53"/>
  <c r="J16" i="53"/>
  <c r="I16" i="53"/>
  <c r="H16" i="53"/>
  <c r="G16" i="53"/>
  <c r="F16" i="53"/>
  <c r="E16" i="53"/>
  <c r="D16" i="53"/>
  <c r="M15" i="53"/>
  <c r="L15" i="53"/>
  <c r="K15" i="53"/>
  <c r="J15" i="53"/>
  <c r="I15" i="53"/>
  <c r="H15" i="53"/>
  <c r="G15" i="53"/>
  <c r="F15" i="53"/>
  <c r="E15" i="53"/>
  <c r="D15" i="53"/>
  <c r="M14" i="53"/>
  <c r="L14" i="53"/>
  <c r="K14" i="53"/>
  <c r="J14" i="53"/>
  <c r="I14" i="53"/>
  <c r="H14" i="53"/>
  <c r="G14" i="53"/>
  <c r="F14" i="53"/>
  <c r="E14" i="53"/>
  <c r="D14" i="53"/>
  <c r="M13" i="53"/>
  <c r="L13" i="53"/>
  <c r="K13" i="53"/>
  <c r="J13" i="53"/>
  <c r="I13" i="53"/>
  <c r="H13" i="53"/>
  <c r="G13" i="53"/>
  <c r="F13" i="53"/>
  <c r="E13" i="53"/>
  <c r="D13" i="53"/>
  <c r="M12" i="53"/>
  <c r="L12" i="53"/>
  <c r="K12" i="53"/>
  <c r="J12" i="53"/>
  <c r="I12" i="53"/>
  <c r="H12" i="53"/>
  <c r="G12" i="53"/>
  <c r="F12" i="53"/>
  <c r="E12" i="53"/>
  <c r="D12" i="53"/>
  <c r="M11" i="53"/>
  <c r="L11" i="53"/>
  <c r="K11" i="53"/>
  <c r="J11" i="53"/>
  <c r="I11" i="53"/>
  <c r="H11" i="53"/>
  <c r="G11" i="53"/>
  <c r="F11" i="53"/>
  <c r="E11" i="53"/>
  <c r="D11" i="53"/>
  <c r="M10" i="53"/>
  <c r="L10" i="53"/>
  <c r="K10" i="53"/>
  <c r="J10" i="53"/>
  <c r="I10" i="53"/>
  <c r="H10" i="53"/>
  <c r="G10" i="53"/>
  <c r="F10" i="53"/>
  <c r="E10" i="53"/>
  <c r="D10" i="53"/>
  <c r="M9" i="53"/>
  <c r="L9" i="53"/>
  <c r="K9" i="53"/>
  <c r="J9" i="53"/>
  <c r="I9" i="53"/>
  <c r="H9" i="53"/>
  <c r="G9" i="53"/>
  <c r="F9" i="53"/>
  <c r="E9" i="53"/>
  <c r="D9" i="53"/>
  <c r="M8" i="53"/>
  <c r="L8" i="53"/>
  <c r="K8" i="53"/>
  <c r="J8" i="53"/>
  <c r="I8" i="53"/>
  <c r="H8" i="53"/>
  <c r="G8" i="53"/>
  <c r="F8" i="53"/>
  <c r="E8" i="53"/>
  <c r="M7" i="53"/>
  <c r="L7" i="53"/>
  <c r="K7" i="53"/>
  <c r="J7" i="53"/>
  <c r="I7" i="53"/>
  <c r="H7" i="53"/>
  <c r="G7" i="53"/>
  <c r="F7" i="53"/>
  <c r="E7" i="53"/>
  <c r="D62" i="52"/>
  <c r="D61" i="52"/>
  <c r="D60" i="52"/>
  <c r="D59" i="52"/>
  <c r="D58" i="52"/>
  <c r="D57" i="52"/>
  <c r="D56" i="52"/>
  <c r="D55" i="52"/>
  <c r="D54" i="52"/>
  <c r="D53" i="52"/>
  <c r="D52" i="52"/>
  <c r="D51" i="52"/>
  <c r="M50" i="52"/>
  <c r="L50" i="52"/>
  <c r="K50" i="52"/>
  <c r="J50" i="52"/>
  <c r="I50" i="52"/>
  <c r="H50" i="52"/>
  <c r="G50" i="52"/>
  <c r="F50" i="52"/>
  <c r="E50" i="52"/>
  <c r="D50" i="52" s="1"/>
  <c r="M49" i="52"/>
  <c r="L49" i="52"/>
  <c r="K49" i="52"/>
  <c r="J49" i="52"/>
  <c r="I49" i="52"/>
  <c r="H49" i="52"/>
  <c r="G49" i="52"/>
  <c r="F49" i="52"/>
  <c r="E49" i="52"/>
  <c r="D49" i="52" s="1"/>
  <c r="D48" i="52"/>
  <c r="D20" i="52" s="1"/>
  <c r="D47" i="52"/>
  <c r="D19" i="52" s="1"/>
  <c r="D46" i="52"/>
  <c r="D45" i="52"/>
  <c r="D44" i="52"/>
  <c r="D16" i="52"/>
  <c r="D43" i="52"/>
  <c r="D42" i="52"/>
  <c r="D41" i="52"/>
  <c r="D40" i="52"/>
  <c r="D39" i="52"/>
  <c r="D38" i="52"/>
  <c r="D37" i="52"/>
  <c r="M36" i="52"/>
  <c r="L36" i="52"/>
  <c r="K36" i="52"/>
  <c r="J36" i="52"/>
  <c r="I36" i="52"/>
  <c r="H36" i="52"/>
  <c r="G36" i="52"/>
  <c r="F36" i="52"/>
  <c r="D36" i="52" s="1"/>
  <c r="E36" i="52"/>
  <c r="M35" i="52"/>
  <c r="L35" i="52"/>
  <c r="K35" i="52"/>
  <c r="J35" i="52"/>
  <c r="I35" i="52"/>
  <c r="H35" i="52"/>
  <c r="G35" i="52"/>
  <c r="F35" i="52"/>
  <c r="E35" i="52"/>
  <c r="D35" i="52" s="1"/>
  <c r="M20" i="52"/>
  <c r="L20" i="52"/>
  <c r="K20" i="52"/>
  <c r="J20" i="52"/>
  <c r="I20" i="52"/>
  <c r="H20" i="52"/>
  <c r="G20" i="52"/>
  <c r="F20" i="52"/>
  <c r="E20" i="52"/>
  <c r="M19" i="52"/>
  <c r="L19" i="52"/>
  <c r="K19" i="52"/>
  <c r="J19" i="52"/>
  <c r="I19" i="52"/>
  <c r="H19" i="52"/>
  <c r="G19" i="52"/>
  <c r="F19" i="52"/>
  <c r="E19" i="52"/>
  <c r="M18" i="52"/>
  <c r="L18" i="52"/>
  <c r="K18" i="52"/>
  <c r="J18" i="52"/>
  <c r="I18" i="52"/>
  <c r="H18" i="52"/>
  <c r="G18" i="52"/>
  <c r="F18" i="52"/>
  <c r="E18" i="52"/>
  <c r="D18" i="52"/>
  <c r="M17" i="52"/>
  <c r="L17" i="52"/>
  <c r="K17" i="52"/>
  <c r="J17" i="52"/>
  <c r="I17" i="52"/>
  <c r="H17" i="52"/>
  <c r="G17" i="52"/>
  <c r="F17" i="52"/>
  <c r="E17" i="52"/>
  <c r="D17" i="52"/>
  <c r="M16" i="52"/>
  <c r="L16" i="52"/>
  <c r="K16" i="52"/>
  <c r="J16" i="52"/>
  <c r="I16" i="52"/>
  <c r="H16" i="52"/>
  <c r="G16" i="52"/>
  <c r="F16" i="52"/>
  <c r="E16" i="52"/>
  <c r="M15" i="52"/>
  <c r="L15" i="52"/>
  <c r="K15" i="52"/>
  <c r="J15" i="52"/>
  <c r="I15" i="52"/>
  <c r="H15" i="52"/>
  <c r="G15" i="52"/>
  <c r="F15" i="52"/>
  <c r="E15" i="52"/>
  <c r="D15" i="52"/>
  <c r="M14" i="52"/>
  <c r="L14" i="52"/>
  <c r="K14" i="52"/>
  <c r="J14" i="52"/>
  <c r="I14" i="52"/>
  <c r="H14" i="52"/>
  <c r="G14" i="52"/>
  <c r="F14" i="52"/>
  <c r="E14" i="52"/>
  <c r="D14" i="52"/>
  <c r="M13" i="52"/>
  <c r="L13" i="52"/>
  <c r="K13" i="52"/>
  <c r="J13" i="52"/>
  <c r="I13" i="52"/>
  <c r="H13" i="52"/>
  <c r="G13" i="52"/>
  <c r="F13" i="52"/>
  <c r="E13" i="52"/>
  <c r="D13" i="52"/>
  <c r="M12" i="52"/>
  <c r="L12" i="52"/>
  <c r="K12" i="52"/>
  <c r="J12" i="52"/>
  <c r="I12" i="52"/>
  <c r="H12" i="52"/>
  <c r="G12" i="52"/>
  <c r="F12" i="52"/>
  <c r="E12" i="52"/>
  <c r="D12" i="52"/>
  <c r="M11" i="52"/>
  <c r="L11" i="52"/>
  <c r="K11" i="52"/>
  <c r="J11" i="52"/>
  <c r="I11" i="52"/>
  <c r="H11" i="52"/>
  <c r="G11" i="52"/>
  <c r="F11" i="52"/>
  <c r="E11" i="52"/>
  <c r="D11" i="52"/>
  <c r="M10" i="52"/>
  <c r="L10" i="52"/>
  <c r="K10" i="52"/>
  <c r="J10" i="52"/>
  <c r="I10" i="52"/>
  <c r="H10" i="52"/>
  <c r="G10" i="52"/>
  <c r="F10" i="52"/>
  <c r="E10" i="52"/>
  <c r="D10" i="52"/>
  <c r="M9" i="52"/>
  <c r="L9" i="52"/>
  <c r="K9" i="52"/>
  <c r="J9" i="52"/>
  <c r="I9" i="52"/>
  <c r="H9" i="52"/>
  <c r="G9" i="52"/>
  <c r="F9" i="52"/>
  <c r="E9" i="52"/>
  <c r="D9" i="52"/>
  <c r="M8" i="52"/>
  <c r="L8" i="52"/>
  <c r="K8" i="52"/>
  <c r="J8" i="52"/>
  <c r="I8" i="52"/>
  <c r="H8" i="52"/>
  <c r="G8" i="52"/>
  <c r="F8" i="52"/>
  <c r="E8" i="52"/>
  <c r="M7" i="52"/>
  <c r="L7" i="52"/>
  <c r="K7" i="52"/>
  <c r="J7" i="52"/>
  <c r="I7" i="52"/>
  <c r="H7" i="52"/>
  <c r="G7" i="52"/>
  <c r="F7" i="52"/>
  <c r="E7" i="52"/>
  <c r="D62" i="51"/>
  <c r="D61" i="51"/>
  <c r="D60" i="51"/>
  <c r="D59" i="51"/>
  <c r="D58" i="51"/>
  <c r="D57" i="51"/>
  <c r="D56" i="51"/>
  <c r="D55" i="51"/>
  <c r="D54" i="51"/>
  <c r="D53" i="51"/>
  <c r="D52" i="51"/>
  <c r="D51" i="51"/>
  <c r="M50" i="51"/>
  <c r="L50" i="51"/>
  <c r="K50" i="51"/>
  <c r="J50" i="51"/>
  <c r="I50" i="51"/>
  <c r="H50" i="51"/>
  <c r="G50" i="51"/>
  <c r="F50" i="51"/>
  <c r="D50" i="51" s="1"/>
  <c r="E50" i="51"/>
  <c r="M49" i="51"/>
  <c r="L49" i="51"/>
  <c r="K49" i="51"/>
  <c r="J49" i="51"/>
  <c r="I49" i="51"/>
  <c r="H49" i="51"/>
  <c r="G49" i="51"/>
  <c r="F49" i="51"/>
  <c r="E49" i="51"/>
  <c r="D49" i="51" s="1"/>
  <c r="D48" i="51"/>
  <c r="D47" i="51"/>
  <c r="D46" i="51"/>
  <c r="D45" i="51"/>
  <c r="D44" i="51"/>
  <c r="D43" i="51"/>
  <c r="D42" i="51"/>
  <c r="D41" i="51"/>
  <c r="D40" i="51"/>
  <c r="D39" i="51"/>
  <c r="D38" i="51"/>
  <c r="D37" i="51"/>
  <c r="M36" i="51"/>
  <c r="L36" i="51"/>
  <c r="K36" i="51"/>
  <c r="J36" i="51"/>
  <c r="I36" i="51"/>
  <c r="H36" i="51"/>
  <c r="G36" i="51"/>
  <c r="F36" i="51"/>
  <c r="E36" i="51"/>
  <c r="D36" i="51" s="1"/>
  <c r="M35" i="51"/>
  <c r="L35" i="51"/>
  <c r="L7" i="51" s="1"/>
  <c r="K35" i="51"/>
  <c r="J35" i="51"/>
  <c r="I35" i="51"/>
  <c r="H35" i="51"/>
  <c r="G35" i="51"/>
  <c r="F35" i="51"/>
  <c r="F7" i="51" s="1"/>
  <c r="E35" i="51"/>
  <c r="D35" i="51" s="1"/>
  <c r="M20" i="51"/>
  <c r="L20" i="51"/>
  <c r="K20" i="51"/>
  <c r="J20" i="51"/>
  <c r="I20" i="51"/>
  <c r="H20" i="51"/>
  <c r="G20" i="51"/>
  <c r="F20" i="51"/>
  <c r="E20" i="51"/>
  <c r="D20" i="51"/>
  <c r="M19" i="51"/>
  <c r="L19" i="51"/>
  <c r="K19" i="51"/>
  <c r="J19" i="51"/>
  <c r="I19" i="51"/>
  <c r="H19" i="51"/>
  <c r="G19" i="51"/>
  <c r="F19" i="51"/>
  <c r="E19" i="51"/>
  <c r="D19" i="51"/>
  <c r="M18" i="51"/>
  <c r="L18" i="51"/>
  <c r="K18" i="51"/>
  <c r="J18" i="51"/>
  <c r="I18" i="51"/>
  <c r="H18" i="51"/>
  <c r="G18" i="51"/>
  <c r="F18" i="51"/>
  <c r="E18" i="51"/>
  <c r="D18" i="51"/>
  <c r="M17" i="51"/>
  <c r="L17" i="51"/>
  <c r="K17" i="51"/>
  <c r="J17" i="51"/>
  <c r="I17" i="51"/>
  <c r="H17" i="51"/>
  <c r="G17" i="51"/>
  <c r="F17" i="51"/>
  <c r="E17" i="51"/>
  <c r="D17" i="51"/>
  <c r="M16" i="51"/>
  <c r="L16" i="51"/>
  <c r="K16" i="51"/>
  <c r="J16" i="51"/>
  <c r="I16" i="51"/>
  <c r="H16" i="51"/>
  <c r="G16" i="51"/>
  <c r="F16" i="51"/>
  <c r="E16" i="51"/>
  <c r="D16" i="51"/>
  <c r="M15" i="51"/>
  <c r="L15" i="51"/>
  <c r="K15" i="51"/>
  <c r="J15" i="51"/>
  <c r="I15" i="51"/>
  <c r="H15" i="51"/>
  <c r="G15" i="51"/>
  <c r="F15" i="51"/>
  <c r="E15" i="51"/>
  <c r="D15" i="51"/>
  <c r="M14" i="51"/>
  <c r="L14" i="51"/>
  <c r="K14" i="51"/>
  <c r="J14" i="51"/>
  <c r="I14" i="51"/>
  <c r="H14" i="51"/>
  <c r="G14" i="51"/>
  <c r="F14" i="51"/>
  <c r="E14" i="51"/>
  <c r="D14" i="51"/>
  <c r="M13" i="51"/>
  <c r="L13" i="51"/>
  <c r="K13" i="51"/>
  <c r="J13" i="51"/>
  <c r="I13" i="51"/>
  <c r="H13" i="51"/>
  <c r="G13" i="51"/>
  <c r="F13" i="51"/>
  <c r="E13" i="51"/>
  <c r="D13" i="51"/>
  <c r="M12" i="51"/>
  <c r="L12" i="51"/>
  <c r="K12" i="51"/>
  <c r="J12" i="51"/>
  <c r="I12" i="51"/>
  <c r="H12" i="51"/>
  <c r="G12" i="51"/>
  <c r="F12" i="51"/>
  <c r="E12" i="51"/>
  <c r="D12" i="51"/>
  <c r="M11" i="51"/>
  <c r="L11" i="51"/>
  <c r="K11" i="51"/>
  <c r="J11" i="51"/>
  <c r="I11" i="51"/>
  <c r="H11" i="51"/>
  <c r="G11" i="51"/>
  <c r="F11" i="51"/>
  <c r="E11" i="51"/>
  <c r="D11" i="51"/>
  <c r="M10" i="51"/>
  <c r="L10" i="51"/>
  <c r="K10" i="51"/>
  <c r="J10" i="51"/>
  <c r="I10" i="51"/>
  <c r="H10" i="51"/>
  <c r="G10" i="51"/>
  <c r="F10" i="51"/>
  <c r="E10" i="51"/>
  <c r="D10" i="51"/>
  <c r="M9" i="51"/>
  <c r="L9" i="51"/>
  <c r="K9" i="51"/>
  <c r="J9" i="51"/>
  <c r="I9" i="51"/>
  <c r="H9" i="51"/>
  <c r="G9" i="51"/>
  <c r="F9" i="51"/>
  <c r="E9" i="51"/>
  <c r="D9" i="51"/>
  <c r="M8" i="51"/>
  <c r="L8" i="51"/>
  <c r="K8" i="51"/>
  <c r="J8" i="51"/>
  <c r="I8" i="51"/>
  <c r="H8" i="51"/>
  <c r="G8" i="51"/>
  <c r="F8" i="51"/>
  <c r="E8" i="51"/>
  <c r="M7" i="51"/>
  <c r="K7" i="51"/>
  <c r="J7" i="51"/>
  <c r="I7" i="51"/>
  <c r="H7" i="51"/>
  <c r="G7" i="51"/>
  <c r="E7" i="51"/>
  <c r="E9" i="50"/>
  <c r="F9" i="50"/>
  <c r="G9" i="50"/>
  <c r="H9" i="50"/>
  <c r="I9" i="50"/>
  <c r="J9" i="50"/>
  <c r="K9" i="50"/>
  <c r="L9" i="50"/>
  <c r="M9" i="50"/>
  <c r="E10" i="50"/>
  <c r="F10" i="50"/>
  <c r="G10" i="50"/>
  <c r="H10" i="50"/>
  <c r="I10" i="50"/>
  <c r="J10" i="50"/>
  <c r="K10" i="50"/>
  <c r="L10" i="50"/>
  <c r="M10" i="50"/>
  <c r="E11" i="50"/>
  <c r="F11" i="50"/>
  <c r="G11" i="50"/>
  <c r="H11" i="50"/>
  <c r="I11" i="50"/>
  <c r="J11" i="50"/>
  <c r="K11" i="50"/>
  <c r="L11" i="50"/>
  <c r="M11" i="50"/>
  <c r="E12" i="50"/>
  <c r="F12" i="50"/>
  <c r="G12" i="50"/>
  <c r="H12" i="50"/>
  <c r="I12" i="50"/>
  <c r="J12" i="50"/>
  <c r="K12" i="50"/>
  <c r="L12" i="50"/>
  <c r="M12" i="50"/>
  <c r="E13" i="50"/>
  <c r="F13" i="50"/>
  <c r="G13" i="50"/>
  <c r="H13" i="50"/>
  <c r="I13" i="50"/>
  <c r="J13" i="50"/>
  <c r="K13" i="50"/>
  <c r="L13" i="50"/>
  <c r="M13" i="50"/>
  <c r="E14" i="50"/>
  <c r="F14" i="50"/>
  <c r="G14" i="50"/>
  <c r="H14" i="50"/>
  <c r="I14" i="50"/>
  <c r="J14" i="50"/>
  <c r="K14" i="50"/>
  <c r="L14" i="50"/>
  <c r="M14" i="50"/>
  <c r="E15" i="50"/>
  <c r="F15" i="50"/>
  <c r="G15" i="50"/>
  <c r="H15" i="50"/>
  <c r="I15" i="50"/>
  <c r="J15" i="50"/>
  <c r="K15" i="50"/>
  <c r="L15" i="50"/>
  <c r="M15" i="50"/>
  <c r="E16" i="50"/>
  <c r="F16" i="50"/>
  <c r="G16" i="50"/>
  <c r="H16" i="50"/>
  <c r="I16" i="50"/>
  <c r="J16" i="50"/>
  <c r="K16" i="50"/>
  <c r="L16" i="50"/>
  <c r="M16" i="50"/>
  <c r="E17" i="50"/>
  <c r="F17" i="50"/>
  <c r="G17" i="50"/>
  <c r="H17" i="50"/>
  <c r="I17" i="50"/>
  <c r="J17" i="50"/>
  <c r="K17" i="50"/>
  <c r="L17" i="50"/>
  <c r="M17" i="50"/>
  <c r="E18" i="50"/>
  <c r="F18" i="50"/>
  <c r="G18" i="50"/>
  <c r="H18" i="50"/>
  <c r="I18" i="50"/>
  <c r="J18" i="50"/>
  <c r="K18" i="50"/>
  <c r="L18" i="50"/>
  <c r="M18" i="50"/>
  <c r="E19" i="50"/>
  <c r="F19" i="50"/>
  <c r="G19" i="50"/>
  <c r="H19" i="50"/>
  <c r="I19" i="50"/>
  <c r="J19" i="50"/>
  <c r="K19" i="50"/>
  <c r="L19" i="50"/>
  <c r="M19" i="50"/>
  <c r="E20" i="50"/>
  <c r="F20" i="50"/>
  <c r="G20" i="50"/>
  <c r="H20" i="50"/>
  <c r="I20" i="50"/>
  <c r="J20" i="50"/>
  <c r="K20" i="50"/>
  <c r="L20" i="50"/>
  <c r="M20" i="50"/>
  <c r="E35" i="50"/>
  <c r="D35" i="50" s="1"/>
  <c r="F35" i="50"/>
  <c r="F7" i="50" s="1"/>
  <c r="G35" i="50"/>
  <c r="G7" i="50" s="1"/>
  <c r="H35" i="50"/>
  <c r="H7" i="50" s="1"/>
  <c r="I35" i="50"/>
  <c r="I7" i="50" s="1"/>
  <c r="J35" i="50"/>
  <c r="J7" i="50" s="1"/>
  <c r="K35" i="50"/>
  <c r="K7" i="50" s="1"/>
  <c r="L35" i="50"/>
  <c r="L7" i="50" s="1"/>
  <c r="M35" i="50"/>
  <c r="M7" i="50" s="1"/>
  <c r="E36" i="50"/>
  <c r="E8" i="50" s="1"/>
  <c r="F36" i="50"/>
  <c r="F8" i="50" s="1"/>
  <c r="G36" i="50"/>
  <c r="G8" i="50" s="1"/>
  <c r="H36" i="50"/>
  <c r="H8" i="50" s="1"/>
  <c r="I36" i="50"/>
  <c r="I8" i="50" s="1"/>
  <c r="J36" i="50"/>
  <c r="J8" i="50" s="1"/>
  <c r="K36" i="50"/>
  <c r="K8" i="50" s="1"/>
  <c r="L36" i="50"/>
  <c r="L8" i="50" s="1"/>
  <c r="M36" i="50"/>
  <c r="M8" i="50" s="1"/>
  <c r="D37" i="50"/>
  <c r="D9" i="50" s="1"/>
  <c r="D38" i="50"/>
  <c r="D10" i="50" s="1"/>
  <c r="D39" i="50"/>
  <c r="D11" i="50" s="1"/>
  <c r="D40" i="50"/>
  <c r="D12" i="50" s="1"/>
  <c r="D41" i="50"/>
  <c r="D13" i="50" s="1"/>
  <c r="D42" i="50"/>
  <c r="D14" i="50" s="1"/>
  <c r="D43" i="50"/>
  <c r="D15" i="50" s="1"/>
  <c r="D44" i="50"/>
  <c r="D16" i="50" s="1"/>
  <c r="D45" i="50"/>
  <c r="D17" i="50" s="1"/>
  <c r="D46" i="50"/>
  <c r="D18" i="50" s="1"/>
  <c r="D47" i="50"/>
  <c r="D19" i="50" s="1"/>
  <c r="D48" i="50"/>
  <c r="D20" i="50" s="1"/>
  <c r="E49" i="50"/>
  <c r="D49" i="50" s="1"/>
  <c r="F49" i="50"/>
  <c r="G49" i="50"/>
  <c r="H49" i="50"/>
  <c r="I49" i="50"/>
  <c r="J49" i="50"/>
  <c r="K49" i="50"/>
  <c r="L49" i="50"/>
  <c r="M49" i="50"/>
  <c r="E50" i="50"/>
  <c r="D50" i="50" s="1"/>
  <c r="F50" i="50"/>
  <c r="G50" i="50"/>
  <c r="H50" i="50"/>
  <c r="I50" i="50"/>
  <c r="J50" i="50"/>
  <c r="K50" i="50"/>
  <c r="L50" i="50"/>
  <c r="M50" i="50"/>
  <c r="D51" i="50"/>
  <c r="D52" i="50"/>
  <c r="D53" i="50"/>
  <c r="D54" i="50"/>
  <c r="D55" i="50"/>
  <c r="D56" i="50"/>
  <c r="D57" i="50"/>
  <c r="D58" i="50"/>
  <c r="D59" i="50"/>
  <c r="D60" i="50"/>
  <c r="D61" i="50"/>
  <c r="D62" i="50"/>
  <c r="E9" i="49"/>
  <c r="F9" i="49"/>
  <c r="G9" i="49"/>
  <c r="H9" i="49"/>
  <c r="I9" i="49"/>
  <c r="J9" i="49"/>
  <c r="K9" i="49"/>
  <c r="L9" i="49"/>
  <c r="M9" i="49"/>
  <c r="E10" i="49"/>
  <c r="F10" i="49"/>
  <c r="G10" i="49"/>
  <c r="H10" i="49"/>
  <c r="I10" i="49"/>
  <c r="J10" i="49"/>
  <c r="K10" i="49"/>
  <c r="L10" i="49"/>
  <c r="M10" i="49"/>
  <c r="E11" i="49"/>
  <c r="F11" i="49"/>
  <c r="G11" i="49"/>
  <c r="H11" i="49"/>
  <c r="I11" i="49"/>
  <c r="J11" i="49"/>
  <c r="K11" i="49"/>
  <c r="L11" i="49"/>
  <c r="M11" i="49"/>
  <c r="E12" i="49"/>
  <c r="F12" i="49"/>
  <c r="G12" i="49"/>
  <c r="H12" i="49"/>
  <c r="I12" i="49"/>
  <c r="J12" i="49"/>
  <c r="K12" i="49"/>
  <c r="L12" i="49"/>
  <c r="M12" i="49"/>
  <c r="E13" i="49"/>
  <c r="F13" i="49"/>
  <c r="G13" i="49"/>
  <c r="H13" i="49"/>
  <c r="I13" i="49"/>
  <c r="J13" i="49"/>
  <c r="K13" i="49"/>
  <c r="L13" i="49"/>
  <c r="M13" i="49"/>
  <c r="E14" i="49"/>
  <c r="F14" i="49"/>
  <c r="G14" i="49"/>
  <c r="H14" i="49"/>
  <c r="I14" i="49"/>
  <c r="J14" i="49"/>
  <c r="K14" i="49"/>
  <c r="L14" i="49"/>
  <c r="M14" i="49"/>
  <c r="E15" i="49"/>
  <c r="F15" i="49"/>
  <c r="G15" i="49"/>
  <c r="H15" i="49"/>
  <c r="I15" i="49"/>
  <c r="J15" i="49"/>
  <c r="K15" i="49"/>
  <c r="L15" i="49"/>
  <c r="M15" i="49"/>
  <c r="E16" i="49"/>
  <c r="F16" i="49"/>
  <c r="G16" i="49"/>
  <c r="H16" i="49"/>
  <c r="I16" i="49"/>
  <c r="J16" i="49"/>
  <c r="K16" i="49"/>
  <c r="L16" i="49"/>
  <c r="M16" i="49"/>
  <c r="E17" i="49"/>
  <c r="F17" i="49"/>
  <c r="G17" i="49"/>
  <c r="H17" i="49"/>
  <c r="I17" i="49"/>
  <c r="J17" i="49"/>
  <c r="K17" i="49"/>
  <c r="L17" i="49"/>
  <c r="M17" i="49"/>
  <c r="E18" i="49"/>
  <c r="F18" i="49"/>
  <c r="G18" i="49"/>
  <c r="H18" i="49"/>
  <c r="I18" i="49"/>
  <c r="J18" i="49"/>
  <c r="K18" i="49"/>
  <c r="L18" i="49"/>
  <c r="M18" i="49"/>
  <c r="E19" i="49"/>
  <c r="F19" i="49"/>
  <c r="G19" i="49"/>
  <c r="H19" i="49"/>
  <c r="I19" i="49"/>
  <c r="J19" i="49"/>
  <c r="K19" i="49"/>
  <c r="L19" i="49"/>
  <c r="M19" i="49"/>
  <c r="E20" i="49"/>
  <c r="F20" i="49"/>
  <c r="G20" i="49"/>
  <c r="H20" i="49"/>
  <c r="I20" i="49"/>
  <c r="J20" i="49"/>
  <c r="K20" i="49"/>
  <c r="L20" i="49"/>
  <c r="M20" i="49"/>
  <c r="E35" i="49"/>
  <c r="D35" i="49" s="1"/>
  <c r="F35" i="49"/>
  <c r="G35" i="49"/>
  <c r="G7" i="49"/>
  <c r="H35" i="49"/>
  <c r="I35" i="49"/>
  <c r="I7" i="49" s="1"/>
  <c r="J35" i="49"/>
  <c r="J7" i="49"/>
  <c r="K35" i="49"/>
  <c r="L35" i="49"/>
  <c r="L7" i="49" s="1"/>
  <c r="M35" i="49"/>
  <c r="M7" i="49"/>
  <c r="E36" i="49"/>
  <c r="D36" i="49"/>
  <c r="F36" i="49"/>
  <c r="F8" i="49" s="1"/>
  <c r="G36" i="49"/>
  <c r="H36" i="49"/>
  <c r="I36" i="49"/>
  <c r="I8" i="49" s="1"/>
  <c r="J36" i="49"/>
  <c r="K36" i="49"/>
  <c r="L36" i="49"/>
  <c r="L8" i="49" s="1"/>
  <c r="M36" i="49"/>
  <c r="D37" i="49"/>
  <c r="D38" i="49"/>
  <c r="D10" i="49" s="1"/>
  <c r="D39" i="49"/>
  <c r="D40" i="49"/>
  <c r="D41" i="49"/>
  <c r="D13" i="49" s="1"/>
  <c r="D42" i="49"/>
  <c r="D43" i="49"/>
  <c r="D44" i="49"/>
  <c r="D16" i="49" s="1"/>
  <c r="D45" i="49"/>
  <c r="D46" i="49"/>
  <c r="D47" i="49"/>
  <c r="D19" i="49" s="1"/>
  <c r="D48" i="49"/>
  <c r="E49" i="49"/>
  <c r="F49" i="49"/>
  <c r="F7" i="49" s="1"/>
  <c r="G49" i="49"/>
  <c r="H49" i="49"/>
  <c r="H7" i="49" s="1"/>
  <c r="I49" i="49"/>
  <c r="D49" i="49" s="1"/>
  <c r="J49" i="49"/>
  <c r="K49" i="49"/>
  <c r="K7" i="49" s="1"/>
  <c r="L49" i="49"/>
  <c r="M49" i="49"/>
  <c r="E50" i="49"/>
  <c r="F50" i="49"/>
  <c r="G50" i="49"/>
  <c r="G8" i="49" s="1"/>
  <c r="H50" i="49"/>
  <c r="H8" i="49" s="1"/>
  <c r="I50" i="49"/>
  <c r="J50" i="49"/>
  <c r="J8" i="49" s="1"/>
  <c r="K50" i="49"/>
  <c r="D50" i="49" s="1"/>
  <c r="L50" i="49"/>
  <c r="M50" i="49"/>
  <c r="M8" i="49" s="1"/>
  <c r="D51" i="49"/>
  <c r="D9" i="49" s="1"/>
  <c r="D52" i="49"/>
  <c r="D53" i="49"/>
  <c r="D11" i="49" s="1"/>
  <c r="D54" i="49"/>
  <c r="D12" i="49" s="1"/>
  <c r="D55" i="49"/>
  <c r="D56" i="49"/>
  <c r="D14" i="49" s="1"/>
  <c r="D57" i="49"/>
  <c r="D15" i="49" s="1"/>
  <c r="D58" i="49"/>
  <c r="D59" i="49"/>
  <c r="D17" i="49" s="1"/>
  <c r="D60" i="49"/>
  <c r="D18" i="49" s="1"/>
  <c r="D61" i="49"/>
  <c r="D62" i="49"/>
  <c r="D20" i="49" s="1"/>
  <c r="E9" i="48"/>
  <c r="F9" i="48"/>
  <c r="G9" i="48"/>
  <c r="H9" i="48"/>
  <c r="I9" i="48"/>
  <c r="J9" i="48"/>
  <c r="K9" i="48"/>
  <c r="L9" i="48"/>
  <c r="M9" i="48"/>
  <c r="E10" i="48"/>
  <c r="F10" i="48"/>
  <c r="G10" i="48"/>
  <c r="H10" i="48"/>
  <c r="I10" i="48"/>
  <c r="J10" i="48"/>
  <c r="K10" i="48"/>
  <c r="L10" i="48"/>
  <c r="M10" i="48"/>
  <c r="E11" i="48"/>
  <c r="F11" i="48"/>
  <c r="G11" i="48"/>
  <c r="H11" i="48"/>
  <c r="I11" i="48"/>
  <c r="J11" i="48"/>
  <c r="K11" i="48"/>
  <c r="L11" i="48"/>
  <c r="M11" i="48"/>
  <c r="E12" i="48"/>
  <c r="F12" i="48"/>
  <c r="G12" i="48"/>
  <c r="H12" i="48"/>
  <c r="I12" i="48"/>
  <c r="J12" i="48"/>
  <c r="K12" i="48"/>
  <c r="L12" i="48"/>
  <c r="M12" i="48"/>
  <c r="E13" i="48"/>
  <c r="F13" i="48"/>
  <c r="G13" i="48"/>
  <c r="H13" i="48"/>
  <c r="I13" i="48"/>
  <c r="J13" i="48"/>
  <c r="K13" i="48"/>
  <c r="L13" i="48"/>
  <c r="M13" i="48"/>
  <c r="E14" i="48"/>
  <c r="F14" i="48"/>
  <c r="G14" i="48"/>
  <c r="H14" i="48"/>
  <c r="I14" i="48"/>
  <c r="J14" i="48"/>
  <c r="K14" i="48"/>
  <c r="L14" i="48"/>
  <c r="M14" i="48"/>
  <c r="E15" i="48"/>
  <c r="F15" i="48"/>
  <c r="G15" i="48"/>
  <c r="H15" i="48"/>
  <c r="I15" i="48"/>
  <c r="J15" i="48"/>
  <c r="K15" i="48"/>
  <c r="L15" i="48"/>
  <c r="M15" i="48"/>
  <c r="E16" i="48"/>
  <c r="F16" i="48"/>
  <c r="G16" i="48"/>
  <c r="H16" i="48"/>
  <c r="I16" i="48"/>
  <c r="J16" i="48"/>
  <c r="K16" i="48"/>
  <c r="L16" i="48"/>
  <c r="M16" i="48"/>
  <c r="E17" i="48"/>
  <c r="F17" i="48"/>
  <c r="G17" i="48"/>
  <c r="H17" i="48"/>
  <c r="I17" i="48"/>
  <c r="J17" i="48"/>
  <c r="K17" i="48"/>
  <c r="L17" i="48"/>
  <c r="M17" i="48"/>
  <c r="E18" i="48"/>
  <c r="F18" i="48"/>
  <c r="G18" i="48"/>
  <c r="H18" i="48"/>
  <c r="I18" i="48"/>
  <c r="J18" i="48"/>
  <c r="K18" i="48"/>
  <c r="L18" i="48"/>
  <c r="M18" i="48"/>
  <c r="E19" i="48"/>
  <c r="F19" i="48"/>
  <c r="G19" i="48"/>
  <c r="H19" i="48"/>
  <c r="I19" i="48"/>
  <c r="J19" i="48"/>
  <c r="K19" i="48"/>
  <c r="L19" i="48"/>
  <c r="M19" i="48"/>
  <c r="E20" i="48"/>
  <c r="F20" i="48"/>
  <c r="G20" i="48"/>
  <c r="H20" i="48"/>
  <c r="I20" i="48"/>
  <c r="J20" i="48"/>
  <c r="K20" i="48"/>
  <c r="L20" i="48"/>
  <c r="M20" i="48"/>
  <c r="E35" i="48"/>
  <c r="D35" i="48" s="1"/>
  <c r="F35" i="48"/>
  <c r="F7" i="48" s="1"/>
  <c r="G35" i="48"/>
  <c r="G7" i="48" s="1"/>
  <c r="H35" i="48"/>
  <c r="I35" i="48"/>
  <c r="I7" i="48" s="1"/>
  <c r="J35" i="48"/>
  <c r="J7" i="48" s="1"/>
  <c r="K35" i="48"/>
  <c r="L35" i="48"/>
  <c r="L7" i="48" s="1"/>
  <c r="M35" i="48"/>
  <c r="M7" i="48" s="1"/>
  <c r="E36" i="48"/>
  <c r="F36" i="48"/>
  <c r="D36" i="48" s="1"/>
  <c r="G36" i="48"/>
  <c r="G8" i="48" s="1"/>
  <c r="H36" i="48"/>
  <c r="H8" i="48" s="1"/>
  <c r="I36" i="48"/>
  <c r="I8" i="48" s="1"/>
  <c r="J36" i="48"/>
  <c r="J8" i="48" s="1"/>
  <c r="K36" i="48"/>
  <c r="K8" i="48" s="1"/>
  <c r="L36" i="48"/>
  <c r="L8" i="48" s="1"/>
  <c r="M36" i="48"/>
  <c r="M8" i="48" s="1"/>
  <c r="D37" i="48"/>
  <c r="D9" i="48" s="1"/>
  <c r="D38" i="48"/>
  <c r="D10" i="48" s="1"/>
  <c r="D39" i="48"/>
  <c r="D11" i="48" s="1"/>
  <c r="D40" i="48"/>
  <c r="D12" i="48" s="1"/>
  <c r="D41" i="48"/>
  <c r="D13" i="48" s="1"/>
  <c r="D42" i="48"/>
  <c r="D14" i="48" s="1"/>
  <c r="D43" i="48"/>
  <c r="D15" i="48" s="1"/>
  <c r="D44" i="48"/>
  <c r="D16" i="48" s="1"/>
  <c r="D45" i="48"/>
  <c r="D17" i="48" s="1"/>
  <c r="D46" i="48"/>
  <c r="D18" i="48" s="1"/>
  <c r="D47" i="48"/>
  <c r="D19" i="48" s="1"/>
  <c r="D48" i="48"/>
  <c r="D20" i="48" s="1"/>
  <c r="E49" i="48"/>
  <c r="D49" i="48" s="1"/>
  <c r="F49" i="48"/>
  <c r="G49" i="48"/>
  <c r="H49" i="48"/>
  <c r="H7" i="48" s="1"/>
  <c r="I49" i="48"/>
  <c r="J49" i="48"/>
  <c r="K49" i="48"/>
  <c r="K7" i="48" s="1"/>
  <c r="L49" i="48"/>
  <c r="M49" i="48"/>
  <c r="E50" i="48"/>
  <c r="D50" i="48" s="1"/>
  <c r="F50" i="48"/>
  <c r="G50" i="48"/>
  <c r="H50" i="48"/>
  <c r="I50" i="48"/>
  <c r="J50" i="48"/>
  <c r="K50" i="48"/>
  <c r="L50" i="48"/>
  <c r="M50" i="48"/>
  <c r="D51" i="48"/>
  <c r="D52" i="48"/>
  <c r="D53" i="48"/>
  <c r="D54" i="48"/>
  <c r="D55" i="48"/>
  <c r="D56" i="48"/>
  <c r="D57" i="48"/>
  <c r="D58" i="48"/>
  <c r="D59" i="48"/>
  <c r="D60" i="48"/>
  <c r="D61" i="48"/>
  <c r="D62" i="48"/>
  <c r="E9" i="47"/>
  <c r="F9" i="47"/>
  <c r="G9" i="47"/>
  <c r="H9" i="47"/>
  <c r="I9" i="47"/>
  <c r="J9" i="47"/>
  <c r="K9" i="47"/>
  <c r="L9" i="47"/>
  <c r="M9" i="47"/>
  <c r="E10" i="47"/>
  <c r="F10" i="47"/>
  <c r="G10" i="47"/>
  <c r="H10" i="47"/>
  <c r="I10" i="47"/>
  <c r="J10" i="47"/>
  <c r="K10" i="47"/>
  <c r="L10" i="47"/>
  <c r="M10" i="47"/>
  <c r="E11" i="47"/>
  <c r="F11" i="47"/>
  <c r="G11" i="47"/>
  <c r="H11" i="47"/>
  <c r="I11" i="47"/>
  <c r="J11" i="47"/>
  <c r="K11" i="47"/>
  <c r="L11" i="47"/>
  <c r="M11" i="47"/>
  <c r="E12" i="47"/>
  <c r="F12" i="47"/>
  <c r="G12" i="47"/>
  <c r="H12" i="47"/>
  <c r="I12" i="47"/>
  <c r="J12" i="47"/>
  <c r="K12" i="47"/>
  <c r="L12" i="47"/>
  <c r="M12" i="47"/>
  <c r="E13" i="47"/>
  <c r="F13" i="47"/>
  <c r="G13" i="47"/>
  <c r="H13" i="47"/>
  <c r="I13" i="47"/>
  <c r="J13" i="47"/>
  <c r="K13" i="47"/>
  <c r="L13" i="47"/>
  <c r="M13" i="47"/>
  <c r="E14" i="47"/>
  <c r="F14" i="47"/>
  <c r="G14" i="47"/>
  <c r="H14" i="47"/>
  <c r="I14" i="47"/>
  <c r="J14" i="47"/>
  <c r="K14" i="47"/>
  <c r="L14" i="47"/>
  <c r="M14" i="47"/>
  <c r="E15" i="47"/>
  <c r="F15" i="47"/>
  <c r="G15" i="47"/>
  <c r="H15" i="47"/>
  <c r="I15" i="47"/>
  <c r="J15" i="47"/>
  <c r="K15" i="47"/>
  <c r="L15" i="47"/>
  <c r="M15" i="47"/>
  <c r="E16" i="47"/>
  <c r="F16" i="47"/>
  <c r="G16" i="47"/>
  <c r="H16" i="47"/>
  <c r="I16" i="47"/>
  <c r="J16" i="47"/>
  <c r="K16" i="47"/>
  <c r="L16" i="47"/>
  <c r="M16" i="47"/>
  <c r="E17" i="47"/>
  <c r="F17" i="47"/>
  <c r="G17" i="47"/>
  <c r="H17" i="47"/>
  <c r="I17" i="47"/>
  <c r="J17" i="47"/>
  <c r="K17" i="47"/>
  <c r="L17" i="47"/>
  <c r="M17" i="47"/>
  <c r="E18" i="47"/>
  <c r="F18" i="47"/>
  <c r="G18" i="47"/>
  <c r="H18" i="47"/>
  <c r="I18" i="47"/>
  <c r="J18" i="47"/>
  <c r="K18" i="47"/>
  <c r="L18" i="47"/>
  <c r="M18" i="47"/>
  <c r="E19" i="47"/>
  <c r="F19" i="47"/>
  <c r="G19" i="47"/>
  <c r="H19" i="47"/>
  <c r="I19" i="47"/>
  <c r="J19" i="47"/>
  <c r="K19" i="47"/>
  <c r="L19" i="47"/>
  <c r="M19" i="47"/>
  <c r="E20" i="47"/>
  <c r="F20" i="47"/>
  <c r="G20" i="47"/>
  <c r="H20" i="47"/>
  <c r="I20" i="47"/>
  <c r="J20" i="47"/>
  <c r="K20" i="47"/>
  <c r="L20" i="47"/>
  <c r="M20" i="47"/>
  <c r="E35" i="47"/>
  <c r="D35" i="47" s="1"/>
  <c r="F35" i="47"/>
  <c r="G35" i="47"/>
  <c r="H35" i="47"/>
  <c r="I35" i="47"/>
  <c r="J35" i="47"/>
  <c r="K35" i="47"/>
  <c r="L35" i="47"/>
  <c r="M35" i="47"/>
  <c r="E36" i="47"/>
  <c r="F36" i="47"/>
  <c r="G36" i="47"/>
  <c r="H36" i="47"/>
  <c r="I36" i="47"/>
  <c r="J36" i="47"/>
  <c r="K36" i="47"/>
  <c r="L36" i="47"/>
  <c r="M36" i="47"/>
  <c r="D36" i="47" s="1"/>
  <c r="D37" i="47"/>
  <c r="D38" i="47"/>
  <c r="D39" i="47"/>
  <c r="D40" i="47"/>
  <c r="D41" i="47"/>
  <c r="D42" i="47"/>
  <c r="D43" i="47"/>
  <c r="D44" i="47"/>
  <c r="D45" i="47"/>
  <c r="D46" i="47"/>
  <c r="D47" i="47"/>
  <c r="D48" i="47"/>
  <c r="E49" i="47"/>
  <c r="F49" i="47"/>
  <c r="F7" i="47" s="1"/>
  <c r="G49" i="47"/>
  <c r="G7" i="47" s="1"/>
  <c r="H49" i="47"/>
  <c r="H7" i="47" s="1"/>
  <c r="I49" i="47"/>
  <c r="I7" i="47" s="1"/>
  <c r="J49" i="47"/>
  <c r="J7" i="47" s="1"/>
  <c r="K49" i="47"/>
  <c r="K7" i="47" s="1"/>
  <c r="L49" i="47"/>
  <c r="L7" i="47" s="1"/>
  <c r="M49" i="47"/>
  <c r="M7" i="47" s="1"/>
  <c r="E50" i="47"/>
  <c r="D50" i="47" s="1"/>
  <c r="F50" i="47"/>
  <c r="F8" i="47" s="1"/>
  <c r="G50" i="47"/>
  <c r="G8" i="47" s="1"/>
  <c r="H50" i="47"/>
  <c r="H8" i="47" s="1"/>
  <c r="I50" i="47"/>
  <c r="I8" i="47" s="1"/>
  <c r="J50" i="47"/>
  <c r="J8" i="47" s="1"/>
  <c r="K50" i="47"/>
  <c r="K8" i="47" s="1"/>
  <c r="L50" i="47"/>
  <c r="L8" i="47" s="1"/>
  <c r="M50" i="47"/>
  <c r="M8" i="47" s="1"/>
  <c r="D51" i="47"/>
  <c r="D9" i="47" s="1"/>
  <c r="D52" i="47"/>
  <c r="D10" i="47" s="1"/>
  <c r="D53" i="47"/>
  <c r="D11" i="47" s="1"/>
  <c r="D54" i="47"/>
  <c r="D12" i="47" s="1"/>
  <c r="D55" i="47"/>
  <c r="D13" i="47" s="1"/>
  <c r="D56" i="47"/>
  <c r="D14" i="47" s="1"/>
  <c r="D57" i="47"/>
  <c r="D15" i="47" s="1"/>
  <c r="D58" i="47"/>
  <c r="D16" i="47" s="1"/>
  <c r="D59" i="47"/>
  <c r="D17" i="47" s="1"/>
  <c r="D60" i="47"/>
  <c r="D18" i="47" s="1"/>
  <c r="D61" i="47"/>
  <c r="D19" i="47" s="1"/>
  <c r="D62" i="47"/>
  <c r="D20" i="47" s="1"/>
  <c r="E9" i="46"/>
  <c r="F9" i="46"/>
  <c r="G9" i="46"/>
  <c r="H9" i="46"/>
  <c r="I9" i="46"/>
  <c r="J9" i="46"/>
  <c r="K9" i="46"/>
  <c r="L9" i="46"/>
  <c r="M9" i="46"/>
  <c r="E10" i="46"/>
  <c r="F10" i="46"/>
  <c r="G10" i="46"/>
  <c r="H10" i="46"/>
  <c r="I10" i="46"/>
  <c r="J10" i="46"/>
  <c r="K10" i="46"/>
  <c r="L10" i="46"/>
  <c r="M10" i="46"/>
  <c r="E11" i="46"/>
  <c r="F11" i="46"/>
  <c r="G11" i="46"/>
  <c r="H11" i="46"/>
  <c r="I11" i="46"/>
  <c r="J11" i="46"/>
  <c r="K11" i="46"/>
  <c r="L11" i="46"/>
  <c r="M11" i="46"/>
  <c r="E12" i="46"/>
  <c r="F12" i="46"/>
  <c r="G12" i="46"/>
  <c r="H12" i="46"/>
  <c r="I12" i="46"/>
  <c r="J12" i="46"/>
  <c r="K12" i="46"/>
  <c r="L12" i="46"/>
  <c r="M12" i="46"/>
  <c r="E13" i="46"/>
  <c r="F13" i="46"/>
  <c r="G13" i="46"/>
  <c r="H13" i="46"/>
  <c r="I13" i="46"/>
  <c r="J13" i="46"/>
  <c r="K13" i="46"/>
  <c r="L13" i="46"/>
  <c r="M13" i="46"/>
  <c r="E14" i="46"/>
  <c r="F14" i="46"/>
  <c r="G14" i="46"/>
  <c r="H14" i="46"/>
  <c r="I14" i="46"/>
  <c r="J14" i="46"/>
  <c r="K14" i="46"/>
  <c r="L14" i="46"/>
  <c r="M14" i="46"/>
  <c r="E15" i="46"/>
  <c r="F15" i="46"/>
  <c r="G15" i="46"/>
  <c r="H15" i="46"/>
  <c r="I15" i="46"/>
  <c r="J15" i="46"/>
  <c r="K15" i="46"/>
  <c r="L15" i="46"/>
  <c r="M15" i="46"/>
  <c r="E16" i="46"/>
  <c r="F16" i="46"/>
  <c r="G16" i="46"/>
  <c r="H16" i="46"/>
  <c r="I16" i="46"/>
  <c r="J16" i="46"/>
  <c r="K16" i="46"/>
  <c r="L16" i="46"/>
  <c r="M16" i="46"/>
  <c r="E17" i="46"/>
  <c r="F17" i="46"/>
  <c r="G17" i="46"/>
  <c r="H17" i="46"/>
  <c r="I17" i="46"/>
  <c r="J17" i="46"/>
  <c r="K17" i="46"/>
  <c r="L17" i="46"/>
  <c r="M17" i="46"/>
  <c r="E18" i="46"/>
  <c r="F18" i="46"/>
  <c r="G18" i="46"/>
  <c r="H18" i="46"/>
  <c r="I18" i="46"/>
  <c r="J18" i="46"/>
  <c r="K18" i="46"/>
  <c r="L18" i="46"/>
  <c r="M18" i="46"/>
  <c r="E19" i="46"/>
  <c r="F19" i="46"/>
  <c r="G19" i="46"/>
  <c r="H19" i="46"/>
  <c r="I19" i="46"/>
  <c r="J19" i="46"/>
  <c r="K19" i="46"/>
  <c r="L19" i="46"/>
  <c r="M19" i="46"/>
  <c r="E20" i="46"/>
  <c r="F20" i="46"/>
  <c r="G20" i="46"/>
  <c r="H20" i="46"/>
  <c r="I20" i="46"/>
  <c r="J20" i="46"/>
  <c r="K20" i="46"/>
  <c r="L20" i="46"/>
  <c r="M20" i="46"/>
  <c r="E35" i="46"/>
  <c r="F35" i="46"/>
  <c r="G35" i="46"/>
  <c r="H35" i="46"/>
  <c r="H7" i="46"/>
  <c r="I35" i="46"/>
  <c r="J35" i="46"/>
  <c r="J7" i="46" s="1"/>
  <c r="K35" i="46"/>
  <c r="L35" i="46"/>
  <c r="L7" i="46" s="1"/>
  <c r="M35" i="46"/>
  <c r="M7" i="46" s="1"/>
  <c r="E36" i="46"/>
  <c r="F36" i="46"/>
  <c r="G36" i="46"/>
  <c r="H36" i="46"/>
  <c r="I36" i="46"/>
  <c r="J36" i="46"/>
  <c r="K36" i="46"/>
  <c r="K8" i="46" s="1"/>
  <c r="L36" i="46"/>
  <c r="L8" i="46" s="1"/>
  <c r="M36" i="46"/>
  <c r="D37" i="46"/>
  <c r="D9" i="46" s="1"/>
  <c r="D38" i="46"/>
  <c r="D39" i="46"/>
  <c r="D11" i="46" s="1"/>
  <c r="D40" i="46"/>
  <c r="D12" i="46"/>
  <c r="D41" i="46"/>
  <c r="D42" i="46"/>
  <c r="D43" i="46"/>
  <c r="D15" i="46" s="1"/>
  <c r="D44" i="46"/>
  <c r="D16" i="46" s="1"/>
  <c r="D45" i="46"/>
  <c r="D17" i="46" s="1"/>
  <c r="D46" i="46"/>
  <c r="D18" i="46" s="1"/>
  <c r="D47" i="46"/>
  <c r="D48" i="46"/>
  <c r="E49" i="46"/>
  <c r="F49" i="46"/>
  <c r="G49" i="46"/>
  <c r="H49" i="46"/>
  <c r="I49" i="46"/>
  <c r="J49" i="46"/>
  <c r="K49" i="46"/>
  <c r="K7" i="46" s="1"/>
  <c r="L49" i="46"/>
  <c r="M49" i="46"/>
  <c r="E50" i="46"/>
  <c r="D50" i="46" s="1"/>
  <c r="F50" i="46"/>
  <c r="G50" i="46"/>
  <c r="H50" i="46"/>
  <c r="I50" i="46"/>
  <c r="J50" i="46"/>
  <c r="K50" i="46"/>
  <c r="L50" i="46"/>
  <c r="M50" i="46"/>
  <c r="D51" i="46"/>
  <c r="D52" i="46"/>
  <c r="D53" i="46"/>
  <c r="D54" i="46"/>
  <c r="D55" i="46"/>
  <c r="D56" i="46"/>
  <c r="D14" i="46" s="1"/>
  <c r="D57" i="46"/>
  <c r="D58" i="46"/>
  <c r="D59" i="46"/>
  <c r="D60" i="46"/>
  <c r="D61" i="46"/>
  <c r="D62" i="46"/>
  <c r="E9" i="45"/>
  <c r="F9" i="45"/>
  <c r="G9" i="45"/>
  <c r="H9" i="45"/>
  <c r="I9" i="45"/>
  <c r="J9" i="45"/>
  <c r="K9" i="45"/>
  <c r="L9" i="45"/>
  <c r="M9" i="45"/>
  <c r="E10" i="45"/>
  <c r="F10" i="45"/>
  <c r="G10" i="45"/>
  <c r="H10" i="45"/>
  <c r="I10" i="45"/>
  <c r="J10" i="45"/>
  <c r="K10" i="45"/>
  <c r="L10" i="45"/>
  <c r="M10" i="45"/>
  <c r="E11" i="45"/>
  <c r="F11" i="45"/>
  <c r="G11" i="45"/>
  <c r="H11" i="45"/>
  <c r="I11" i="45"/>
  <c r="J11" i="45"/>
  <c r="K11" i="45"/>
  <c r="L11" i="45"/>
  <c r="M11" i="45"/>
  <c r="E12" i="45"/>
  <c r="F12" i="45"/>
  <c r="G12" i="45"/>
  <c r="H12" i="45"/>
  <c r="I12" i="45"/>
  <c r="J12" i="45"/>
  <c r="K12" i="45"/>
  <c r="L12" i="45"/>
  <c r="M12" i="45"/>
  <c r="E13" i="45"/>
  <c r="F13" i="45"/>
  <c r="G13" i="45"/>
  <c r="H13" i="45"/>
  <c r="I13" i="45"/>
  <c r="J13" i="45"/>
  <c r="K13" i="45"/>
  <c r="L13" i="45"/>
  <c r="M13" i="45"/>
  <c r="E14" i="45"/>
  <c r="F14" i="45"/>
  <c r="G14" i="45"/>
  <c r="H14" i="45"/>
  <c r="I14" i="45"/>
  <c r="J14" i="45"/>
  <c r="K14" i="45"/>
  <c r="L14" i="45"/>
  <c r="M14" i="45"/>
  <c r="E15" i="45"/>
  <c r="F15" i="45"/>
  <c r="G15" i="45"/>
  <c r="H15" i="45"/>
  <c r="I15" i="45"/>
  <c r="J15" i="45"/>
  <c r="K15" i="45"/>
  <c r="L15" i="45"/>
  <c r="M15" i="45"/>
  <c r="E16" i="45"/>
  <c r="F16" i="45"/>
  <c r="G16" i="45"/>
  <c r="H16" i="45"/>
  <c r="I16" i="45"/>
  <c r="J16" i="45"/>
  <c r="K16" i="45"/>
  <c r="L16" i="45"/>
  <c r="M16" i="45"/>
  <c r="E17" i="45"/>
  <c r="F17" i="45"/>
  <c r="G17" i="45"/>
  <c r="H17" i="45"/>
  <c r="I17" i="45"/>
  <c r="J17" i="45"/>
  <c r="K17" i="45"/>
  <c r="L17" i="45"/>
  <c r="M17" i="45"/>
  <c r="E18" i="45"/>
  <c r="F18" i="45"/>
  <c r="G18" i="45"/>
  <c r="H18" i="45"/>
  <c r="I18" i="45"/>
  <c r="J18" i="45"/>
  <c r="K18" i="45"/>
  <c r="L18" i="45"/>
  <c r="M18" i="45"/>
  <c r="E19" i="45"/>
  <c r="F19" i="45"/>
  <c r="G19" i="45"/>
  <c r="H19" i="45"/>
  <c r="I19" i="45"/>
  <c r="J19" i="45"/>
  <c r="K19" i="45"/>
  <c r="L19" i="45"/>
  <c r="M19" i="45"/>
  <c r="E20" i="45"/>
  <c r="F20" i="45"/>
  <c r="G20" i="45"/>
  <c r="H20" i="45"/>
  <c r="I20" i="45"/>
  <c r="J20" i="45"/>
  <c r="K20" i="45"/>
  <c r="L20" i="45"/>
  <c r="M20" i="45"/>
  <c r="E35" i="45"/>
  <c r="F35" i="45"/>
  <c r="F7" i="45" s="1"/>
  <c r="G35" i="45"/>
  <c r="H35" i="45"/>
  <c r="H7" i="45" s="1"/>
  <c r="I35" i="45"/>
  <c r="J35" i="45"/>
  <c r="J7" i="45" s="1"/>
  <c r="K35" i="45"/>
  <c r="L35" i="45"/>
  <c r="L7" i="45" s="1"/>
  <c r="M35" i="45"/>
  <c r="E36" i="45"/>
  <c r="F36" i="45"/>
  <c r="G36" i="45"/>
  <c r="H36" i="45"/>
  <c r="H8" i="45" s="1"/>
  <c r="I36" i="45"/>
  <c r="J36" i="45"/>
  <c r="K36" i="45"/>
  <c r="L36" i="45"/>
  <c r="L8" i="45" s="1"/>
  <c r="M36" i="45"/>
  <c r="D37" i="45"/>
  <c r="D38" i="45"/>
  <c r="D39" i="45"/>
  <c r="D40" i="45"/>
  <c r="D41" i="45"/>
  <c r="D42" i="45"/>
  <c r="D43" i="45"/>
  <c r="D15" i="45"/>
  <c r="D44" i="45"/>
  <c r="D45" i="45"/>
  <c r="D46" i="45"/>
  <c r="E49" i="45"/>
  <c r="F49" i="45"/>
  <c r="G49" i="45"/>
  <c r="H49" i="45"/>
  <c r="I49" i="45"/>
  <c r="J49" i="45"/>
  <c r="K49" i="45"/>
  <c r="L49" i="45"/>
  <c r="M49" i="45"/>
  <c r="E50" i="45"/>
  <c r="F50" i="45"/>
  <c r="F8" i="45" s="1"/>
  <c r="G50" i="45"/>
  <c r="H50" i="45"/>
  <c r="I50" i="45"/>
  <c r="J50" i="45"/>
  <c r="K50" i="45"/>
  <c r="L50" i="45"/>
  <c r="M50" i="45"/>
  <c r="D51" i="45"/>
  <c r="D52" i="45"/>
  <c r="D53" i="45"/>
  <c r="D54" i="45"/>
  <c r="D55" i="45"/>
  <c r="D56" i="45"/>
  <c r="D57" i="45"/>
  <c r="D58" i="45"/>
  <c r="D59" i="45"/>
  <c r="D60" i="45"/>
  <c r="D61" i="45"/>
  <c r="D19" i="45"/>
  <c r="D62" i="45"/>
  <c r="D20" i="45" s="1"/>
  <c r="E9" i="44"/>
  <c r="F9" i="44"/>
  <c r="G9" i="44"/>
  <c r="H9" i="44"/>
  <c r="I9" i="44"/>
  <c r="J9" i="44"/>
  <c r="K9" i="44"/>
  <c r="L9" i="44"/>
  <c r="M9" i="44"/>
  <c r="E10" i="44"/>
  <c r="F10" i="44"/>
  <c r="G10" i="44"/>
  <c r="H10" i="44"/>
  <c r="I10" i="44"/>
  <c r="J10" i="44"/>
  <c r="K10" i="44"/>
  <c r="L10" i="44"/>
  <c r="M10" i="44"/>
  <c r="E11" i="44"/>
  <c r="F11" i="44"/>
  <c r="G11" i="44"/>
  <c r="H11" i="44"/>
  <c r="I11" i="44"/>
  <c r="J11" i="44"/>
  <c r="K11" i="44"/>
  <c r="L11" i="44"/>
  <c r="M11" i="44"/>
  <c r="E12" i="44"/>
  <c r="F12" i="44"/>
  <c r="G12" i="44"/>
  <c r="H12" i="44"/>
  <c r="I12" i="44"/>
  <c r="J12" i="44"/>
  <c r="K12" i="44"/>
  <c r="L12" i="44"/>
  <c r="M12" i="44"/>
  <c r="E13" i="44"/>
  <c r="F13" i="44"/>
  <c r="G13" i="44"/>
  <c r="H13" i="44"/>
  <c r="I13" i="44"/>
  <c r="J13" i="44"/>
  <c r="K13" i="44"/>
  <c r="L13" i="44"/>
  <c r="M13" i="44"/>
  <c r="E14" i="44"/>
  <c r="F14" i="44"/>
  <c r="G14" i="44"/>
  <c r="H14" i="44"/>
  <c r="I14" i="44"/>
  <c r="J14" i="44"/>
  <c r="K14" i="44"/>
  <c r="L14" i="44"/>
  <c r="M14" i="44"/>
  <c r="E15" i="44"/>
  <c r="F15" i="44"/>
  <c r="G15" i="44"/>
  <c r="H15" i="44"/>
  <c r="I15" i="44"/>
  <c r="J15" i="44"/>
  <c r="K15" i="44"/>
  <c r="L15" i="44"/>
  <c r="M15" i="44"/>
  <c r="E16" i="44"/>
  <c r="F16" i="44"/>
  <c r="G16" i="44"/>
  <c r="H16" i="44"/>
  <c r="I16" i="44"/>
  <c r="J16" i="44"/>
  <c r="K16" i="44"/>
  <c r="L16" i="44"/>
  <c r="M16" i="44"/>
  <c r="E17" i="44"/>
  <c r="F17" i="44"/>
  <c r="G17" i="44"/>
  <c r="H17" i="44"/>
  <c r="I17" i="44"/>
  <c r="J17" i="44"/>
  <c r="K17" i="44"/>
  <c r="L17" i="44"/>
  <c r="M17" i="44"/>
  <c r="E18" i="44"/>
  <c r="F18" i="44"/>
  <c r="G18" i="44"/>
  <c r="H18" i="44"/>
  <c r="I18" i="44"/>
  <c r="J18" i="44"/>
  <c r="K18" i="44"/>
  <c r="L18" i="44"/>
  <c r="M18" i="44"/>
  <c r="E19" i="44"/>
  <c r="F19" i="44"/>
  <c r="G19" i="44"/>
  <c r="H19" i="44"/>
  <c r="I19" i="44"/>
  <c r="J19" i="44"/>
  <c r="K19" i="44"/>
  <c r="L19" i="44"/>
  <c r="M19" i="44"/>
  <c r="E20" i="44"/>
  <c r="F20" i="44"/>
  <c r="G20" i="44"/>
  <c r="H20" i="44"/>
  <c r="I20" i="44"/>
  <c r="J20" i="44"/>
  <c r="K20" i="44"/>
  <c r="L20" i="44"/>
  <c r="M20" i="44"/>
  <c r="E35" i="44"/>
  <c r="E7" i="44" s="1"/>
  <c r="F35" i="44"/>
  <c r="G35" i="44"/>
  <c r="H35" i="44"/>
  <c r="I35" i="44"/>
  <c r="I7" i="44" s="1"/>
  <c r="J35" i="44"/>
  <c r="K35" i="44"/>
  <c r="L35" i="44"/>
  <c r="M35" i="44"/>
  <c r="M7" i="44" s="1"/>
  <c r="E36" i="44"/>
  <c r="E8" i="44"/>
  <c r="F36" i="44"/>
  <c r="G36" i="44"/>
  <c r="G8" i="44" s="1"/>
  <c r="H36" i="44"/>
  <c r="I36" i="44"/>
  <c r="I8" i="44" s="1"/>
  <c r="J36" i="44"/>
  <c r="J8" i="44" s="1"/>
  <c r="K36" i="44"/>
  <c r="L36" i="44"/>
  <c r="M36" i="44"/>
  <c r="D37" i="44"/>
  <c r="D9" i="44" s="1"/>
  <c r="D38" i="44"/>
  <c r="D10" i="44" s="1"/>
  <c r="D39" i="44"/>
  <c r="D40" i="44"/>
  <c r="D41" i="44"/>
  <c r="D13" i="44"/>
  <c r="D42" i="44"/>
  <c r="D14" i="44" s="1"/>
  <c r="D43" i="44"/>
  <c r="D15" i="44" s="1"/>
  <c r="D44" i="44"/>
  <c r="D45" i="44"/>
  <c r="D17" i="44" s="1"/>
  <c r="D46" i="44"/>
  <c r="D18" i="44"/>
  <c r="E49" i="44"/>
  <c r="F49" i="44"/>
  <c r="G49" i="44"/>
  <c r="H49" i="44"/>
  <c r="H7" i="44" s="1"/>
  <c r="I49" i="44"/>
  <c r="J49" i="44"/>
  <c r="K49" i="44"/>
  <c r="K7" i="44" s="1"/>
  <c r="L49" i="44"/>
  <c r="L7" i="44" s="1"/>
  <c r="M49" i="44"/>
  <c r="E50" i="44"/>
  <c r="F50" i="44"/>
  <c r="G50" i="44"/>
  <c r="H50" i="44"/>
  <c r="I50" i="44"/>
  <c r="J50" i="44"/>
  <c r="K50" i="44"/>
  <c r="L50" i="44"/>
  <c r="M50" i="44"/>
  <c r="M8" i="44"/>
  <c r="D51" i="44"/>
  <c r="D52" i="44"/>
  <c r="D53" i="44"/>
  <c r="D11" i="44" s="1"/>
  <c r="D54" i="44"/>
  <c r="D55" i="44"/>
  <c r="D56" i="44"/>
  <c r="D57" i="44"/>
  <c r="D58" i="44"/>
  <c r="D16" i="44"/>
  <c r="D59" i="44"/>
  <c r="D60" i="44"/>
  <c r="D61" i="44"/>
  <c r="D19" i="44" s="1"/>
  <c r="D62" i="44"/>
  <c r="D20" i="44"/>
  <c r="E9" i="43"/>
  <c r="F9" i="43"/>
  <c r="G9" i="43"/>
  <c r="H9" i="43"/>
  <c r="I9" i="43"/>
  <c r="J9" i="43"/>
  <c r="K9" i="43"/>
  <c r="L9" i="43"/>
  <c r="M9" i="43"/>
  <c r="E10" i="43"/>
  <c r="F10" i="43"/>
  <c r="G10" i="43"/>
  <c r="H10" i="43"/>
  <c r="I10" i="43"/>
  <c r="J10" i="43"/>
  <c r="K10" i="43"/>
  <c r="L10" i="43"/>
  <c r="M10" i="43"/>
  <c r="E11" i="43"/>
  <c r="F11" i="43"/>
  <c r="G11" i="43"/>
  <c r="H11" i="43"/>
  <c r="I11" i="43"/>
  <c r="J11" i="43"/>
  <c r="K11" i="43"/>
  <c r="L11" i="43"/>
  <c r="M11" i="43"/>
  <c r="E12" i="43"/>
  <c r="F12" i="43"/>
  <c r="G12" i="43"/>
  <c r="H12" i="43"/>
  <c r="I12" i="43"/>
  <c r="J12" i="43"/>
  <c r="K12" i="43"/>
  <c r="L12" i="43"/>
  <c r="M12" i="43"/>
  <c r="E13" i="43"/>
  <c r="F13" i="43"/>
  <c r="G13" i="43"/>
  <c r="H13" i="43"/>
  <c r="I13" i="43"/>
  <c r="J13" i="43"/>
  <c r="K13" i="43"/>
  <c r="L13" i="43"/>
  <c r="M13" i="43"/>
  <c r="E14" i="43"/>
  <c r="F14" i="43"/>
  <c r="G14" i="43"/>
  <c r="H14" i="43"/>
  <c r="I14" i="43"/>
  <c r="J14" i="43"/>
  <c r="K14" i="43"/>
  <c r="L14" i="43"/>
  <c r="M14" i="43"/>
  <c r="E15" i="43"/>
  <c r="F15" i="43"/>
  <c r="G15" i="43"/>
  <c r="H15" i="43"/>
  <c r="I15" i="43"/>
  <c r="J15" i="43"/>
  <c r="K15" i="43"/>
  <c r="L15" i="43"/>
  <c r="M15" i="43"/>
  <c r="E16" i="43"/>
  <c r="F16" i="43"/>
  <c r="G16" i="43"/>
  <c r="H16" i="43"/>
  <c r="I16" i="43"/>
  <c r="J16" i="43"/>
  <c r="K16" i="43"/>
  <c r="L16" i="43"/>
  <c r="M16" i="43"/>
  <c r="E17" i="43"/>
  <c r="F17" i="43"/>
  <c r="G17" i="43"/>
  <c r="H17" i="43"/>
  <c r="I17" i="43"/>
  <c r="J17" i="43"/>
  <c r="K17" i="43"/>
  <c r="L17" i="43"/>
  <c r="M17" i="43"/>
  <c r="E18" i="43"/>
  <c r="F18" i="43"/>
  <c r="G18" i="43"/>
  <c r="H18" i="43"/>
  <c r="I18" i="43"/>
  <c r="J18" i="43"/>
  <c r="K18" i="43"/>
  <c r="L18" i="43"/>
  <c r="M18" i="43"/>
  <c r="E19" i="43"/>
  <c r="F19" i="43"/>
  <c r="G19" i="43"/>
  <c r="H19" i="43"/>
  <c r="I19" i="43"/>
  <c r="J19" i="43"/>
  <c r="K19" i="43"/>
  <c r="L19" i="43"/>
  <c r="M19" i="43"/>
  <c r="E20" i="43"/>
  <c r="F20" i="43"/>
  <c r="G20" i="43"/>
  <c r="H20" i="43"/>
  <c r="I20" i="43"/>
  <c r="J20" i="43"/>
  <c r="K20" i="43"/>
  <c r="L20" i="43"/>
  <c r="M20" i="43"/>
  <c r="E35" i="43"/>
  <c r="F35" i="43"/>
  <c r="F7" i="43" s="1"/>
  <c r="G35" i="43"/>
  <c r="G7" i="43" s="1"/>
  <c r="H35" i="43"/>
  <c r="I35" i="43"/>
  <c r="J35" i="43"/>
  <c r="J7" i="43" s="1"/>
  <c r="K35" i="43"/>
  <c r="L35" i="43"/>
  <c r="L7" i="43" s="1"/>
  <c r="M35" i="43"/>
  <c r="M7" i="43" s="1"/>
  <c r="E36" i="43"/>
  <c r="F36" i="43"/>
  <c r="G36" i="43"/>
  <c r="G8" i="43" s="1"/>
  <c r="H36" i="43"/>
  <c r="I36" i="43"/>
  <c r="I8" i="43" s="1"/>
  <c r="J36" i="43"/>
  <c r="J8" i="43" s="1"/>
  <c r="K36" i="43"/>
  <c r="L36" i="43"/>
  <c r="L8" i="43" s="1"/>
  <c r="M36" i="43"/>
  <c r="M8" i="43" s="1"/>
  <c r="D37" i="43"/>
  <c r="D38" i="43"/>
  <c r="D39" i="43"/>
  <c r="D40" i="43"/>
  <c r="D12" i="43" s="1"/>
  <c r="D41" i="43"/>
  <c r="D13" i="43" s="1"/>
  <c r="D42" i="43"/>
  <c r="D43" i="43"/>
  <c r="D15" i="43" s="1"/>
  <c r="D44" i="43"/>
  <c r="D45" i="43"/>
  <c r="D17" i="43" s="1"/>
  <c r="D46" i="43"/>
  <c r="D18" i="43" s="1"/>
  <c r="E49" i="43"/>
  <c r="D49" i="43" s="1"/>
  <c r="F49" i="43"/>
  <c r="G49" i="43"/>
  <c r="H49" i="43"/>
  <c r="H7" i="43" s="1"/>
  <c r="I49" i="43"/>
  <c r="J49" i="43"/>
  <c r="K49" i="43"/>
  <c r="K7" i="43" s="1"/>
  <c r="L49" i="43"/>
  <c r="M49" i="43"/>
  <c r="E50" i="43"/>
  <c r="E8" i="43" s="1"/>
  <c r="F50" i="43"/>
  <c r="G50" i="43"/>
  <c r="H50" i="43"/>
  <c r="H8" i="43" s="1"/>
  <c r="I50" i="43"/>
  <c r="J50" i="43"/>
  <c r="K50" i="43"/>
  <c r="K8" i="43" s="1"/>
  <c r="L50" i="43"/>
  <c r="M50" i="43"/>
  <c r="D51" i="43"/>
  <c r="D9" i="43" s="1"/>
  <c r="D52" i="43"/>
  <c r="D10" i="43" s="1"/>
  <c r="D53" i="43"/>
  <c r="D11" i="43" s="1"/>
  <c r="D54" i="43"/>
  <c r="D55" i="43"/>
  <c r="D56" i="43"/>
  <c r="D14" i="43" s="1"/>
  <c r="D57" i="43"/>
  <c r="D58" i="43"/>
  <c r="D16" i="43" s="1"/>
  <c r="D59" i="43"/>
  <c r="D60" i="43"/>
  <c r="D61" i="43"/>
  <c r="D19" i="43" s="1"/>
  <c r="D62" i="43"/>
  <c r="D20" i="43" s="1"/>
  <c r="D62" i="36"/>
  <c r="D20" i="36" s="1"/>
  <c r="D61" i="36"/>
  <c r="D60" i="36"/>
  <c r="D59" i="36"/>
  <c r="D58" i="36"/>
  <c r="D57" i="36"/>
  <c r="D15" i="36" s="1"/>
  <c r="D56" i="36"/>
  <c r="D14" i="36" s="1"/>
  <c r="D55" i="36"/>
  <c r="D54" i="36"/>
  <c r="D53" i="36"/>
  <c r="D52" i="36"/>
  <c r="D51" i="36"/>
  <c r="D9" i="36" s="1"/>
  <c r="M50" i="36"/>
  <c r="L50" i="36"/>
  <c r="K50" i="36"/>
  <c r="J50" i="36"/>
  <c r="I50" i="36"/>
  <c r="H50" i="36"/>
  <c r="G50" i="36"/>
  <c r="G8" i="36" s="1"/>
  <c r="F50" i="36"/>
  <c r="E50" i="36"/>
  <c r="M49" i="36"/>
  <c r="L49" i="36"/>
  <c r="L7" i="36" s="1"/>
  <c r="K49" i="36"/>
  <c r="K7" i="36" s="1"/>
  <c r="J49" i="36"/>
  <c r="I49" i="36"/>
  <c r="H49" i="36"/>
  <c r="G49" i="36"/>
  <c r="F49" i="36"/>
  <c r="F7" i="36" s="1"/>
  <c r="E49" i="36"/>
  <c r="D49" i="36" s="1"/>
  <c r="D48" i="36"/>
  <c r="D47" i="36"/>
  <c r="D19" i="36" s="1"/>
  <c r="D46" i="36"/>
  <c r="D45" i="36"/>
  <c r="D44" i="36"/>
  <c r="D43" i="36"/>
  <c r="D42" i="36"/>
  <c r="D41" i="36"/>
  <c r="D13" i="36" s="1"/>
  <c r="D40" i="36"/>
  <c r="D12" i="36" s="1"/>
  <c r="D39" i="36"/>
  <c r="D11" i="36"/>
  <c r="D38" i="36"/>
  <c r="D37" i="36"/>
  <c r="M36" i="36"/>
  <c r="M8" i="36" s="1"/>
  <c r="L36" i="36"/>
  <c r="L8" i="36" s="1"/>
  <c r="K36" i="36"/>
  <c r="J36" i="36"/>
  <c r="I36" i="36"/>
  <c r="H36" i="36"/>
  <c r="H8" i="36" s="1"/>
  <c r="G36" i="36"/>
  <c r="F36" i="36"/>
  <c r="E36" i="36"/>
  <c r="M35" i="36"/>
  <c r="M7" i="36" s="1"/>
  <c r="L35" i="36"/>
  <c r="K35" i="36"/>
  <c r="J35" i="36"/>
  <c r="I35" i="36"/>
  <c r="H35" i="36"/>
  <c r="H7" i="36" s="1"/>
  <c r="G35" i="36"/>
  <c r="G7" i="36" s="1"/>
  <c r="F35" i="36"/>
  <c r="E35" i="36"/>
  <c r="M20" i="36"/>
  <c r="L20" i="36"/>
  <c r="K20" i="36"/>
  <c r="J20" i="36"/>
  <c r="I20" i="36"/>
  <c r="H20" i="36"/>
  <c r="G20" i="36"/>
  <c r="F20" i="36"/>
  <c r="E20" i="36"/>
  <c r="M19" i="36"/>
  <c r="L19" i="36"/>
  <c r="K19" i="36"/>
  <c r="J19" i="36"/>
  <c r="I19" i="36"/>
  <c r="H19" i="36"/>
  <c r="G19" i="36"/>
  <c r="F19" i="36"/>
  <c r="E19" i="36"/>
  <c r="M18" i="36"/>
  <c r="L18" i="36"/>
  <c r="K18" i="36"/>
  <c r="J18" i="36"/>
  <c r="I18" i="36"/>
  <c r="H18" i="36"/>
  <c r="G18" i="36"/>
  <c r="F18" i="36"/>
  <c r="E18" i="36"/>
  <c r="M17" i="36"/>
  <c r="L17" i="36"/>
  <c r="K17" i="36"/>
  <c r="J17" i="36"/>
  <c r="I17" i="36"/>
  <c r="H17" i="36"/>
  <c r="G17" i="36"/>
  <c r="F17" i="36"/>
  <c r="E17" i="36"/>
  <c r="M16" i="36"/>
  <c r="L16" i="36"/>
  <c r="K16" i="36"/>
  <c r="J16" i="36"/>
  <c r="I16" i="36"/>
  <c r="H16" i="36"/>
  <c r="G16" i="36"/>
  <c r="F16" i="36"/>
  <c r="E16" i="36"/>
  <c r="M15" i="36"/>
  <c r="L15" i="36"/>
  <c r="K15" i="36"/>
  <c r="J15" i="36"/>
  <c r="I15" i="36"/>
  <c r="H15" i="36"/>
  <c r="G15" i="36"/>
  <c r="F15" i="36"/>
  <c r="E15" i="36"/>
  <c r="D18" i="36"/>
  <c r="D17" i="36"/>
  <c r="D16" i="36"/>
  <c r="E14" i="36"/>
  <c r="F14" i="36"/>
  <c r="G14" i="36"/>
  <c r="H14" i="36"/>
  <c r="I14" i="36"/>
  <c r="J14" i="36"/>
  <c r="K14" i="36"/>
  <c r="L14" i="36"/>
  <c r="M14" i="36"/>
  <c r="E13" i="36"/>
  <c r="F13" i="36"/>
  <c r="G13" i="36"/>
  <c r="H13" i="36"/>
  <c r="I13" i="36"/>
  <c r="J13" i="36"/>
  <c r="K13" i="36"/>
  <c r="L13" i="36"/>
  <c r="M13" i="36"/>
  <c r="E12" i="36"/>
  <c r="F12" i="36"/>
  <c r="G12" i="36"/>
  <c r="H12" i="36"/>
  <c r="I12" i="36"/>
  <c r="J12" i="36"/>
  <c r="K12" i="36"/>
  <c r="L12" i="36"/>
  <c r="M12" i="36"/>
  <c r="E11" i="36"/>
  <c r="F11" i="36"/>
  <c r="G11" i="36"/>
  <c r="H11" i="36"/>
  <c r="I11" i="36"/>
  <c r="J11" i="36"/>
  <c r="K11" i="36"/>
  <c r="L11" i="36"/>
  <c r="M11" i="36"/>
  <c r="E10" i="36"/>
  <c r="F10" i="36"/>
  <c r="G10" i="36"/>
  <c r="H10" i="36"/>
  <c r="I10" i="36"/>
  <c r="J10" i="36"/>
  <c r="K10" i="36"/>
  <c r="L10" i="36"/>
  <c r="M10" i="36"/>
  <c r="E9" i="36"/>
  <c r="F9" i="36"/>
  <c r="G9" i="36"/>
  <c r="H9" i="36"/>
  <c r="I9" i="36"/>
  <c r="J9" i="36"/>
  <c r="K9" i="36"/>
  <c r="L9" i="36"/>
  <c r="M9" i="36"/>
  <c r="D10" i="36"/>
  <c r="E8" i="36"/>
  <c r="F8" i="36"/>
  <c r="I8" i="36"/>
  <c r="J8" i="36"/>
  <c r="K8" i="36"/>
  <c r="I7" i="36"/>
  <c r="J7" i="36"/>
  <c r="M20" i="38"/>
  <c r="L20" i="38"/>
  <c r="K20" i="38"/>
  <c r="J20" i="38"/>
  <c r="I20" i="38"/>
  <c r="H20" i="38"/>
  <c r="G20" i="38"/>
  <c r="F20" i="38"/>
  <c r="E20" i="38"/>
  <c r="M19" i="38"/>
  <c r="L19" i="38"/>
  <c r="K19" i="38"/>
  <c r="J19" i="38"/>
  <c r="I19" i="38"/>
  <c r="H19" i="38"/>
  <c r="G19" i="38"/>
  <c r="F19" i="38"/>
  <c r="E19" i="38"/>
  <c r="M18" i="38"/>
  <c r="L18" i="38"/>
  <c r="K18" i="38"/>
  <c r="J18" i="38"/>
  <c r="I18" i="38"/>
  <c r="H18" i="38"/>
  <c r="G18" i="38"/>
  <c r="F18" i="38"/>
  <c r="E18" i="38"/>
  <c r="M17" i="38"/>
  <c r="L17" i="38"/>
  <c r="K17" i="38"/>
  <c r="J17" i="38"/>
  <c r="I17" i="38"/>
  <c r="H17" i="38"/>
  <c r="G17" i="38"/>
  <c r="F17" i="38"/>
  <c r="E17" i="38"/>
  <c r="M16" i="38"/>
  <c r="L16" i="38"/>
  <c r="K16" i="38"/>
  <c r="J16" i="38"/>
  <c r="I16" i="38"/>
  <c r="H16" i="38"/>
  <c r="G16" i="38"/>
  <c r="F16" i="38"/>
  <c r="E16" i="38"/>
  <c r="M15" i="38"/>
  <c r="L15" i="38"/>
  <c r="K15" i="38"/>
  <c r="J15" i="38"/>
  <c r="I15" i="38"/>
  <c r="H15" i="38"/>
  <c r="G15" i="38"/>
  <c r="F15" i="38"/>
  <c r="E15" i="38"/>
  <c r="D20" i="38"/>
  <c r="D19" i="38"/>
  <c r="D18" i="38"/>
  <c r="D17" i="38"/>
  <c r="D16" i="38"/>
  <c r="D15" i="38"/>
  <c r="E14" i="38"/>
  <c r="F14" i="38"/>
  <c r="G14" i="38"/>
  <c r="H14" i="38"/>
  <c r="I14" i="38"/>
  <c r="J14" i="38"/>
  <c r="K14" i="38"/>
  <c r="L14" i="38"/>
  <c r="M14" i="38"/>
  <c r="E13" i="38"/>
  <c r="F13" i="38"/>
  <c r="G13" i="38"/>
  <c r="H13" i="38"/>
  <c r="I13" i="38"/>
  <c r="J13" i="38"/>
  <c r="K13" i="38"/>
  <c r="L13" i="38"/>
  <c r="M13" i="38"/>
  <c r="D14" i="38"/>
  <c r="D13" i="38"/>
  <c r="E12" i="38"/>
  <c r="F12" i="38"/>
  <c r="G12" i="38"/>
  <c r="H12" i="38"/>
  <c r="I12" i="38"/>
  <c r="J12" i="38"/>
  <c r="K12" i="38"/>
  <c r="L12" i="38"/>
  <c r="M12" i="38"/>
  <c r="E11" i="38"/>
  <c r="F11" i="38"/>
  <c r="G11" i="38"/>
  <c r="H11" i="38"/>
  <c r="I11" i="38"/>
  <c r="J11" i="38"/>
  <c r="K11" i="38"/>
  <c r="L11" i="38"/>
  <c r="M11" i="38"/>
  <c r="D12" i="38"/>
  <c r="D11" i="38"/>
  <c r="E10" i="38"/>
  <c r="F10" i="38"/>
  <c r="G10" i="38"/>
  <c r="H10" i="38"/>
  <c r="I10" i="38"/>
  <c r="J10" i="38"/>
  <c r="K10" i="38"/>
  <c r="L10" i="38"/>
  <c r="M10" i="38"/>
  <c r="E9" i="38"/>
  <c r="F9" i="38"/>
  <c r="G9" i="38"/>
  <c r="H9" i="38"/>
  <c r="I9" i="38"/>
  <c r="J9" i="38"/>
  <c r="K9" i="38"/>
  <c r="L9" i="38"/>
  <c r="M9" i="38"/>
  <c r="D10" i="38"/>
  <c r="D9" i="38"/>
  <c r="E8" i="38"/>
  <c r="F8" i="38"/>
  <c r="G8" i="38"/>
  <c r="H8" i="38"/>
  <c r="I8" i="38"/>
  <c r="J8" i="38"/>
  <c r="K8" i="38"/>
  <c r="L8" i="38"/>
  <c r="M8" i="38"/>
  <c r="F7" i="38"/>
  <c r="G7" i="38"/>
  <c r="H7" i="38"/>
  <c r="I7" i="38"/>
  <c r="J7" i="38"/>
  <c r="K7" i="38"/>
  <c r="L7" i="38"/>
  <c r="M7" i="38"/>
  <c r="E7" i="38"/>
  <c r="D8" i="38"/>
  <c r="D7" i="38"/>
  <c r="M20" i="39"/>
  <c r="L20" i="39"/>
  <c r="K20" i="39"/>
  <c r="J20" i="39"/>
  <c r="I20" i="39"/>
  <c r="H20" i="39"/>
  <c r="G20" i="39"/>
  <c r="F20" i="39"/>
  <c r="E20" i="39"/>
  <c r="M19" i="39"/>
  <c r="L19" i="39"/>
  <c r="K19" i="39"/>
  <c r="J19" i="39"/>
  <c r="I19" i="39"/>
  <c r="H19" i="39"/>
  <c r="G19" i="39"/>
  <c r="F19" i="39"/>
  <c r="E19" i="39"/>
  <c r="M18" i="39"/>
  <c r="L18" i="39"/>
  <c r="K18" i="39"/>
  <c r="J18" i="39"/>
  <c r="I18" i="39"/>
  <c r="H18" i="39"/>
  <c r="G18" i="39"/>
  <c r="F18" i="39"/>
  <c r="E18" i="39"/>
  <c r="M17" i="39"/>
  <c r="L17" i="39"/>
  <c r="K17" i="39"/>
  <c r="J17" i="39"/>
  <c r="I17" i="39"/>
  <c r="H17" i="39"/>
  <c r="G17" i="39"/>
  <c r="F17" i="39"/>
  <c r="E17" i="39"/>
  <c r="M16" i="39"/>
  <c r="L16" i="39"/>
  <c r="K16" i="39"/>
  <c r="J16" i="39"/>
  <c r="I16" i="39"/>
  <c r="H16" i="39"/>
  <c r="G16" i="39"/>
  <c r="F16" i="39"/>
  <c r="E16" i="39"/>
  <c r="M15" i="39"/>
  <c r="L15" i="39"/>
  <c r="K15" i="39"/>
  <c r="J15" i="39"/>
  <c r="I15" i="39"/>
  <c r="H15" i="39"/>
  <c r="G15" i="39"/>
  <c r="F15" i="39"/>
  <c r="E15" i="39"/>
  <c r="D20" i="39"/>
  <c r="D19" i="39"/>
  <c r="D18" i="39"/>
  <c r="D17" i="39"/>
  <c r="D16" i="39"/>
  <c r="D15" i="39"/>
  <c r="E14" i="39"/>
  <c r="F14" i="39"/>
  <c r="G14" i="39"/>
  <c r="H14" i="39"/>
  <c r="I14" i="39"/>
  <c r="J14" i="39"/>
  <c r="K14" i="39"/>
  <c r="L14" i="39"/>
  <c r="M14" i="39"/>
  <c r="E13" i="39"/>
  <c r="F13" i="39"/>
  <c r="G13" i="39"/>
  <c r="H13" i="39"/>
  <c r="I13" i="39"/>
  <c r="J13" i="39"/>
  <c r="K13" i="39"/>
  <c r="L13" i="39"/>
  <c r="M13" i="39"/>
  <c r="D14" i="39"/>
  <c r="D13" i="39"/>
  <c r="E12" i="39"/>
  <c r="F12" i="39"/>
  <c r="G12" i="39"/>
  <c r="H12" i="39"/>
  <c r="I12" i="39"/>
  <c r="J12" i="39"/>
  <c r="K12" i="39"/>
  <c r="L12" i="39"/>
  <c r="M12" i="39"/>
  <c r="E11" i="39"/>
  <c r="F11" i="39"/>
  <c r="G11" i="39"/>
  <c r="H11" i="39"/>
  <c r="I11" i="39"/>
  <c r="J11" i="39"/>
  <c r="K11" i="39"/>
  <c r="L11" i="39"/>
  <c r="M11" i="39"/>
  <c r="D12" i="39"/>
  <c r="D11" i="39"/>
  <c r="E10" i="39"/>
  <c r="F10" i="39"/>
  <c r="G10" i="39"/>
  <c r="H10" i="39"/>
  <c r="I10" i="39"/>
  <c r="J10" i="39"/>
  <c r="K10" i="39"/>
  <c r="L10" i="39"/>
  <c r="M10" i="39"/>
  <c r="E9" i="39"/>
  <c r="F9" i="39"/>
  <c r="G9" i="39"/>
  <c r="H9" i="39"/>
  <c r="I9" i="39"/>
  <c r="J9" i="39"/>
  <c r="K9" i="39"/>
  <c r="L9" i="39"/>
  <c r="M9" i="39"/>
  <c r="D10" i="39"/>
  <c r="D9" i="39"/>
  <c r="E8" i="39"/>
  <c r="F8" i="39"/>
  <c r="G8" i="39"/>
  <c r="H8" i="39"/>
  <c r="I8" i="39"/>
  <c r="J8" i="39"/>
  <c r="K8" i="39"/>
  <c r="L8" i="39"/>
  <c r="M8" i="39"/>
  <c r="F7" i="39"/>
  <c r="G7" i="39"/>
  <c r="H7" i="39"/>
  <c r="I7" i="39"/>
  <c r="J7" i="39"/>
  <c r="K7" i="39"/>
  <c r="L7" i="39"/>
  <c r="M7" i="39"/>
  <c r="E7" i="39"/>
  <c r="D8" i="39"/>
  <c r="D7" i="39"/>
  <c r="M20" i="41"/>
  <c r="L20" i="41"/>
  <c r="K20" i="41"/>
  <c r="J20" i="41"/>
  <c r="I20" i="41"/>
  <c r="H20" i="41"/>
  <c r="G20" i="41"/>
  <c r="F20" i="41"/>
  <c r="E20" i="41"/>
  <c r="M19" i="41"/>
  <c r="L19" i="41"/>
  <c r="K19" i="41"/>
  <c r="J19" i="41"/>
  <c r="I19" i="41"/>
  <c r="H19" i="41"/>
  <c r="G19" i="41"/>
  <c r="F19" i="41"/>
  <c r="E19" i="41"/>
  <c r="M18" i="41"/>
  <c r="L18" i="41"/>
  <c r="K18" i="41"/>
  <c r="J18" i="41"/>
  <c r="I18" i="41"/>
  <c r="H18" i="41"/>
  <c r="G18" i="41"/>
  <c r="F18" i="41"/>
  <c r="E18" i="41"/>
  <c r="M17" i="41"/>
  <c r="L17" i="41"/>
  <c r="K17" i="41"/>
  <c r="J17" i="41"/>
  <c r="I17" i="41"/>
  <c r="H17" i="41"/>
  <c r="G17" i="41"/>
  <c r="F17" i="41"/>
  <c r="E17" i="41"/>
  <c r="M16" i="41"/>
  <c r="L16" i="41"/>
  <c r="K16" i="41"/>
  <c r="J16" i="41"/>
  <c r="I16" i="41"/>
  <c r="H16" i="41"/>
  <c r="G16" i="41"/>
  <c r="F16" i="41"/>
  <c r="E16" i="41"/>
  <c r="M15" i="41"/>
  <c r="L15" i="41"/>
  <c r="K15" i="41"/>
  <c r="J15" i="41"/>
  <c r="I15" i="41"/>
  <c r="H15" i="41"/>
  <c r="G15" i="41"/>
  <c r="F15" i="41"/>
  <c r="E15" i="41"/>
  <c r="D20" i="41"/>
  <c r="D19" i="41"/>
  <c r="D18" i="41"/>
  <c r="D17" i="41"/>
  <c r="D16" i="41"/>
  <c r="D15" i="41"/>
  <c r="E14" i="41"/>
  <c r="F14" i="41"/>
  <c r="G14" i="41"/>
  <c r="H14" i="41"/>
  <c r="I14" i="41"/>
  <c r="J14" i="41"/>
  <c r="K14" i="41"/>
  <c r="L14" i="41"/>
  <c r="M14" i="41"/>
  <c r="E13" i="41"/>
  <c r="F13" i="41"/>
  <c r="G13" i="41"/>
  <c r="H13" i="41"/>
  <c r="I13" i="41"/>
  <c r="J13" i="41"/>
  <c r="K13" i="41"/>
  <c r="L13" i="41"/>
  <c r="M13" i="41"/>
  <c r="D14" i="41"/>
  <c r="D13" i="41"/>
  <c r="E12" i="41"/>
  <c r="F12" i="41"/>
  <c r="G12" i="41"/>
  <c r="H12" i="41"/>
  <c r="I12" i="41"/>
  <c r="J12" i="41"/>
  <c r="K12" i="41"/>
  <c r="L12" i="41"/>
  <c r="M12" i="41"/>
  <c r="E11" i="41"/>
  <c r="F11" i="41"/>
  <c r="G11" i="41"/>
  <c r="H11" i="41"/>
  <c r="I11" i="41"/>
  <c r="J11" i="41"/>
  <c r="K11" i="41"/>
  <c r="L11" i="41"/>
  <c r="M11" i="41"/>
  <c r="D12" i="41"/>
  <c r="D11" i="41"/>
  <c r="E10" i="41"/>
  <c r="F10" i="41"/>
  <c r="G10" i="41"/>
  <c r="H10" i="41"/>
  <c r="I10" i="41"/>
  <c r="J10" i="41"/>
  <c r="K10" i="41"/>
  <c r="L10" i="41"/>
  <c r="M10" i="41"/>
  <c r="E9" i="41"/>
  <c r="F9" i="41"/>
  <c r="G9" i="41"/>
  <c r="H9" i="41"/>
  <c r="I9" i="41"/>
  <c r="J9" i="41"/>
  <c r="K9" i="41"/>
  <c r="L9" i="41"/>
  <c r="M9" i="41"/>
  <c r="D10" i="41"/>
  <c r="D9" i="41"/>
  <c r="E8" i="41"/>
  <c r="F8" i="41"/>
  <c r="G8" i="41"/>
  <c r="H8" i="41"/>
  <c r="I8" i="41"/>
  <c r="J8" i="41"/>
  <c r="K8" i="41"/>
  <c r="L8" i="41"/>
  <c r="M8" i="41"/>
  <c r="F7" i="41"/>
  <c r="G7" i="41"/>
  <c r="H7" i="41"/>
  <c r="I7" i="41"/>
  <c r="J7" i="41"/>
  <c r="K7" i="41"/>
  <c r="L7" i="41"/>
  <c r="M7" i="41"/>
  <c r="E7" i="41"/>
  <c r="D8" i="41"/>
  <c r="D7" i="41"/>
  <c r="M20" i="40"/>
  <c r="L20" i="40"/>
  <c r="K20" i="40"/>
  <c r="J20" i="40"/>
  <c r="I20" i="40"/>
  <c r="H20" i="40"/>
  <c r="G20" i="40"/>
  <c r="F20" i="40"/>
  <c r="E20" i="40"/>
  <c r="M19" i="40"/>
  <c r="L19" i="40"/>
  <c r="K19" i="40"/>
  <c r="J19" i="40"/>
  <c r="I19" i="40"/>
  <c r="H19" i="40"/>
  <c r="G19" i="40"/>
  <c r="F19" i="40"/>
  <c r="E19" i="40"/>
  <c r="M18" i="40"/>
  <c r="L18" i="40"/>
  <c r="K18" i="40"/>
  <c r="J18" i="40"/>
  <c r="I18" i="40"/>
  <c r="H18" i="40"/>
  <c r="G18" i="40"/>
  <c r="F18" i="40"/>
  <c r="E18" i="40"/>
  <c r="M17" i="40"/>
  <c r="L17" i="40"/>
  <c r="K17" i="40"/>
  <c r="J17" i="40"/>
  <c r="I17" i="40"/>
  <c r="H17" i="40"/>
  <c r="G17" i="40"/>
  <c r="F17" i="40"/>
  <c r="E17" i="40"/>
  <c r="M16" i="40"/>
  <c r="L16" i="40"/>
  <c r="K16" i="40"/>
  <c r="J16" i="40"/>
  <c r="I16" i="40"/>
  <c r="H16" i="40"/>
  <c r="G16" i="40"/>
  <c r="F16" i="40"/>
  <c r="E16" i="40"/>
  <c r="M15" i="40"/>
  <c r="L15" i="40"/>
  <c r="K15" i="40"/>
  <c r="J15" i="40"/>
  <c r="I15" i="40"/>
  <c r="H15" i="40"/>
  <c r="G15" i="40"/>
  <c r="F15" i="40"/>
  <c r="E15" i="40"/>
  <c r="D20" i="40"/>
  <c r="D19" i="40"/>
  <c r="D18" i="40"/>
  <c r="D17" i="40"/>
  <c r="D16" i="40"/>
  <c r="D15" i="40"/>
  <c r="E14" i="40"/>
  <c r="F14" i="40"/>
  <c r="G14" i="40"/>
  <c r="H14" i="40"/>
  <c r="I14" i="40"/>
  <c r="J14" i="40"/>
  <c r="K14" i="40"/>
  <c r="L14" i="40"/>
  <c r="M14" i="40"/>
  <c r="E13" i="40"/>
  <c r="F13" i="40"/>
  <c r="G13" i="40"/>
  <c r="H13" i="40"/>
  <c r="I13" i="40"/>
  <c r="J13" i="40"/>
  <c r="K13" i="40"/>
  <c r="L13" i="40"/>
  <c r="M13" i="40"/>
  <c r="D14" i="40"/>
  <c r="D13" i="40"/>
  <c r="E12" i="40"/>
  <c r="F12" i="40"/>
  <c r="G12" i="40"/>
  <c r="H12" i="40"/>
  <c r="I12" i="40"/>
  <c r="J12" i="40"/>
  <c r="K12" i="40"/>
  <c r="L12" i="40"/>
  <c r="M12" i="40"/>
  <c r="E11" i="40"/>
  <c r="F11" i="40"/>
  <c r="G11" i="40"/>
  <c r="H11" i="40"/>
  <c r="I11" i="40"/>
  <c r="J11" i="40"/>
  <c r="K11" i="40"/>
  <c r="L11" i="40"/>
  <c r="M11" i="40"/>
  <c r="D12" i="40"/>
  <c r="D11" i="40"/>
  <c r="E10" i="40"/>
  <c r="F10" i="40"/>
  <c r="G10" i="40"/>
  <c r="H10" i="40"/>
  <c r="I10" i="40"/>
  <c r="J10" i="40"/>
  <c r="K10" i="40"/>
  <c r="L10" i="40"/>
  <c r="M10" i="40"/>
  <c r="E9" i="40"/>
  <c r="F9" i="40"/>
  <c r="G9" i="40"/>
  <c r="H9" i="40"/>
  <c r="I9" i="40"/>
  <c r="J9" i="40"/>
  <c r="K9" i="40"/>
  <c r="L9" i="40"/>
  <c r="M9" i="40"/>
  <c r="D10" i="40"/>
  <c r="D9" i="40"/>
  <c r="E8" i="40"/>
  <c r="F8" i="40"/>
  <c r="G8" i="40"/>
  <c r="H8" i="40"/>
  <c r="I8" i="40"/>
  <c r="J8" i="40"/>
  <c r="K8" i="40"/>
  <c r="L8" i="40"/>
  <c r="M8" i="40"/>
  <c r="F7" i="40"/>
  <c r="G7" i="40"/>
  <c r="H7" i="40"/>
  <c r="I7" i="40"/>
  <c r="J7" i="40"/>
  <c r="K7" i="40"/>
  <c r="L7" i="40"/>
  <c r="M7" i="40"/>
  <c r="E7" i="40"/>
  <c r="D8" i="40"/>
  <c r="D7" i="40"/>
  <c r="D62" i="42"/>
  <c r="D61" i="42"/>
  <c r="D60" i="42"/>
  <c r="D59" i="42"/>
  <c r="D58" i="42"/>
  <c r="D16" i="42" s="1"/>
  <c r="D57" i="42"/>
  <c r="D15" i="42" s="1"/>
  <c r="D56" i="42"/>
  <c r="D55" i="42"/>
  <c r="D54" i="42"/>
  <c r="D53" i="42"/>
  <c r="D52" i="42"/>
  <c r="D10" i="42" s="1"/>
  <c r="D51" i="42"/>
  <c r="D9" i="42" s="1"/>
  <c r="M50" i="42"/>
  <c r="L50" i="42"/>
  <c r="K50" i="42"/>
  <c r="J50" i="42"/>
  <c r="I50" i="42"/>
  <c r="I8" i="42" s="1"/>
  <c r="H50" i="42"/>
  <c r="G50" i="42"/>
  <c r="F50" i="42"/>
  <c r="E50" i="42"/>
  <c r="M49" i="42"/>
  <c r="L49" i="42"/>
  <c r="K49" i="42"/>
  <c r="J49" i="42"/>
  <c r="I49" i="42"/>
  <c r="H49" i="42"/>
  <c r="G49" i="42"/>
  <c r="F49" i="42"/>
  <c r="E49" i="42"/>
  <c r="D46" i="42"/>
  <c r="D18" i="42" s="1"/>
  <c r="D45" i="42"/>
  <c r="D17" i="42" s="1"/>
  <c r="D44" i="42"/>
  <c r="D43" i="42"/>
  <c r="D42" i="42"/>
  <c r="D41" i="42"/>
  <c r="D13" i="42" s="1"/>
  <c r="D40" i="42"/>
  <c r="D39" i="42"/>
  <c r="D38" i="42"/>
  <c r="D37" i="42"/>
  <c r="M36" i="42"/>
  <c r="L36" i="42"/>
  <c r="L8" i="42" s="1"/>
  <c r="K36" i="42"/>
  <c r="K8" i="42" s="1"/>
  <c r="J36" i="42"/>
  <c r="J8" i="42" s="1"/>
  <c r="I36" i="42"/>
  <c r="H36" i="42"/>
  <c r="G36" i="42"/>
  <c r="G8" i="42" s="1"/>
  <c r="F36" i="42"/>
  <c r="F8" i="42" s="1"/>
  <c r="E36" i="42"/>
  <c r="M35" i="42"/>
  <c r="L35" i="42"/>
  <c r="L7" i="42" s="1"/>
  <c r="K35" i="42"/>
  <c r="J35" i="42"/>
  <c r="J7" i="42" s="1"/>
  <c r="I35" i="42"/>
  <c r="H35" i="42"/>
  <c r="G35" i="42"/>
  <c r="G7" i="42" s="1"/>
  <c r="F35" i="42"/>
  <c r="F7" i="42" s="1"/>
  <c r="E35" i="42"/>
  <c r="D35" i="42" s="1"/>
  <c r="M20" i="42"/>
  <c r="L20" i="42"/>
  <c r="K20" i="42"/>
  <c r="J20" i="42"/>
  <c r="I20" i="42"/>
  <c r="H20" i="42"/>
  <c r="G20" i="42"/>
  <c r="F20" i="42"/>
  <c r="E20" i="42"/>
  <c r="M19" i="42"/>
  <c r="L19" i="42"/>
  <c r="K19" i="42"/>
  <c r="J19" i="42"/>
  <c r="I19" i="42"/>
  <c r="H19" i="42"/>
  <c r="G19" i="42"/>
  <c r="F19" i="42"/>
  <c r="E19" i="42"/>
  <c r="M18" i="42"/>
  <c r="L18" i="42"/>
  <c r="K18" i="42"/>
  <c r="J18" i="42"/>
  <c r="I18" i="42"/>
  <c r="H18" i="42"/>
  <c r="G18" i="42"/>
  <c r="F18" i="42"/>
  <c r="E18" i="42"/>
  <c r="M17" i="42"/>
  <c r="L17" i="42"/>
  <c r="K17" i="42"/>
  <c r="J17" i="42"/>
  <c r="I17" i="42"/>
  <c r="H17" i="42"/>
  <c r="G17" i="42"/>
  <c r="F17" i="42"/>
  <c r="E17" i="42"/>
  <c r="M16" i="42"/>
  <c r="L16" i="42"/>
  <c r="K16" i="42"/>
  <c r="J16" i="42"/>
  <c r="I16" i="42"/>
  <c r="H16" i="42"/>
  <c r="G16" i="42"/>
  <c r="F16" i="42"/>
  <c r="E16" i="42"/>
  <c r="M15" i="42"/>
  <c r="L15" i="42"/>
  <c r="K15" i="42"/>
  <c r="J15" i="42"/>
  <c r="I15" i="42"/>
  <c r="H15" i="42"/>
  <c r="G15" i="42"/>
  <c r="F15" i="42"/>
  <c r="E15" i="42"/>
  <c r="D20" i="42"/>
  <c r="D19" i="42"/>
  <c r="E14" i="42"/>
  <c r="F14" i="42"/>
  <c r="G14" i="42"/>
  <c r="H14" i="42"/>
  <c r="I14" i="42"/>
  <c r="J14" i="42"/>
  <c r="K14" i="42"/>
  <c r="L14" i="42"/>
  <c r="M14" i="42"/>
  <c r="E13" i="42"/>
  <c r="F13" i="42"/>
  <c r="G13" i="42"/>
  <c r="H13" i="42"/>
  <c r="I13" i="42"/>
  <c r="J13" i="42"/>
  <c r="K13" i="42"/>
  <c r="L13" i="42"/>
  <c r="M13" i="42"/>
  <c r="D14" i="42"/>
  <c r="E12" i="42"/>
  <c r="F12" i="42"/>
  <c r="G12" i="42"/>
  <c r="H12" i="42"/>
  <c r="I12" i="42"/>
  <c r="J12" i="42"/>
  <c r="K12" i="42"/>
  <c r="L12" i="42"/>
  <c r="M12" i="42"/>
  <c r="E11" i="42"/>
  <c r="F11" i="42"/>
  <c r="G11" i="42"/>
  <c r="H11" i="42"/>
  <c r="I11" i="42"/>
  <c r="J11" i="42"/>
  <c r="K11" i="42"/>
  <c r="L11" i="42"/>
  <c r="M11" i="42"/>
  <c r="D12" i="42"/>
  <c r="D11" i="42"/>
  <c r="E10" i="42"/>
  <c r="F10" i="42"/>
  <c r="G10" i="42"/>
  <c r="H10" i="42"/>
  <c r="I10" i="42"/>
  <c r="J10" i="42"/>
  <c r="K10" i="42"/>
  <c r="L10" i="42"/>
  <c r="M10" i="42"/>
  <c r="E9" i="42"/>
  <c r="F9" i="42"/>
  <c r="G9" i="42"/>
  <c r="H9" i="42"/>
  <c r="I9" i="42"/>
  <c r="J9" i="42"/>
  <c r="K9" i="42"/>
  <c r="L9" i="42"/>
  <c r="M9" i="42"/>
  <c r="E8" i="42"/>
  <c r="H8" i="42"/>
  <c r="M8" i="42"/>
  <c r="H7" i="42"/>
  <c r="I7" i="42"/>
  <c r="K7" i="42"/>
  <c r="M20" i="3"/>
  <c r="L20" i="3"/>
  <c r="K20" i="3"/>
  <c r="J20" i="3"/>
  <c r="I20" i="3"/>
  <c r="H20" i="3"/>
  <c r="G20" i="3"/>
  <c r="F20" i="3"/>
  <c r="E20" i="3"/>
  <c r="D20" i="3"/>
  <c r="M19" i="3"/>
  <c r="L19" i="3"/>
  <c r="K19" i="3"/>
  <c r="J19" i="3"/>
  <c r="I19" i="3"/>
  <c r="H19" i="3"/>
  <c r="G19" i="3"/>
  <c r="F19" i="3"/>
  <c r="E19" i="3"/>
  <c r="D19" i="3"/>
  <c r="M18" i="3"/>
  <c r="L18" i="3"/>
  <c r="K18" i="3"/>
  <c r="J18" i="3"/>
  <c r="I18" i="3"/>
  <c r="H18" i="3"/>
  <c r="G18" i="3"/>
  <c r="F18" i="3"/>
  <c r="E18" i="3"/>
  <c r="D18" i="3"/>
  <c r="M17" i="3"/>
  <c r="L17" i="3"/>
  <c r="K17" i="3"/>
  <c r="J17" i="3"/>
  <c r="I17" i="3"/>
  <c r="H17" i="3"/>
  <c r="G17" i="3"/>
  <c r="F17" i="3"/>
  <c r="E17" i="3"/>
  <c r="D17" i="3"/>
  <c r="M16" i="3"/>
  <c r="L16" i="3"/>
  <c r="K16" i="3"/>
  <c r="J16" i="3"/>
  <c r="I16" i="3"/>
  <c r="H16" i="3"/>
  <c r="G16" i="3"/>
  <c r="F16" i="3"/>
  <c r="E16" i="3"/>
  <c r="D16" i="3"/>
  <c r="M15" i="3"/>
  <c r="L15" i="3"/>
  <c r="K15" i="3"/>
  <c r="J15" i="3"/>
  <c r="I15" i="3"/>
  <c r="H15" i="3"/>
  <c r="G15" i="3"/>
  <c r="F15" i="3"/>
  <c r="E15" i="3"/>
  <c r="D15" i="3"/>
  <c r="M14" i="3"/>
  <c r="L14" i="3"/>
  <c r="K14" i="3"/>
  <c r="J14" i="3"/>
  <c r="I14" i="3"/>
  <c r="H14" i="3"/>
  <c r="G14" i="3"/>
  <c r="F14" i="3"/>
  <c r="E14" i="3"/>
  <c r="D14" i="3"/>
  <c r="M13" i="3"/>
  <c r="L13" i="3"/>
  <c r="K13" i="3"/>
  <c r="J13" i="3"/>
  <c r="I13" i="3"/>
  <c r="H13" i="3"/>
  <c r="G13" i="3"/>
  <c r="F13" i="3"/>
  <c r="E13" i="3"/>
  <c r="D13" i="3"/>
  <c r="M12" i="3"/>
  <c r="L12" i="3"/>
  <c r="K12" i="3"/>
  <c r="J12" i="3"/>
  <c r="I12" i="3"/>
  <c r="H12" i="3"/>
  <c r="G12" i="3"/>
  <c r="F12" i="3"/>
  <c r="E12" i="3"/>
  <c r="D12" i="3"/>
  <c r="M11" i="3"/>
  <c r="L11" i="3"/>
  <c r="K11" i="3"/>
  <c r="J11" i="3"/>
  <c r="I11" i="3"/>
  <c r="H11" i="3"/>
  <c r="G11" i="3"/>
  <c r="F11" i="3"/>
  <c r="E11" i="3"/>
  <c r="D11" i="3"/>
  <c r="M10" i="3"/>
  <c r="L10" i="3"/>
  <c r="K10" i="3"/>
  <c r="J10" i="3"/>
  <c r="I10" i="3"/>
  <c r="H10" i="3"/>
  <c r="G10" i="3"/>
  <c r="F10" i="3"/>
  <c r="E10" i="3"/>
  <c r="D10" i="3"/>
  <c r="M9" i="3"/>
  <c r="L9" i="3"/>
  <c r="K9" i="3"/>
  <c r="J9" i="3"/>
  <c r="I9" i="3"/>
  <c r="H9" i="3"/>
  <c r="G9" i="3"/>
  <c r="F9" i="3"/>
  <c r="E9" i="3"/>
  <c r="D9" i="3"/>
  <c r="M8" i="3"/>
  <c r="L8" i="3"/>
  <c r="K8" i="3"/>
  <c r="J8" i="3"/>
  <c r="I8" i="3"/>
  <c r="H8" i="3"/>
  <c r="G8" i="3"/>
  <c r="F8" i="3"/>
  <c r="E8" i="3"/>
  <c r="D8" i="3"/>
  <c r="M7" i="3"/>
  <c r="L7" i="3"/>
  <c r="K7" i="3"/>
  <c r="J7" i="3"/>
  <c r="I7" i="3"/>
  <c r="H7" i="3"/>
  <c r="G7" i="3"/>
  <c r="F7" i="3"/>
  <c r="E7" i="3"/>
  <c r="D7" i="3"/>
  <c r="M20" i="2"/>
  <c r="L20" i="2"/>
  <c r="K20" i="2"/>
  <c r="J20" i="2"/>
  <c r="I20" i="2"/>
  <c r="H20" i="2"/>
  <c r="G20" i="2"/>
  <c r="F20" i="2"/>
  <c r="E20" i="2"/>
  <c r="D20" i="2"/>
  <c r="M19" i="2"/>
  <c r="L19" i="2"/>
  <c r="K19" i="2"/>
  <c r="J19" i="2"/>
  <c r="I19" i="2"/>
  <c r="H19" i="2"/>
  <c r="G19" i="2"/>
  <c r="F19" i="2"/>
  <c r="E19" i="2"/>
  <c r="D19" i="2"/>
  <c r="M18" i="2"/>
  <c r="L18" i="2"/>
  <c r="K18" i="2"/>
  <c r="J18" i="2"/>
  <c r="I18" i="2"/>
  <c r="H18" i="2"/>
  <c r="G18" i="2"/>
  <c r="F18" i="2"/>
  <c r="E18" i="2"/>
  <c r="D18" i="2"/>
  <c r="M17" i="2"/>
  <c r="L17" i="2"/>
  <c r="K17" i="2"/>
  <c r="J17" i="2"/>
  <c r="I17" i="2"/>
  <c r="H17" i="2"/>
  <c r="G17" i="2"/>
  <c r="F17" i="2"/>
  <c r="E17" i="2"/>
  <c r="D17" i="2"/>
  <c r="M16" i="2"/>
  <c r="L16" i="2"/>
  <c r="K16" i="2"/>
  <c r="J16" i="2"/>
  <c r="I16" i="2"/>
  <c r="H16" i="2"/>
  <c r="G16" i="2"/>
  <c r="F16" i="2"/>
  <c r="E16" i="2"/>
  <c r="D16" i="2"/>
  <c r="M15" i="2"/>
  <c r="L15" i="2"/>
  <c r="K15" i="2"/>
  <c r="J15" i="2"/>
  <c r="I15" i="2"/>
  <c r="H15" i="2"/>
  <c r="G15" i="2"/>
  <c r="F15" i="2"/>
  <c r="E15" i="2"/>
  <c r="D15" i="2"/>
  <c r="M14" i="2"/>
  <c r="L14" i="2"/>
  <c r="K14" i="2"/>
  <c r="J14" i="2"/>
  <c r="I14" i="2"/>
  <c r="H14" i="2"/>
  <c r="G14" i="2"/>
  <c r="F14" i="2"/>
  <c r="E14" i="2"/>
  <c r="D14" i="2"/>
  <c r="M13" i="2"/>
  <c r="L13" i="2"/>
  <c r="K13" i="2"/>
  <c r="J13" i="2"/>
  <c r="I13" i="2"/>
  <c r="H13" i="2"/>
  <c r="G13" i="2"/>
  <c r="F13" i="2"/>
  <c r="E13" i="2"/>
  <c r="D13" i="2"/>
  <c r="M12" i="2"/>
  <c r="L12" i="2"/>
  <c r="K12" i="2"/>
  <c r="J12" i="2"/>
  <c r="I12" i="2"/>
  <c r="H12" i="2"/>
  <c r="G12" i="2"/>
  <c r="F12" i="2"/>
  <c r="E12" i="2"/>
  <c r="D12" i="2"/>
  <c r="M11" i="2"/>
  <c r="L11" i="2"/>
  <c r="K11" i="2"/>
  <c r="J11" i="2"/>
  <c r="I11" i="2"/>
  <c r="H11" i="2"/>
  <c r="G11" i="2"/>
  <c r="F11" i="2"/>
  <c r="E11" i="2"/>
  <c r="D11" i="2"/>
  <c r="M10" i="2"/>
  <c r="L10" i="2"/>
  <c r="K10" i="2"/>
  <c r="J10" i="2"/>
  <c r="I10" i="2"/>
  <c r="H10" i="2"/>
  <c r="G10" i="2"/>
  <c r="F10" i="2"/>
  <c r="E10" i="2"/>
  <c r="D10" i="2"/>
  <c r="M9" i="2"/>
  <c r="L9" i="2"/>
  <c r="K9" i="2"/>
  <c r="J9" i="2"/>
  <c r="I9" i="2"/>
  <c r="H9" i="2"/>
  <c r="G9" i="2"/>
  <c r="F9" i="2"/>
  <c r="E9" i="2"/>
  <c r="D9" i="2"/>
  <c r="M8" i="2"/>
  <c r="L8" i="2"/>
  <c r="K8" i="2"/>
  <c r="J8" i="2"/>
  <c r="I8" i="2"/>
  <c r="H8" i="2"/>
  <c r="G8" i="2"/>
  <c r="F8" i="2"/>
  <c r="E8" i="2"/>
  <c r="D8" i="2"/>
  <c r="M7" i="2"/>
  <c r="L7" i="2"/>
  <c r="K7" i="2"/>
  <c r="J7" i="2"/>
  <c r="I7" i="2"/>
  <c r="H7" i="2"/>
  <c r="G7" i="2"/>
  <c r="F7" i="2"/>
  <c r="E7" i="2"/>
  <c r="D7" i="2"/>
  <c r="M20" i="4"/>
  <c r="L20" i="4"/>
  <c r="K20" i="4"/>
  <c r="J20" i="4"/>
  <c r="I20" i="4"/>
  <c r="H20" i="4"/>
  <c r="G20" i="4"/>
  <c r="F20" i="4"/>
  <c r="E20" i="4"/>
  <c r="D20" i="4"/>
  <c r="M19" i="4"/>
  <c r="L19" i="4"/>
  <c r="K19" i="4"/>
  <c r="J19" i="4"/>
  <c r="I19" i="4"/>
  <c r="H19" i="4"/>
  <c r="G19" i="4"/>
  <c r="F19" i="4"/>
  <c r="E19" i="4"/>
  <c r="D19" i="4"/>
  <c r="M18" i="4"/>
  <c r="L18" i="4"/>
  <c r="K18" i="4"/>
  <c r="J18" i="4"/>
  <c r="I18" i="4"/>
  <c r="H18" i="4"/>
  <c r="G18" i="4"/>
  <c r="F18" i="4"/>
  <c r="E18" i="4"/>
  <c r="D18" i="4"/>
  <c r="M17" i="4"/>
  <c r="L17" i="4"/>
  <c r="K17" i="4"/>
  <c r="J17" i="4"/>
  <c r="I17" i="4"/>
  <c r="H17" i="4"/>
  <c r="G17" i="4"/>
  <c r="F17" i="4"/>
  <c r="E17" i="4"/>
  <c r="D17" i="4"/>
  <c r="M16" i="4"/>
  <c r="L16" i="4"/>
  <c r="K16" i="4"/>
  <c r="J16" i="4"/>
  <c r="I16" i="4"/>
  <c r="H16" i="4"/>
  <c r="G16" i="4"/>
  <c r="F16" i="4"/>
  <c r="E16" i="4"/>
  <c r="D16" i="4"/>
  <c r="M15" i="4"/>
  <c r="L15" i="4"/>
  <c r="K15" i="4"/>
  <c r="J15" i="4"/>
  <c r="I15" i="4"/>
  <c r="H15" i="4"/>
  <c r="G15" i="4"/>
  <c r="F15" i="4"/>
  <c r="E15" i="4"/>
  <c r="D15" i="4"/>
  <c r="M14" i="4"/>
  <c r="L14" i="4"/>
  <c r="K14" i="4"/>
  <c r="J14" i="4"/>
  <c r="I14" i="4"/>
  <c r="H14" i="4"/>
  <c r="G14" i="4"/>
  <c r="F14" i="4"/>
  <c r="E14" i="4"/>
  <c r="D14" i="4"/>
  <c r="M13" i="4"/>
  <c r="L13" i="4"/>
  <c r="K13" i="4"/>
  <c r="J13" i="4"/>
  <c r="I13" i="4"/>
  <c r="H13" i="4"/>
  <c r="G13" i="4"/>
  <c r="F13" i="4"/>
  <c r="E13" i="4"/>
  <c r="D13" i="4"/>
  <c r="M12" i="4"/>
  <c r="L12" i="4"/>
  <c r="K12" i="4"/>
  <c r="J12" i="4"/>
  <c r="I12" i="4"/>
  <c r="H12" i="4"/>
  <c r="G12" i="4"/>
  <c r="F12" i="4"/>
  <c r="E12" i="4"/>
  <c r="D12" i="4"/>
  <c r="M11" i="4"/>
  <c r="L11" i="4"/>
  <c r="K11" i="4"/>
  <c r="J11" i="4"/>
  <c r="I11" i="4"/>
  <c r="H11" i="4"/>
  <c r="G11" i="4"/>
  <c r="F11" i="4"/>
  <c r="E11" i="4"/>
  <c r="D11" i="4"/>
  <c r="M10" i="4"/>
  <c r="L10" i="4"/>
  <c r="K10" i="4"/>
  <c r="J10" i="4"/>
  <c r="I10" i="4"/>
  <c r="H10" i="4"/>
  <c r="G10" i="4"/>
  <c r="F10" i="4"/>
  <c r="E10" i="4"/>
  <c r="D10" i="4"/>
  <c r="M9" i="4"/>
  <c r="L9" i="4"/>
  <c r="K9" i="4"/>
  <c r="J9" i="4"/>
  <c r="I9" i="4"/>
  <c r="H9" i="4"/>
  <c r="G9" i="4"/>
  <c r="F9" i="4"/>
  <c r="E9" i="4"/>
  <c r="D9" i="4"/>
  <c r="M8" i="4"/>
  <c r="L8" i="4"/>
  <c r="K8" i="4"/>
  <c r="J8" i="4"/>
  <c r="I8" i="4"/>
  <c r="H8" i="4"/>
  <c r="G8" i="4"/>
  <c r="F8" i="4"/>
  <c r="E8" i="4"/>
  <c r="D8" i="4"/>
  <c r="M7" i="4"/>
  <c r="L7" i="4"/>
  <c r="K7" i="4"/>
  <c r="J7" i="4"/>
  <c r="I7" i="4"/>
  <c r="H7" i="4"/>
  <c r="G7" i="4"/>
  <c r="F7" i="4"/>
  <c r="E7" i="4"/>
  <c r="D7" i="4"/>
  <c r="M20" i="5"/>
  <c r="L20" i="5"/>
  <c r="K20" i="5"/>
  <c r="J20" i="5"/>
  <c r="I20" i="5"/>
  <c r="H20" i="5"/>
  <c r="G20" i="5"/>
  <c r="F20" i="5"/>
  <c r="E20" i="5"/>
  <c r="D20" i="5"/>
  <c r="M19" i="5"/>
  <c r="L19" i="5"/>
  <c r="K19" i="5"/>
  <c r="J19" i="5"/>
  <c r="I19" i="5"/>
  <c r="H19" i="5"/>
  <c r="G19" i="5"/>
  <c r="F19" i="5"/>
  <c r="E19" i="5"/>
  <c r="D19" i="5"/>
  <c r="M18" i="5"/>
  <c r="L18" i="5"/>
  <c r="K18" i="5"/>
  <c r="J18" i="5"/>
  <c r="I18" i="5"/>
  <c r="H18" i="5"/>
  <c r="G18" i="5"/>
  <c r="F18" i="5"/>
  <c r="E18" i="5"/>
  <c r="D18" i="5"/>
  <c r="M17" i="5"/>
  <c r="L17" i="5"/>
  <c r="K17" i="5"/>
  <c r="J17" i="5"/>
  <c r="I17" i="5"/>
  <c r="H17" i="5"/>
  <c r="G17" i="5"/>
  <c r="F17" i="5"/>
  <c r="E17" i="5"/>
  <c r="D17" i="5"/>
  <c r="M16" i="5"/>
  <c r="L16" i="5"/>
  <c r="K16" i="5"/>
  <c r="J16" i="5"/>
  <c r="I16" i="5"/>
  <c r="H16" i="5"/>
  <c r="G16" i="5"/>
  <c r="F16" i="5"/>
  <c r="E16" i="5"/>
  <c r="D16" i="5"/>
  <c r="M15" i="5"/>
  <c r="L15" i="5"/>
  <c r="K15" i="5"/>
  <c r="J15" i="5"/>
  <c r="I15" i="5"/>
  <c r="H15" i="5"/>
  <c r="G15" i="5"/>
  <c r="F15" i="5"/>
  <c r="E15" i="5"/>
  <c r="D15" i="5"/>
  <c r="M14" i="5"/>
  <c r="L14" i="5"/>
  <c r="K14" i="5"/>
  <c r="J14" i="5"/>
  <c r="I14" i="5"/>
  <c r="H14" i="5"/>
  <c r="G14" i="5"/>
  <c r="F14" i="5"/>
  <c r="E14" i="5"/>
  <c r="D14" i="5"/>
  <c r="M13" i="5"/>
  <c r="L13" i="5"/>
  <c r="K13" i="5"/>
  <c r="J13" i="5"/>
  <c r="I13" i="5"/>
  <c r="H13" i="5"/>
  <c r="G13" i="5"/>
  <c r="F13" i="5"/>
  <c r="E13" i="5"/>
  <c r="D13" i="5"/>
  <c r="M12" i="5"/>
  <c r="L12" i="5"/>
  <c r="K12" i="5"/>
  <c r="J12" i="5"/>
  <c r="I12" i="5"/>
  <c r="H12" i="5"/>
  <c r="G12" i="5"/>
  <c r="F12" i="5"/>
  <c r="E12" i="5"/>
  <c r="D12" i="5"/>
  <c r="M11" i="5"/>
  <c r="L11" i="5"/>
  <c r="K11" i="5"/>
  <c r="J11" i="5"/>
  <c r="I11" i="5"/>
  <c r="H11" i="5"/>
  <c r="G11" i="5"/>
  <c r="F11" i="5"/>
  <c r="E11" i="5"/>
  <c r="D11" i="5"/>
  <c r="M10" i="5"/>
  <c r="L10" i="5"/>
  <c r="K10" i="5"/>
  <c r="J10" i="5"/>
  <c r="I10" i="5"/>
  <c r="H10" i="5"/>
  <c r="G10" i="5"/>
  <c r="F10" i="5"/>
  <c r="E10" i="5"/>
  <c r="D10" i="5"/>
  <c r="M9" i="5"/>
  <c r="L9" i="5"/>
  <c r="K9" i="5"/>
  <c r="J9" i="5"/>
  <c r="I9" i="5"/>
  <c r="H9" i="5"/>
  <c r="G9" i="5"/>
  <c r="F9" i="5"/>
  <c r="E9" i="5"/>
  <c r="D9" i="5"/>
  <c r="M8" i="5"/>
  <c r="L8" i="5"/>
  <c r="K8" i="5"/>
  <c r="J8" i="5"/>
  <c r="I8" i="5"/>
  <c r="H8" i="5"/>
  <c r="G8" i="5"/>
  <c r="F8" i="5"/>
  <c r="E8" i="5"/>
  <c r="D8" i="5"/>
  <c r="M7" i="5"/>
  <c r="L7" i="5"/>
  <c r="K7" i="5"/>
  <c r="J7" i="5"/>
  <c r="I7" i="5"/>
  <c r="H7" i="5"/>
  <c r="G7" i="5"/>
  <c r="F7" i="5"/>
  <c r="E7" i="5"/>
  <c r="D7" i="5"/>
  <c r="M20" i="6"/>
  <c r="L20" i="6"/>
  <c r="K20" i="6"/>
  <c r="J20" i="6"/>
  <c r="I20" i="6"/>
  <c r="H20" i="6"/>
  <c r="G20" i="6"/>
  <c r="F20" i="6"/>
  <c r="E20" i="6"/>
  <c r="D20" i="6"/>
  <c r="M19" i="6"/>
  <c r="L19" i="6"/>
  <c r="K19" i="6"/>
  <c r="J19" i="6"/>
  <c r="I19" i="6"/>
  <c r="H19" i="6"/>
  <c r="G19" i="6"/>
  <c r="F19" i="6"/>
  <c r="E19" i="6"/>
  <c r="D19" i="6"/>
  <c r="M18" i="6"/>
  <c r="L18" i="6"/>
  <c r="K18" i="6"/>
  <c r="J18" i="6"/>
  <c r="I18" i="6"/>
  <c r="H18" i="6"/>
  <c r="G18" i="6"/>
  <c r="F18" i="6"/>
  <c r="E18" i="6"/>
  <c r="D18" i="6"/>
  <c r="M17" i="6"/>
  <c r="L17" i="6"/>
  <c r="K17" i="6"/>
  <c r="J17" i="6"/>
  <c r="I17" i="6"/>
  <c r="H17" i="6"/>
  <c r="G17" i="6"/>
  <c r="F17" i="6"/>
  <c r="E17" i="6"/>
  <c r="D17" i="6"/>
  <c r="M16" i="6"/>
  <c r="L16" i="6"/>
  <c r="K16" i="6"/>
  <c r="J16" i="6"/>
  <c r="I16" i="6"/>
  <c r="H16" i="6"/>
  <c r="G16" i="6"/>
  <c r="F16" i="6"/>
  <c r="E16" i="6"/>
  <c r="D16" i="6"/>
  <c r="M15" i="6"/>
  <c r="L15" i="6"/>
  <c r="K15" i="6"/>
  <c r="J15" i="6"/>
  <c r="I15" i="6"/>
  <c r="H15" i="6"/>
  <c r="G15" i="6"/>
  <c r="F15" i="6"/>
  <c r="E15" i="6"/>
  <c r="D15" i="6"/>
  <c r="M14" i="6"/>
  <c r="L14" i="6"/>
  <c r="K14" i="6"/>
  <c r="J14" i="6"/>
  <c r="I14" i="6"/>
  <c r="H14" i="6"/>
  <c r="G14" i="6"/>
  <c r="F14" i="6"/>
  <c r="E14" i="6"/>
  <c r="D14" i="6"/>
  <c r="M13" i="6"/>
  <c r="L13" i="6"/>
  <c r="K13" i="6"/>
  <c r="J13" i="6"/>
  <c r="I13" i="6"/>
  <c r="H13" i="6"/>
  <c r="G13" i="6"/>
  <c r="F13" i="6"/>
  <c r="E13" i="6"/>
  <c r="D13" i="6"/>
  <c r="M12" i="6"/>
  <c r="L12" i="6"/>
  <c r="K12" i="6"/>
  <c r="J12" i="6"/>
  <c r="I12" i="6"/>
  <c r="H12" i="6"/>
  <c r="G12" i="6"/>
  <c r="F12" i="6"/>
  <c r="E12" i="6"/>
  <c r="D12" i="6"/>
  <c r="M11" i="6"/>
  <c r="L11" i="6"/>
  <c r="K11" i="6"/>
  <c r="J11" i="6"/>
  <c r="I11" i="6"/>
  <c r="H11" i="6"/>
  <c r="G11" i="6"/>
  <c r="F11" i="6"/>
  <c r="E11" i="6"/>
  <c r="D11" i="6"/>
  <c r="M10" i="6"/>
  <c r="L10" i="6"/>
  <c r="K10" i="6"/>
  <c r="J10" i="6"/>
  <c r="I10" i="6"/>
  <c r="H10" i="6"/>
  <c r="G10" i="6"/>
  <c r="F10" i="6"/>
  <c r="E10" i="6"/>
  <c r="D10" i="6"/>
  <c r="M9" i="6"/>
  <c r="L9" i="6"/>
  <c r="K9" i="6"/>
  <c r="J9" i="6"/>
  <c r="I9" i="6"/>
  <c r="H9" i="6"/>
  <c r="G9" i="6"/>
  <c r="F9" i="6"/>
  <c r="E9" i="6"/>
  <c r="D9" i="6"/>
  <c r="M8" i="6"/>
  <c r="L8" i="6"/>
  <c r="K8" i="6"/>
  <c r="J8" i="6"/>
  <c r="I8" i="6"/>
  <c r="H8" i="6"/>
  <c r="G8" i="6"/>
  <c r="F8" i="6"/>
  <c r="E8" i="6"/>
  <c r="D8" i="6"/>
  <c r="M7" i="6"/>
  <c r="L7" i="6"/>
  <c r="K7" i="6"/>
  <c r="J7" i="6"/>
  <c r="I7" i="6"/>
  <c r="H7" i="6"/>
  <c r="G7" i="6"/>
  <c r="F7" i="6"/>
  <c r="E7" i="6"/>
  <c r="D7" i="6"/>
  <c r="M20" i="7"/>
  <c r="L20" i="7"/>
  <c r="K20" i="7"/>
  <c r="J20" i="7"/>
  <c r="I20" i="7"/>
  <c r="H20" i="7"/>
  <c r="G20" i="7"/>
  <c r="F20" i="7"/>
  <c r="E20" i="7"/>
  <c r="D20" i="7"/>
  <c r="M19" i="7"/>
  <c r="L19" i="7"/>
  <c r="K19" i="7"/>
  <c r="J19" i="7"/>
  <c r="I19" i="7"/>
  <c r="H19" i="7"/>
  <c r="G19" i="7"/>
  <c r="F19" i="7"/>
  <c r="E19" i="7"/>
  <c r="D19" i="7"/>
  <c r="M18" i="7"/>
  <c r="L18" i="7"/>
  <c r="K18" i="7"/>
  <c r="J18" i="7"/>
  <c r="I18" i="7"/>
  <c r="H18" i="7"/>
  <c r="G18" i="7"/>
  <c r="F18" i="7"/>
  <c r="E18" i="7"/>
  <c r="D18" i="7"/>
  <c r="M17" i="7"/>
  <c r="L17" i="7"/>
  <c r="K17" i="7"/>
  <c r="J17" i="7"/>
  <c r="I17" i="7"/>
  <c r="H17" i="7"/>
  <c r="G17" i="7"/>
  <c r="F17" i="7"/>
  <c r="E17" i="7"/>
  <c r="D17" i="7"/>
  <c r="M16" i="7"/>
  <c r="L16" i="7"/>
  <c r="K16" i="7"/>
  <c r="J16" i="7"/>
  <c r="I16" i="7"/>
  <c r="H16" i="7"/>
  <c r="G16" i="7"/>
  <c r="F16" i="7"/>
  <c r="E16" i="7"/>
  <c r="D16" i="7"/>
  <c r="M15" i="7"/>
  <c r="L15" i="7"/>
  <c r="K15" i="7"/>
  <c r="J15" i="7"/>
  <c r="I15" i="7"/>
  <c r="H15" i="7"/>
  <c r="G15" i="7"/>
  <c r="F15" i="7"/>
  <c r="E15" i="7"/>
  <c r="D15" i="7"/>
  <c r="M14" i="7"/>
  <c r="L14" i="7"/>
  <c r="K14" i="7"/>
  <c r="J14" i="7"/>
  <c r="I14" i="7"/>
  <c r="H14" i="7"/>
  <c r="G14" i="7"/>
  <c r="F14" i="7"/>
  <c r="E14" i="7"/>
  <c r="D14" i="7"/>
  <c r="M13" i="7"/>
  <c r="L13" i="7"/>
  <c r="K13" i="7"/>
  <c r="J13" i="7"/>
  <c r="I13" i="7"/>
  <c r="H13" i="7"/>
  <c r="G13" i="7"/>
  <c r="F13" i="7"/>
  <c r="E13" i="7"/>
  <c r="D13" i="7"/>
  <c r="M12" i="7"/>
  <c r="L12" i="7"/>
  <c r="K12" i="7"/>
  <c r="J12" i="7"/>
  <c r="I12" i="7"/>
  <c r="H12" i="7"/>
  <c r="G12" i="7"/>
  <c r="F12" i="7"/>
  <c r="E12" i="7"/>
  <c r="D12" i="7"/>
  <c r="M11" i="7"/>
  <c r="L11" i="7"/>
  <c r="K11" i="7"/>
  <c r="J11" i="7"/>
  <c r="I11" i="7"/>
  <c r="H11" i="7"/>
  <c r="G11" i="7"/>
  <c r="F11" i="7"/>
  <c r="E11" i="7"/>
  <c r="D11" i="7"/>
  <c r="M10" i="7"/>
  <c r="L10" i="7"/>
  <c r="K10" i="7"/>
  <c r="J10" i="7"/>
  <c r="I10" i="7"/>
  <c r="H10" i="7"/>
  <c r="G10" i="7"/>
  <c r="F10" i="7"/>
  <c r="E10" i="7"/>
  <c r="D10" i="7"/>
  <c r="M9" i="7"/>
  <c r="L9" i="7"/>
  <c r="K9" i="7"/>
  <c r="J9" i="7"/>
  <c r="I9" i="7"/>
  <c r="H9" i="7"/>
  <c r="G9" i="7"/>
  <c r="F9" i="7"/>
  <c r="E9" i="7"/>
  <c r="D9" i="7"/>
  <c r="M8" i="7"/>
  <c r="L8" i="7"/>
  <c r="K8" i="7"/>
  <c r="J8" i="7"/>
  <c r="I8" i="7"/>
  <c r="H8" i="7"/>
  <c r="G8" i="7"/>
  <c r="F8" i="7"/>
  <c r="E8" i="7"/>
  <c r="D8" i="7"/>
  <c r="M7" i="7"/>
  <c r="L7" i="7"/>
  <c r="K7" i="7"/>
  <c r="J7" i="7"/>
  <c r="I7" i="7"/>
  <c r="H7" i="7"/>
  <c r="G7" i="7"/>
  <c r="F7" i="7"/>
  <c r="E7" i="7"/>
  <c r="D7" i="7"/>
  <c r="M20" i="1"/>
  <c r="L20" i="1"/>
  <c r="K20" i="1"/>
  <c r="J20" i="1"/>
  <c r="I20" i="1"/>
  <c r="H20" i="1"/>
  <c r="G20" i="1"/>
  <c r="F20" i="1"/>
  <c r="E20" i="1"/>
  <c r="M19" i="1"/>
  <c r="L19" i="1"/>
  <c r="K19" i="1"/>
  <c r="J19" i="1"/>
  <c r="I19" i="1"/>
  <c r="H19" i="1"/>
  <c r="G19" i="1"/>
  <c r="F19" i="1"/>
  <c r="E19" i="1"/>
  <c r="M18" i="1"/>
  <c r="L18" i="1"/>
  <c r="K18" i="1"/>
  <c r="J18" i="1"/>
  <c r="I18" i="1"/>
  <c r="H18" i="1"/>
  <c r="G18" i="1"/>
  <c r="F18" i="1"/>
  <c r="E18" i="1"/>
  <c r="M17" i="1"/>
  <c r="L17" i="1"/>
  <c r="K17" i="1"/>
  <c r="J17" i="1"/>
  <c r="I17" i="1"/>
  <c r="H17" i="1"/>
  <c r="G17" i="1"/>
  <c r="F17" i="1"/>
  <c r="E17" i="1"/>
  <c r="M16" i="1"/>
  <c r="L16" i="1"/>
  <c r="K16" i="1"/>
  <c r="J16" i="1"/>
  <c r="I16" i="1"/>
  <c r="H16" i="1"/>
  <c r="G16" i="1"/>
  <c r="F16" i="1"/>
  <c r="E16" i="1"/>
  <c r="M15" i="1"/>
  <c r="L15" i="1"/>
  <c r="K15" i="1"/>
  <c r="J15" i="1"/>
  <c r="I15" i="1"/>
  <c r="H15" i="1"/>
  <c r="G15" i="1"/>
  <c r="F15" i="1"/>
  <c r="E15" i="1"/>
  <c r="D20" i="1"/>
  <c r="D19" i="1"/>
  <c r="D18" i="1"/>
  <c r="D17" i="1"/>
  <c r="D16" i="1"/>
  <c r="D15" i="1"/>
  <c r="E14" i="1"/>
  <c r="F14" i="1"/>
  <c r="G14" i="1"/>
  <c r="H14" i="1"/>
  <c r="I14" i="1"/>
  <c r="J14" i="1"/>
  <c r="K14" i="1"/>
  <c r="L14" i="1"/>
  <c r="M14" i="1"/>
  <c r="E13" i="1"/>
  <c r="F13" i="1"/>
  <c r="G13" i="1"/>
  <c r="H13" i="1"/>
  <c r="I13" i="1"/>
  <c r="J13" i="1"/>
  <c r="K13" i="1"/>
  <c r="L13" i="1"/>
  <c r="M13" i="1"/>
  <c r="D14" i="1"/>
  <c r="D13" i="1"/>
  <c r="E12" i="1"/>
  <c r="F12" i="1"/>
  <c r="G12" i="1"/>
  <c r="H12" i="1"/>
  <c r="I12" i="1"/>
  <c r="J12" i="1"/>
  <c r="K12" i="1"/>
  <c r="L12" i="1"/>
  <c r="M12" i="1"/>
  <c r="E11" i="1"/>
  <c r="F11" i="1"/>
  <c r="G11" i="1"/>
  <c r="H11" i="1"/>
  <c r="I11" i="1"/>
  <c r="J11" i="1"/>
  <c r="K11" i="1"/>
  <c r="L11" i="1"/>
  <c r="M11" i="1"/>
  <c r="D12" i="1"/>
  <c r="D11" i="1"/>
  <c r="E10" i="1"/>
  <c r="F10" i="1"/>
  <c r="G10" i="1"/>
  <c r="H10" i="1"/>
  <c r="I10" i="1"/>
  <c r="J10" i="1"/>
  <c r="K10" i="1"/>
  <c r="L10" i="1"/>
  <c r="M10" i="1"/>
  <c r="E9" i="1"/>
  <c r="F9" i="1"/>
  <c r="G9" i="1"/>
  <c r="H9" i="1"/>
  <c r="I9" i="1"/>
  <c r="J9" i="1"/>
  <c r="K9" i="1"/>
  <c r="L9" i="1"/>
  <c r="M9" i="1"/>
  <c r="D10" i="1"/>
  <c r="D9" i="1"/>
  <c r="E8" i="1"/>
  <c r="F8" i="1"/>
  <c r="G8" i="1"/>
  <c r="H8" i="1"/>
  <c r="I8" i="1"/>
  <c r="J8" i="1"/>
  <c r="K8" i="1"/>
  <c r="L8" i="1"/>
  <c r="M8" i="1"/>
  <c r="F7" i="1"/>
  <c r="G7" i="1"/>
  <c r="H7" i="1"/>
  <c r="I7" i="1"/>
  <c r="J7" i="1"/>
  <c r="K7" i="1"/>
  <c r="L7" i="1"/>
  <c r="M7" i="1"/>
  <c r="E7" i="1"/>
  <c r="D8" i="1"/>
  <c r="D7" i="1"/>
  <c r="M20" i="8"/>
  <c r="L20" i="8"/>
  <c r="K20" i="8"/>
  <c r="J20" i="8"/>
  <c r="I20" i="8"/>
  <c r="H20" i="8"/>
  <c r="G20" i="8"/>
  <c r="F20" i="8"/>
  <c r="E20" i="8"/>
  <c r="M19" i="8"/>
  <c r="L19" i="8"/>
  <c r="K19" i="8"/>
  <c r="J19" i="8"/>
  <c r="I19" i="8"/>
  <c r="H19" i="8"/>
  <c r="G19" i="8"/>
  <c r="F19" i="8"/>
  <c r="E19" i="8"/>
  <c r="M18" i="8"/>
  <c r="L18" i="8"/>
  <c r="K18" i="8"/>
  <c r="J18" i="8"/>
  <c r="I18" i="8"/>
  <c r="H18" i="8"/>
  <c r="G18" i="8"/>
  <c r="F18" i="8"/>
  <c r="E18" i="8"/>
  <c r="M17" i="8"/>
  <c r="L17" i="8"/>
  <c r="K17" i="8"/>
  <c r="J17" i="8"/>
  <c r="I17" i="8"/>
  <c r="H17" i="8"/>
  <c r="G17" i="8"/>
  <c r="F17" i="8"/>
  <c r="E17" i="8"/>
  <c r="M16" i="8"/>
  <c r="L16" i="8"/>
  <c r="K16" i="8"/>
  <c r="J16" i="8"/>
  <c r="I16" i="8"/>
  <c r="H16" i="8"/>
  <c r="G16" i="8"/>
  <c r="F16" i="8"/>
  <c r="E16" i="8"/>
  <c r="M15" i="8"/>
  <c r="L15" i="8"/>
  <c r="K15" i="8"/>
  <c r="J15" i="8"/>
  <c r="I15" i="8"/>
  <c r="H15" i="8"/>
  <c r="G15" i="8"/>
  <c r="F15" i="8"/>
  <c r="E15" i="8"/>
  <c r="D20" i="8"/>
  <c r="D19" i="8"/>
  <c r="D18" i="8"/>
  <c r="D17" i="8"/>
  <c r="D16" i="8"/>
  <c r="D15" i="8"/>
  <c r="E14" i="8"/>
  <c r="F14" i="8"/>
  <c r="G14" i="8"/>
  <c r="H14" i="8"/>
  <c r="I14" i="8"/>
  <c r="J14" i="8"/>
  <c r="K14" i="8"/>
  <c r="L14" i="8"/>
  <c r="M14" i="8"/>
  <c r="E13" i="8"/>
  <c r="F13" i="8"/>
  <c r="G13" i="8"/>
  <c r="H13" i="8"/>
  <c r="I13" i="8"/>
  <c r="J13" i="8"/>
  <c r="K13" i="8"/>
  <c r="L13" i="8"/>
  <c r="M13" i="8"/>
  <c r="D14" i="8"/>
  <c r="D13" i="8"/>
  <c r="E12" i="8"/>
  <c r="F12" i="8"/>
  <c r="G12" i="8"/>
  <c r="H12" i="8"/>
  <c r="I12" i="8"/>
  <c r="J12" i="8"/>
  <c r="K12" i="8"/>
  <c r="L12" i="8"/>
  <c r="M12" i="8"/>
  <c r="E11" i="8"/>
  <c r="F11" i="8"/>
  <c r="G11" i="8"/>
  <c r="H11" i="8"/>
  <c r="I11" i="8"/>
  <c r="J11" i="8"/>
  <c r="K11" i="8"/>
  <c r="L11" i="8"/>
  <c r="M11" i="8"/>
  <c r="D12" i="8"/>
  <c r="D11" i="8"/>
  <c r="E10" i="8"/>
  <c r="F10" i="8"/>
  <c r="G10" i="8"/>
  <c r="H10" i="8"/>
  <c r="I10" i="8"/>
  <c r="J10" i="8"/>
  <c r="K10" i="8"/>
  <c r="L10" i="8"/>
  <c r="M10" i="8"/>
  <c r="E9" i="8"/>
  <c r="F9" i="8"/>
  <c r="G9" i="8"/>
  <c r="H9" i="8"/>
  <c r="I9" i="8"/>
  <c r="J9" i="8"/>
  <c r="K9" i="8"/>
  <c r="L9" i="8"/>
  <c r="M9" i="8"/>
  <c r="D10" i="8"/>
  <c r="D9" i="8"/>
  <c r="E8" i="8"/>
  <c r="F8" i="8"/>
  <c r="G8" i="8"/>
  <c r="H8" i="8"/>
  <c r="I8" i="8"/>
  <c r="J8" i="8"/>
  <c r="K8" i="8"/>
  <c r="L8" i="8"/>
  <c r="M8" i="8"/>
  <c r="F7" i="8"/>
  <c r="G7" i="8"/>
  <c r="H7" i="8"/>
  <c r="I7" i="8"/>
  <c r="J7" i="8"/>
  <c r="K7" i="8"/>
  <c r="L7" i="8"/>
  <c r="M7" i="8"/>
  <c r="E7" i="8"/>
  <c r="D8" i="8"/>
  <c r="D7" i="8"/>
  <c r="M20" i="9"/>
  <c r="L20" i="9"/>
  <c r="K20" i="9"/>
  <c r="J20" i="9"/>
  <c r="I20" i="9"/>
  <c r="H20" i="9"/>
  <c r="G20" i="9"/>
  <c r="F20" i="9"/>
  <c r="E20" i="9"/>
  <c r="D20" i="9"/>
  <c r="M19" i="9"/>
  <c r="L19" i="9"/>
  <c r="K19" i="9"/>
  <c r="J19" i="9"/>
  <c r="I19" i="9"/>
  <c r="H19" i="9"/>
  <c r="G19" i="9"/>
  <c r="F19" i="9"/>
  <c r="E19" i="9"/>
  <c r="D19" i="9"/>
  <c r="M18" i="9"/>
  <c r="L18" i="9"/>
  <c r="K18" i="9"/>
  <c r="J18" i="9"/>
  <c r="I18" i="9"/>
  <c r="H18" i="9"/>
  <c r="G18" i="9"/>
  <c r="F18" i="9"/>
  <c r="E18" i="9"/>
  <c r="D18" i="9"/>
  <c r="M17" i="9"/>
  <c r="L17" i="9"/>
  <c r="K17" i="9"/>
  <c r="J17" i="9"/>
  <c r="I17" i="9"/>
  <c r="H17" i="9"/>
  <c r="G17" i="9"/>
  <c r="F17" i="9"/>
  <c r="E17" i="9"/>
  <c r="D17" i="9"/>
  <c r="M16" i="9"/>
  <c r="L16" i="9"/>
  <c r="K16" i="9"/>
  <c r="J16" i="9"/>
  <c r="I16" i="9"/>
  <c r="H16" i="9"/>
  <c r="G16" i="9"/>
  <c r="F16" i="9"/>
  <c r="E16" i="9"/>
  <c r="D16" i="9"/>
  <c r="M15" i="9"/>
  <c r="L15" i="9"/>
  <c r="K15" i="9"/>
  <c r="J15" i="9"/>
  <c r="I15" i="9"/>
  <c r="H15" i="9"/>
  <c r="G15" i="9"/>
  <c r="F15" i="9"/>
  <c r="E15" i="9"/>
  <c r="D15" i="9"/>
  <c r="M14" i="9"/>
  <c r="L14" i="9"/>
  <c r="K14" i="9"/>
  <c r="J14" i="9"/>
  <c r="I14" i="9"/>
  <c r="H14" i="9"/>
  <c r="G14" i="9"/>
  <c r="F14" i="9"/>
  <c r="E14" i="9"/>
  <c r="D14" i="9"/>
  <c r="M13" i="9"/>
  <c r="L13" i="9"/>
  <c r="K13" i="9"/>
  <c r="J13" i="9"/>
  <c r="I13" i="9"/>
  <c r="H13" i="9"/>
  <c r="G13" i="9"/>
  <c r="F13" i="9"/>
  <c r="E13" i="9"/>
  <c r="D13" i="9"/>
  <c r="M12" i="9"/>
  <c r="L12" i="9"/>
  <c r="K12" i="9"/>
  <c r="J12" i="9"/>
  <c r="I12" i="9"/>
  <c r="H12" i="9"/>
  <c r="G12" i="9"/>
  <c r="F12" i="9"/>
  <c r="E12" i="9"/>
  <c r="D12" i="9"/>
  <c r="M11" i="9"/>
  <c r="L11" i="9"/>
  <c r="K11" i="9"/>
  <c r="J11" i="9"/>
  <c r="I11" i="9"/>
  <c r="H11" i="9"/>
  <c r="G11" i="9"/>
  <c r="F11" i="9"/>
  <c r="E11" i="9"/>
  <c r="D11" i="9"/>
  <c r="M10" i="9"/>
  <c r="L10" i="9"/>
  <c r="K10" i="9"/>
  <c r="J10" i="9"/>
  <c r="I10" i="9"/>
  <c r="H10" i="9"/>
  <c r="G10" i="9"/>
  <c r="F10" i="9"/>
  <c r="E10" i="9"/>
  <c r="D10" i="9"/>
  <c r="M9" i="9"/>
  <c r="L9" i="9"/>
  <c r="K9" i="9"/>
  <c r="J9" i="9"/>
  <c r="I9" i="9"/>
  <c r="H9" i="9"/>
  <c r="G9" i="9"/>
  <c r="F9" i="9"/>
  <c r="E9" i="9"/>
  <c r="D9" i="9"/>
  <c r="M8" i="9"/>
  <c r="L8" i="9"/>
  <c r="K8" i="9"/>
  <c r="J8" i="9"/>
  <c r="I8" i="9"/>
  <c r="H8" i="9"/>
  <c r="G8" i="9"/>
  <c r="F8" i="9"/>
  <c r="E8" i="9"/>
  <c r="D8" i="9"/>
  <c r="M7" i="9"/>
  <c r="L7" i="9"/>
  <c r="K7" i="9"/>
  <c r="J7" i="9"/>
  <c r="I7" i="9"/>
  <c r="H7" i="9"/>
  <c r="G7" i="9"/>
  <c r="F7" i="9"/>
  <c r="E7" i="9"/>
  <c r="D7" i="9"/>
  <c r="M20" i="10"/>
  <c r="L20" i="10"/>
  <c r="K20" i="10"/>
  <c r="J20" i="10"/>
  <c r="I20" i="10"/>
  <c r="H20" i="10"/>
  <c r="G20" i="10"/>
  <c r="F20" i="10"/>
  <c r="E20" i="10"/>
  <c r="M19" i="10"/>
  <c r="L19" i="10"/>
  <c r="K19" i="10"/>
  <c r="J19" i="10"/>
  <c r="I19" i="10"/>
  <c r="H19" i="10"/>
  <c r="G19" i="10"/>
  <c r="F19" i="10"/>
  <c r="E19" i="10"/>
  <c r="M18" i="10"/>
  <c r="L18" i="10"/>
  <c r="K18" i="10"/>
  <c r="J18" i="10"/>
  <c r="I18" i="10"/>
  <c r="H18" i="10"/>
  <c r="G18" i="10"/>
  <c r="F18" i="10"/>
  <c r="E18" i="10"/>
  <c r="M17" i="10"/>
  <c r="L17" i="10"/>
  <c r="K17" i="10"/>
  <c r="J17" i="10"/>
  <c r="I17" i="10"/>
  <c r="H17" i="10"/>
  <c r="G17" i="10"/>
  <c r="F17" i="10"/>
  <c r="E17" i="10"/>
  <c r="M16" i="10"/>
  <c r="L16" i="10"/>
  <c r="K16" i="10"/>
  <c r="J16" i="10"/>
  <c r="I16" i="10"/>
  <c r="H16" i="10"/>
  <c r="G16" i="10"/>
  <c r="F16" i="10"/>
  <c r="E16" i="10"/>
  <c r="M15" i="10"/>
  <c r="L15" i="10"/>
  <c r="K15" i="10"/>
  <c r="J15" i="10"/>
  <c r="I15" i="10"/>
  <c r="H15" i="10"/>
  <c r="G15" i="10"/>
  <c r="F15" i="10"/>
  <c r="E15" i="10"/>
  <c r="D20" i="10"/>
  <c r="D19" i="10"/>
  <c r="D18" i="10"/>
  <c r="D17" i="10"/>
  <c r="D16" i="10"/>
  <c r="D15" i="10"/>
  <c r="E14" i="10"/>
  <c r="F14" i="10"/>
  <c r="G14" i="10"/>
  <c r="H14" i="10"/>
  <c r="I14" i="10"/>
  <c r="J14" i="10"/>
  <c r="K14" i="10"/>
  <c r="L14" i="10"/>
  <c r="M14" i="10"/>
  <c r="E13" i="10"/>
  <c r="F13" i="10"/>
  <c r="G13" i="10"/>
  <c r="H13" i="10"/>
  <c r="I13" i="10"/>
  <c r="J13" i="10"/>
  <c r="K13" i="10"/>
  <c r="L13" i="10"/>
  <c r="M13" i="10"/>
  <c r="D14" i="10"/>
  <c r="D13" i="10"/>
  <c r="E12" i="10"/>
  <c r="F12" i="10"/>
  <c r="G12" i="10"/>
  <c r="H12" i="10"/>
  <c r="I12" i="10"/>
  <c r="J12" i="10"/>
  <c r="K12" i="10"/>
  <c r="L12" i="10"/>
  <c r="M12" i="10"/>
  <c r="E11" i="10"/>
  <c r="F11" i="10"/>
  <c r="G11" i="10"/>
  <c r="H11" i="10"/>
  <c r="I11" i="10"/>
  <c r="J11" i="10"/>
  <c r="K11" i="10"/>
  <c r="L11" i="10"/>
  <c r="M11" i="10"/>
  <c r="D12" i="10"/>
  <c r="D11" i="10"/>
  <c r="E10" i="10"/>
  <c r="F10" i="10"/>
  <c r="G10" i="10"/>
  <c r="H10" i="10"/>
  <c r="I10" i="10"/>
  <c r="J10" i="10"/>
  <c r="K10" i="10"/>
  <c r="L10" i="10"/>
  <c r="M10" i="10"/>
  <c r="E9" i="10"/>
  <c r="F9" i="10"/>
  <c r="G9" i="10"/>
  <c r="H9" i="10"/>
  <c r="I9" i="10"/>
  <c r="J9" i="10"/>
  <c r="K9" i="10"/>
  <c r="L9" i="10"/>
  <c r="M9" i="10"/>
  <c r="D10" i="10"/>
  <c r="D9" i="10"/>
  <c r="E8" i="10"/>
  <c r="F8" i="10"/>
  <c r="G8" i="10"/>
  <c r="H8" i="10"/>
  <c r="I8" i="10"/>
  <c r="J8" i="10"/>
  <c r="K8" i="10"/>
  <c r="L8" i="10"/>
  <c r="M8" i="10"/>
  <c r="F7" i="10"/>
  <c r="G7" i="10"/>
  <c r="H7" i="10"/>
  <c r="I7" i="10"/>
  <c r="J7" i="10"/>
  <c r="K7" i="10"/>
  <c r="L7" i="10"/>
  <c r="M7" i="10"/>
  <c r="E7" i="10"/>
  <c r="D8" i="10"/>
  <c r="D7" i="10"/>
  <c r="M20" i="11"/>
  <c r="L20" i="11"/>
  <c r="K20" i="11"/>
  <c r="J20" i="11"/>
  <c r="I20" i="11"/>
  <c r="H20" i="11"/>
  <c r="G20" i="11"/>
  <c r="F20" i="11"/>
  <c r="E20" i="11"/>
  <c r="M19" i="11"/>
  <c r="L19" i="11"/>
  <c r="K19" i="11"/>
  <c r="J19" i="11"/>
  <c r="I19" i="11"/>
  <c r="H19" i="11"/>
  <c r="G19" i="11"/>
  <c r="F19" i="11"/>
  <c r="E19" i="11"/>
  <c r="M18" i="11"/>
  <c r="L18" i="11"/>
  <c r="K18" i="11"/>
  <c r="J18" i="11"/>
  <c r="I18" i="11"/>
  <c r="H18" i="11"/>
  <c r="G18" i="11"/>
  <c r="F18" i="11"/>
  <c r="E18" i="11"/>
  <c r="M17" i="11"/>
  <c r="L17" i="11"/>
  <c r="K17" i="11"/>
  <c r="J17" i="11"/>
  <c r="I17" i="11"/>
  <c r="H17" i="11"/>
  <c r="G17" i="11"/>
  <c r="F17" i="11"/>
  <c r="E17" i="11"/>
  <c r="M16" i="11"/>
  <c r="L16" i="11"/>
  <c r="K16" i="11"/>
  <c r="J16" i="11"/>
  <c r="I16" i="11"/>
  <c r="H16" i="11"/>
  <c r="G16" i="11"/>
  <c r="F16" i="11"/>
  <c r="E16" i="11"/>
  <c r="M15" i="11"/>
  <c r="L15" i="11"/>
  <c r="K15" i="11"/>
  <c r="J15" i="11"/>
  <c r="I15" i="11"/>
  <c r="H15" i="11"/>
  <c r="G15" i="11"/>
  <c r="F15" i="11"/>
  <c r="E15" i="11"/>
  <c r="D20" i="11"/>
  <c r="D19" i="11"/>
  <c r="D18" i="11"/>
  <c r="D17" i="11"/>
  <c r="D16" i="11"/>
  <c r="D15" i="11"/>
  <c r="E14" i="11"/>
  <c r="F14" i="11"/>
  <c r="G14" i="11"/>
  <c r="H14" i="11"/>
  <c r="I14" i="11"/>
  <c r="J14" i="11"/>
  <c r="K14" i="11"/>
  <c r="L14" i="11"/>
  <c r="M14" i="11"/>
  <c r="E13" i="11"/>
  <c r="F13" i="11"/>
  <c r="G13" i="11"/>
  <c r="H13" i="11"/>
  <c r="I13" i="11"/>
  <c r="J13" i="11"/>
  <c r="K13" i="11"/>
  <c r="L13" i="11"/>
  <c r="M13" i="11"/>
  <c r="D14" i="11"/>
  <c r="D13" i="11"/>
  <c r="E12" i="11"/>
  <c r="F12" i="11"/>
  <c r="G12" i="11"/>
  <c r="H12" i="11"/>
  <c r="I12" i="11"/>
  <c r="J12" i="11"/>
  <c r="K12" i="11"/>
  <c r="L12" i="11"/>
  <c r="M12" i="11"/>
  <c r="E11" i="11"/>
  <c r="F11" i="11"/>
  <c r="G11" i="11"/>
  <c r="H11" i="11"/>
  <c r="I11" i="11"/>
  <c r="J11" i="11"/>
  <c r="K11" i="11"/>
  <c r="L11" i="11"/>
  <c r="M11" i="11"/>
  <c r="D12" i="11"/>
  <c r="D11" i="11"/>
  <c r="E10" i="11"/>
  <c r="F10" i="11"/>
  <c r="G10" i="11"/>
  <c r="H10" i="11"/>
  <c r="I10" i="11"/>
  <c r="J10" i="11"/>
  <c r="K10" i="11"/>
  <c r="L10" i="11"/>
  <c r="M10" i="11"/>
  <c r="E9" i="11"/>
  <c r="F9" i="11"/>
  <c r="G9" i="11"/>
  <c r="H9" i="11"/>
  <c r="I9" i="11"/>
  <c r="J9" i="11"/>
  <c r="K9" i="11"/>
  <c r="L9" i="11"/>
  <c r="M9" i="11"/>
  <c r="D10" i="11"/>
  <c r="D9" i="11"/>
  <c r="E8" i="11"/>
  <c r="F8" i="11"/>
  <c r="G8" i="11"/>
  <c r="H8" i="11"/>
  <c r="I8" i="11"/>
  <c r="J8" i="11"/>
  <c r="K8" i="11"/>
  <c r="L8" i="11"/>
  <c r="M8" i="11"/>
  <c r="F7" i="11"/>
  <c r="G7" i="11"/>
  <c r="H7" i="11"/>
  <c r="I7" i="11"/>
  <c r="J7" i="11"/>
  <c r="K7" i="11"/>
  <c r="L7" i="11"/>
  <c r="M7" i="11"/>
  <c r="E7" i="11"/>
  <c r="D8" i="11"/>
  <c r="D7" i="11"/>
  <c r="D62" i="12"/>
  <c r="D61" i="12"/>
  <c r="D60" i="12"/>
  <c r="D59" i="12"/>
  <c r="D58" i="12"/>
  <c r="D57" i="12"/>
  <c r="D56" i="12"/>
  <c r="D55" i="12"/>
  <c r="D54" i="12"/>
  <c r="D53" i="12"/>
  <c r="D52" i="12"/>
  <c r="D51" i="12"/>
  <c r="M50" i="12"/>
  <c r="L50" i="12"/>
  <c r="K50" i="12"/>
  <c r="J50" i="12"/>
  <c r="I50" i="12"/>
  <c r="H50" i="12"/>
  <c r="G50" i="12"/>
  <c r="F50" i="12"/>
  <c r="E50" i="12"/>
  <c r="D50" i="12"/>
  <c r="M49" i="12"/>
  <c r="M7" i="12" s="1"/>
  <c r="L49" i="12"/>
  <c r="K49" i="12"/>
  <c r="J49" i="12"/>
  <c r="I49" i="12"/>
  <c r="H49" i="12"/>
  <c r="H7" i="12" s="1"/>
  <c r="G49" i="12"/>
  <c r="G7" i="12" s="1"/>
  <c r="F49" i="12"/>
  <c r="E49" i="12"/>
  <c r="D46" i="12"/>
  <c r="D45" i="12"/>
  <c r="D44" i="12"/>
  <c r="D16" i="12" s="1"/>
  <c r="D43" i="12"/>
  <c r="D42" i="12"/>
  <c r="D41" i="12"/>
  <c r="D40" i="12"/>
  <c r="D39" i="12"/>
  <c r="D38" i="12"/>
  <c r="D10" i="12" s="1"/>
  <c r="D37" i="12"/>
  <c r="M36" i="12"/>
  <c r="L36" i="12"/>
  <c r="K36" i="12"/>
  <c r="J36" i="12"/>
  <c r="J8" i="12" s="1"/>
  <c r="I36" i="12"/>
  <c r="I8" i="12" s="1"/>
  <c r="H36" i="12"/>
  <c r="G36" i="12"/>
  <c r="F36" i="12"/>
  <c r="E36" i="12"/>
  <c r="D36" i="12"/>
  <c r="M35" i="12"/>
  <c r="L35" i="12"/>
  <c r="K35" i="12"/>
  <c r="J35" i="12"/>
  <c r="I35" i="12"/>
  <c r="I7" i="12" s="1"/>
  <c r="H35" i="12"/>
  <c r="G35" i="12"/>
  <c r="F35" i="12"/>
  <c r="E35" i="12"/>
  <c r="M20" i="12"/>
  <c r="L20" i="12"/>
  <c r="K20" i="12"/>
  <c r="J20" i="12"/>
  <c r="I20" i="12"/>
  <c r="H20" i="12"/>
  <c r="G20" i="12"/>
  <c r="F20" i="12"/>
  <c r="E20" i="12"/>
  <c r="M19" i="12"/>
  <c r="L19" i="12"/>
  <c r="K19" i="12"/>
  <c r="J19" i="12"/>
  <c r="I19" i="12"/>
  <c r="H19" i="12"/>
  <c r="G19" i="12"/>
  <c r="F19" i="12"/>
  <c r="E19" i="12"/>
  <c r="M18" i="12"/>
  <c r="L18" i="12"/>
  <c r="K18" i="12"/>
  <c r="J18" i="12"/>
  <c r="I18" i="12"/>
  <c r="H18" i="12"/>
  <c r="G18" i="12"/>
  <c r="F18" i="12"/>
  <c r="E18" i="12"/>
  <c r="M17" i="12"/>
  <c r="L17" i="12"/>
  <c r="K17" i="12"/>
  <c r="J17" i="12"/>
  <c r="I17" i="12"/>
  <c r="H17" i="12"/>
  <c r="G17" i="12"/>
  <c r="F17" i="12"/>
  <c r="E17" i="12"/>
  <c r="M16" i="12"/>
  <c r="L16" i="12"/>
  <c r="K16" i="12"/>
  <c r="J16" i="12"/>
  <c r="I16" i="12"/>
  <c r="H16" i="12"/>
  <c r="G16" i="12"/>
  <c r="F16" i="12"/>
  <c r="E16" i="12"/>
  <c r="M15" i="12"/>
  <c r="L15" i="12"/>
  <c r="K15" i="12"/>
  <c r="J15" i="12"/>
  <c r="I15" i="12"/>
  <c r="H15" i="12"/>
  <c r="G15" i="12"/>
  <c r="F15" i="12"/>
  <c r="E15" i="12"/>
  <c r="D20" i="12"/>
  <c r="D19" i="12"/>
  <c r="D18" i="12"/>
  <c r="D15" i="12"/>
  <c r="E14" i="12"/>
  <c r="F14" i="12"/>
  <c r="G14" i="12"/>
  <c r="H14" i="12"/>
  <c r="I14" i="12"/>
  <c r="J14" i="12"/>
  <c r="K14" i="12"/>
  <c r="L14" i="12"/>
  <c r="M14" i="12"/>
  <c r="E13" i="12"/>
  <c r="F13" i="12"/>
  <c r="G13" i="12"/>
  <c r="H13" i="12"/>
  <c r="I13" i="12"/>
  <c r="J13" i="12"/>
  <c r="K13" i="12"/>
  <c r="L13" i="12"/>
  <c r="M13" i="12"/>
  <c r="D14" i="12"/>
  <c r="D13" i="12"/>
  <c r="E12" i="12"/>
  <c r="F12" i="12"/>
  <c r="G12" i="12"/>
  <c r="H12" i="12"/>
  <c r="I12" i="12"/>
  <c r="J12" i="12"/>
  <c r="K12" i="12"/>
  <c r="L12" i="12"/>
  <c r="M12" i="12"/>
  <c r="E11" i="12"/>
  <c r="F11" i="12"/>
  <c r="G11" i="12"/>
  <c r="H11" i="12"/>
  <c r="I11" i="12"/>
  <c r="J11" i="12"/>
  <c r="K11" i="12"/>
  <c r="L11" i="12"/>
  <c r="M11" i="12"/>
  <c r="D12" i="12"/>
  <c r="E10" i="12"/>
  <c r="F10" i="12"/>
  <c r="G10" i="12"/>
  <c r="H10" i="12"/>
  <c r="I10" i="12"/>
  <c r="J10" i="12"/>
  <c r="K10" i="12"/>
  <c r="L10" i="12"/>
  <c r="M10" i="12"/>
  <c r="E9" i="12"/>
  <c r="F9" i="12"/>
  <c r="G9" i="12"/>
  <c r="H9" i="12"/>
  <c r="I9" i="12"/>
  <c r="J9" i="12"/>
  <c r="K9" i="12"/>
  <c r="L9" i="12"/>
  <c r="M9" i="12"/>
  <c r="D9" i="12"/>
  <c r="E8" i="12"/>
  <c r="F8" i="12"/>
  <c r="G8" i="12"/>
  <c r="H8" i="12"/>
  <c r="K8" i="12"/>
  <c r="L8" i="12"/>
  <c r="M8" i="12"/>
  <c r="F7" i="12"/>
  <c r="J7" i="12"/>
  <c r="K7" i="12"/>
  <c r="L7" i="12"/>
  <c r="E7" i="12"/>
  <c r="M20" i="13"/>
  <c r="L20" i="13"/>
  <c r="K20" i="13"/>
  <c r="J20" i="13"/>
  <c r="I20" i="13"/>
  <c r="H20" i="13"/>
  <c r="G20" i="13"/>
  <c r="F20" i="13"/>
  <c r="E20" i="13"/>
  <c r="M19" i="13"/>
  <c r="L19" i="13"/>
  <c r="K19" i="13"/>
  <c r="J19" i="13"/>
  <c r="I19" i="13"/>
  <c r="H19" i="13"/>
  <c r="G19" i="13"/>
  <c r="F19" i="13"/>
  <c r="E19" i="13"/>
  <c r="M18" i="13"/>
  <c r="L18" i="13"/>
  <c r="K18" i="13"/>
  <c r="J18" i="13"/>
  <c r="I18" i="13"/>
  <c r="H18" i="13"/>
  <c r="G18" i="13"/>
  <c r="F18" i="13"/>
  <c r="E18" i="13"/>
  <c r="M17" i="13"/>
  <c r="L17" i="13"/>
  <c r="K17" i="13"/>
  <c r="J17" i="13"/>
  <c r="I17" i="13"/>
  <c r="H17" i="13"/>
  <c r="G17" i="13"/>
  <c r="F17" i="13"/>
  <c r="E17" i="13"/>
  <c r="M16" i="13"/>
  <c r="L16" i="13"/>
  <c r="K16" i="13"/>
  <c r="J16" i="13"/>
  <c r="I16" i="13"/>
  <c r="H16" i="13"/>
  <c r="G16" i="13"/>
  <c r="F16" i="13"/>
  <c r="E16" i="13"/>
  <c r="M15" i="13"/>
  <c r="L15" i="13"/>
  <c r="K15" i="13"/>
  <c r="J15" i="13"/>
  <c r="I15" i="13"/>
  <c r="H15" i="13"/>
  <c r="G15" i="13"/>
  <c r="F15" i="13"/>
  <c r="E15" i="13"/>
  <c r="D20" i="13"/>
  <c r="D19" i="13"/>
  <c r="D18" i="13"/>
  <c r="D17" i="13"/>
  <c r="D16" i="13"/>
  <c r="D15" i="13"/>
  <c r="E14" i="13"/>
  <c r="F14" i="13"/>
  <c r="G14" i="13"/>
  <c r="H14" i="13"/>
  <c r="I14" i="13"/>
  <c r="J14" i="13"/>
  <c r="K14" i="13"/>
  <c r="L14" i="13"/>
  <c r="M14" i="13"/>
  <c r="E13" i="13"/>
  <c r="F13" i="13"/>
  <c r="G13" i="13"/>
  <c r="H13" i="13"/>
  <c r="I13" i="13"/>
  <c r="J13" i="13"/>
  <c r="K13" i="13"/>
  <c r="L13" i="13"/>
  <c r="M13" i="13"/>
  <c r="D14" i="13"/>
  <c r="D13" i="13"/>
  <c r="E12" i="13"/>
  <c r="F12" i="13"/>
  <c r="G12" i="13"/>
  <c r="H12" i="13"/>
  <c r="I12" i="13"/>
  <c r="J12" i="13"/>
  <c r="K12" i="13"/>
  <c r="L12" i="13"/>
  <c r="M12" i="13"/>
  <c r="E11" i="13"/>
  <c r="F11" i="13"/>
  <c r="G11" i="13"/>
  <c r="H11" i="13"/>
  <c r="I11" i="13"/>
  <c r="J11" i="13"/>
  <c r="K11" i="13"/>
  <c r="L11" i="13"/>
  <c r="M11" i="13"/>
  <c r="D12" i="13"/>
  <c r="D11" i="13"/>
  <c r="E10" i="13"/>
  <c r="F10" i="13"/>
  <c r="G10" i="13"/>
  <c r="H10" i="13"/>
  <c r="I10" i="13"/>
  <c r="J10" i="13"/>
  <c r="K10" i="13"/>
  <c r="L10" i="13"/>
  <c r="M10" i="13"/>
  <c r="E9" i="13"/>
  <c r="F9" i="13"/>
  <c r="G9" i="13"/>
  <c r="H9" i="13"/>
  <c r="I9" i="13"/>
  <c r="J9" i="13"/>
  <c r="K9" i="13"/>
  <c r="L9" i="13"/>
  <c r="M9" i="13"/>
  <c r="D10" i="13"/>
  <c r="D9" i="13"/>
  <c r="E8" i="13"/>
  <c r="F8" i="13"/>
  <c r="G8" i="13"/>
  <c r="H8" i="13"/>
  <c r="I8" i="13"/>
  <c r="J8" i="13"/>
  <c r="K8" i="13"/>
  <c r="L8" i="13"/>
  <c r="M8" i="13"/>
  <c r="F7" i="13"/>
  <c r="G7" i="13"/>
  <c r="H7" i="13"/>
  <c r="I7" i="13"/>
  <c r="J7" i="13"/>
  <c r="K7" i="13"/>
  <c r="L7" i="13"/>
  <c r="M7" i="13"/>
  <c r="E7" i="13"/>
  <c r="D8" i="13"/>
  <c r="D7" i="13"/>
  <c r="D48" i="14"/>
  <c r="D47" i="14"/>
  <c r="D62" i="14"/>
  <c r="D61" i="14"/>
  <c r="D19" i="14" s="1"/>
  <c r="D60" i="14"/>
  <c r="D59" i="14"/>
  <c r="D58" i="14"/>
  <c r="D57" i="14"/>
  <c r="D56" i="14"/>
  <c r="D55" i="14"/>
  <c r="D54" i="14"/>
  <c r="D53" i="14"/>
  <c r="D52" i="14"/>
  <c r="D51" i="14"/>
  <c r="M50" i="14"/>
  <c r="L50" i="14"/>
  <c r="K50" i="14"/>
  <c r="J50" i="14"/>
  <c r="I50" i="14"/>
  <c r="H50" i="14"/>
  <c r="G50" i="14"/>
  <c r="F50" i="14"/>
  <c r="E50" i="14"/>
  <c r="M49" i="14"/>
  <c r="L49" i="14"/>
  <c r="K49" i="14"/>
  <c r="J49" i="14"/>
  <c r="I49" i="14"/>
  <c r="I7" i="14" s="1"/>
  <c r="H49" i="14"/>
  <c r="G49" i="14"/>
  <c r="F49" i="14"/>
  <c r="E49" i="14"/>
  <c r="D49" i="14"/>
  <c r="D46" i="14"/>
  <c r="D18" i="14" s="1"/>
  <c r="D45" i="14"/>
  <c r="D44" i="14"/>
  <c r="D43" i="14"/>
  <c r="D42" i="14"/>
  <c r="D41" i="14"/>
  <c r="D13" i="14" s="1"/>
  <c r="D40" i="14"/>
  <c r="D12" i="14" s="1"/>
  <c r="D39" i="14"/>
  <c r="D38" i="14"/>
  <c r="D37" i="14"/>
  <c r="M36" i="14"/>
  <c r="L36" i="14"/>
  <c r="L8" i="14" s="1"/>
  <c r="K36" i="14"/>
  <c r="K8" i="14" s="1"/>
  <c r="J36" i="14"/>
  <c r="I36" i="14"/>
  <c r="H36" i="14"/>
  <c r="G36" i="14"/>
  <c r="F36" i="14"/>
  <c r="F8" i="14" s="1"/>
  <c r="E36" i="14"/>
  <c r="M35" i="14"/>
  <c r="L35" i="14"/>
  <c r="K35" i="14"/>
  <c r="K7" i="14" s="1"/>
  <c r="J35" i="14"/>
  <c r="I35" i="14"/>
  <c r="H35" i="14"/>
  <c r="G35" i="14"/>
  <c r="F35" i="14"/>
  <c r="E35" i="14"/>
  <c r="M20" i="14"/>
  <c r="L20" i="14"/>
  <c r="K20" i="14"/>
  <c r="J20" i="14"/>
  <c r="I20" i="14"/>
  <c r="H20" i="14"/>
  <c r="G20" i="14"/>
  <c r="F20" i="14"/>
  <c r="E20" i="14"/>
  <c r="M19" i="14"/>
  <c r="L19" i="14"/>
  <c r="K19" i="14"/>
  <c r="J19" i="14"/>
  <c r="I19" i="14"/>
  <c r="H19" i="14"/>
  <c r="G19" i="14"/>
  <c r="F19" i="14"/>
  <c r="E19" i="14"/>
  <c r="M18" i="14"/>
  <c r="L18" i="14"/>
  <c r="K18" i="14"/>
  <c r="J18" i="14"/>
  <c r="I18" i="14"/>
  <c r="H18" i="14"/>
  <c r="G18" i="14"/>
  <c r="F18" i="14"/>
  <c r="E18" i="14"/>
  <c r="M17" i="14"/>
  <c r="L17" i="14"/>
  <c r="K17" i="14"/>
  <c r="J17" i="14"/>
  <c r="I17" i="14"/>
  <c r="H17" i="14"/>
  <c r="G17" i="14"/>
  <c r="F17" i="14"/>
  <c r="E17" i="14"/>
  <c r="M16" i="14"/>
  <c r="L16" i="14"/>
  <c r="K16" i="14"/>
  <c r="J16" i="14"/>
  <c r="I16" i="14"/>
  <c r="H16" i="14"/>
  <c r="G16" i="14"/>
  <c r="F16" i="14"/>
  <c r="E16" i="14"/>
  <c r="M15" i="14"/>
  <c r="L15" i="14"/>
  <c r="K15" i="14"/>
  <c r="J15" i="14"/>
  <c r="I15" i="14"/>
  <c r="H15" i="14"/>
  <c r="G15" i="14"/>
  <c r="F15" i="14"/>
  <c r="E15" i="14"/>
  <c r="D20" i="14"/>
  <c r="D17" i="14"/>
  <c r="D16" i="14"/>
  <c r="D15" i="14"/>
  <c r="E14" i="14"/>
  <c r="F14" i="14"/>
  <c r="G14" i="14"/>
  <c r="H14" i="14"/>
  <c r="I14" i="14"/>
  <c r="J14" i="14"/>
  <c r="K14" i="14"/>
  <c r="L14" i="14"/>
  <c r="M14" i="14"/>
  <c r="E13" i="14"/>
  <c r="F13" i="14"/>
  <c r="G13" i="14"/>
  <c r="H13" i="14"/>
  <c r="I13" i="14"/>
  <c r="J13" i="14"/>
  <c r="K13" i="14"/>
  <c r="L13" i="14"/>
  <c r="M13" i="14"/>
  <c r="D14" i="14"/>
  <c r="E12" i="14"/>
  <c r="F12" i="14"/>
  <c r="G12" i="14"/>
  <c r="H12" i="14"/>
  <c r="I12" i="14"/>
  <c r="J12" i="14"/>
  <c r="K12" i="14"/>
  <c r="L12" i="14"/>
  <c r="M12" i="14"/>
  <c r="E11" i="14"/>
  <c r="F11" i="14"/>
  <c r="G11" i="14"/>
  <c r="H11" i="14"/>
  <c r="I11" i="14"/>
  <c r="J11" i="14"/>
  <c r="K11" i="14"/>
  <c r="L11" i="14"/>
  <c r="M11" i="14"/>
  <c r="D11" i="14"/>
  <c r="E10" i="14"/>
  <c r="F10" i="14"/>
  <c r="G10" i="14"/>
  <c r="H10" i="14"/>
  <c r="I10" i="14"/>
  <c r="J10" i="14"/>
  <c r="K10" i="14"/>
  <c r="L10" i="14"/>
  <c r="M10" i="14"/>
  <c r="E9" i="14"/>
  <c r="F9" i="14"/>
  <c r="G9" i="14"/>
  <c r="H9" i="14"/>
  <c r="I9" i="14"/>
  <c r="J9" i="14"/>
  <c r="K9" i="14"/>
  <c r="L9" i="14"/>
  <c r="M9" i="14"/>
  <c r="D10" i="14"/>
  <c r="D9" i="14"/>
  <c r="G8" i="14"/>
  <c r="H8" i="14"/>
  <c r="I8" i="14"/>
  <c r="J8" i="14"/>
  <c r="M8" i="14"/>
  <c r="F7" i="14"/>
  <c r="G7" i="14"/>
  <c r="H7" i="14"/>
  <c r="L7" i="14"/>
  <c r="M7" i="14"/>
  <c r="D62" i="15"/>
  <c r="D61" i="15"/>
  <c r="D60" i="15"/>
  <c r="D59" i="15"/>
  <c r="D17" i="15" s="1"/>
  <c r="D58" i="15"/>
  <c r="D57" i="15"/>
  <c r="D56" i="15"/>
  <c r="D55" i="15"/>
  <c r="D54" i="15"/>
  <c r="D53" i="15"/>
  <c r="D11" i="15" s="1"/>
  <c r="D52" i="15"/>
  <c r="D51" i="15"/>
  <c r="M50" i="15"/>
  <c r="L50" i="15"/>
  <c r="K50" i="15"/>
  <c r="J50" i="15"/>
  <c r="J8" i="15" s="1"/>
  <c r="I50" i="15"/>
  <c r="H50" i="15"/>
  <c r="G50" i="15"/>
  <c r="F50" i="15"/>
  <c r="E50" i="15"/>
  <c r="D50" i="15"/>
  <c r="M49" i="15"/>
  <c r="L49" i="15"/>
  <c r="K49" i="15"/>
  <c r="J49" i="15"/>
  <c r="I49" i="15"/>
  <c r="H49" i="15"/>
  <c r="H7" i="15" s="1"/>
  <c r="G49" i="15"/>
  <c r="F49" i="15"/>
  <c r="E49" i="15"/>
  <c r="D47" i="15"/>
  <c r="D48" i="15"/>
  <c r="D20" i="15" s="1"/>
  <c r="D46" i="15"/>
  <c r="D18" i="15" s="1"/>
  <c r="D45" i="15"/>
  <c r="D44" i="15"/>
  <c r="D43" i="15"/>
  <c r="D42" i="15"/>
  <c r="D41" i="15"/>
  <c r="D13" i="15" s="1"/>
  <c r="D40" i="15"/>
  <c r="D12" i="15" s="1"/>
  <c r="D39" i="15"/>
  <c r="D38" i="15"/>
  <c r="D37" i="15"/>
  <c r="M36" i="15"/>
  <c r="L36" i="15"/>
  <c r="L8" i="15" s="1"/>
  <c r="K36" i="15"/>
  <c r="K8" i="15" s="1"/>
  <c r="J36" i="15"/>
  <c r="I36" i="15"/>
  <c r="H36" i="15"/>
  <c r="G36" i="15"/>
  <c r="F36" i="15"/>
  <c r="F8" i="15" s="1"/>
  <c r="E36" i="15"/>
  <c r="M35" i="15"/>
  <c r="L35" i="15"/>
  <c r="K35" i="15"/>
  <c r="J35" i="15"/>
  <c r="J7" i="15" s="1"/>
  <c r="I35" i="15"/>
  <c r="I7" i="15" s="1"/>
  <c r="H35" i="15"/>
  <c r="G35" i="15"/>
  <c r="F35" i="15"/>
  <c r="E35" i="15"/>
  <c r="D35" i="15"/>
  <c r="M20" i="15"/>
  <c r="L20" i="15"/>
  <c r="K20" i="15"/>
  <c r="J20" i="15"/>
  <c r="I20" i="15"/>
  <c r="H20" i="15"/>
  <c r="G20" i="15"/>
  <c r="F20" i="15"/>
  <c r="E20" i="15"/>
  <c r="M19" i="15"/>
  <c r="L19" i="15"/>
  <c r="K19" i="15"/>
  <c r="J19" i="15"/>
  <c r="I19" i="15"/>
  <c r="H19" i="15"/>
  <c r="G19" i="15"/>
  <c r="F19" i="15"/>
  <c r="E19" i="15"/>
  <c r="M18" i="15"/>
  <c r="L18" i="15"/>
  <c r="K18" i="15"/>
  <c r="J18" i="15"/>
  <c r="I18" i="15"/>
  <c r="H18" i="15"/>
  <c r="G18" i="15"/>
  <c r="F18" i="15"/>
  <c r="E18" i="15"/>
  <c r="M17" i="15"/>
  <c r="L17" i="15"/>
  <c r="K17" i="15"/>
  <c r="J17" i="15"/>
  <c r="I17" i="15"/>
  <c r="H17" i="15"/>
  <c r="G17" i="15"/>
  <c r="F17" i="15"/>
  <c r="E17" i="15"/>
  <c r="M16" i="15"/>
  <c r="L16" i="15"/>
  <c r="K16" i="15"/>
  <c r="J16" i="15"/>
  <c r="I16" i="15"/>
  <c r="H16" i="15"/>
  <c r="G16" i="15"/>
  <c r="F16" i="15"/>
  <c r="E16" i="15"/>
  <c r="M15" i="15"/>
  <c r="L15" i="15"/>
  <c r="K15" i="15"/>
  <c r="J15" i="15"/>
  <c r="I15" i="15"/>
  <c r="H15" i="15"/>
  <c r="G15" i="15"/>
  <c r="F15" i="15"/>
  <c r="E15" i="15"/>
  <c r="D19" i="15"/>
  <c r="D16" i="15"/>
  <c r="D15" i="15"/>
  <c r="E14" i="15"/>
  <c r="F14" i="15"/>
  <c r="G14" i="15"/>
  <c r="H14" i="15"/>
  <c r="I14" i="15"/>
  <c r="J14" i="15"/>
  <c r="K14" i="15"/>
  <c r="L14" i="15"/>
  <c r="M14" i="15"/>
  <c r="E13" i="15"/>
  <c r="F13" i="15"/>
  <c r="G13" i="15"/>
  <c r="H13" i="15"/>
  <c r="I13" i="15"/>
  <c r="J13" i="15"/>
  <c r="K13" i="15"/>
  <c r="L13" i="15"/>
  <c r="M13" i="15"/>
  <c r="D14" i="15"/>
  <c r="E12" i="15"/>
  <c r="F12" i="15"/>
  <c r="G12" i="15"/>
  <c r="H12" i="15"/>
  <c r="I12" i="15"/>
  <c r="J12" i="15"/>
  <c r="K12" i="15"/>
  <c r="L12" i="15"/>
  <c r="M12" i="15"/>
  <c r="E11" i="15"/>
  <c r="F11" i="15"/>
  <c r="G11" i="15"/>
  <c r="H11" i="15"/>
  <c r="I11" i="15"/>
  <c r="J11" i="15"/>
  <c r="K11" i="15"/>
  <c r="L11" i="15"/>
  <c r="M11" i="15"/>
  <c r="E10" i="15"/>
  <c r="F10" i="15"/>
  <c r="G10" i="15"/>
  <c r="H10" i="15"/>
  <c r="I10" i="15"/>
  <c r="J10" i="15"/>
  <c r="K10" i="15"/>
  <c r="L10" i="15"/>
  <c r="M10" i="15"/>
  <c r="E9" i="15"/>
  <c r="F9" i="15"/>
  <c r="G9" i="15"/>
  <c r="H9" i="15"/>
  <c r="I9" i="15"/>
  <c r="J9" i="15"/>
  <c r="K9" i="15"/>
  <c r="L9" i="15"/>
  <c r="M9" i="15"/>
  <c r="D10" i="15"/>
  <c r="D9" i="15"/>
  <c r="G8" i="15"/>
  <c r="H8" i="15"/>
  <c r="I8" i="15"/>
  <c r="M8" i="15"/>
  <c r="F7" i="15"/>
  <c r="G7" i="15"/>
  <c r="K7" i="15"/>
  <c r="L7" i="15"/>
  <c r="M7" i="15"/>
  <c r="E7" i="15"/>
  <c r="D62" i="16"/>
  <c r="D61" i="16"/>
  <c r="D60" i="16"/>
  <c r="D59" i="16"/>
  <c r="D58" i="16"/>
  <c r="D16" i="16" s="1"/>
  <c r="D57" i="16"/>
  <c r="D56" i="16"/>
  <c r="D55" i="16"/>
  <c r="D54" i="16"/>
  <c r="D53" i="16"/>
  <c r="D52" i="16"/>
  <c r="D51" i="16"/>
  <c r="M50" i="16"/>
  <c r="L50" i="16"/>
  <c r="K50" i="16"/>
  <c r="J50" i="16"/>
  <c r="I50" i="16"/>
  <c r="H50" i="16"/>
  <c r="G50" i="16"/>
  <c r="F50" i="16"/>
  <c r="E50" i="16"/>
  <c r="D50" i="16" s="1"/>
  <c r="M49" i="16"/>
  <c r="L49" i="16"/>
  <c r="L7" i="16" s="1"/>
  <c r="K49" i="16"/>
  <c r="J49" i="16"/>
  <c r="I49" i="16"/>
  <c r="H49" i="16"/>
  <c r="G49" i="16"/>
  <c r="F49" i="16"/>
  <c r="F7" i="16" s="1"/>
  <c r="E49" i="16"/>
  <c r="D48" i="16"/>
  <c r="D20" i="16" s="1"/>
  <c r="D47" i="16"/>
  <c r="D19" i="16" s="1"/>
  <c r="D46" i="16"/>
  <c r="D18" i="16" s="1"/>
  <c r="D45" i="16"/>
  <c r="D44" i="16"/>
  <c r="D43" i="16"/>
  <c r="D15" i="16" s="1"/>
  <c r="D42" i="16"/>
  <c r="D14" i="16" s="1"/>
  <c r="D41" i="16"/>
  <c r="D40" i="16"/>
  <c r="D12" i="16"/>
  <c r="D39" i="16"/>
  <c r="D38" i="16"/>
  <c r="D37" i="16"/>
  <c r="M36" i="16"/>
  <c r="L36" i="16"/>
  <c r="K36" i="16"/>
  <c r="J36" i="16"/>
  <c r="I36" i="16"/>
  <c r="H36" i="16"/>
  <c r="G36" i="16"/>
  <c r="F36" i="16"/>
  <c r="E36" i="16"/>
  <c r="D36" i="16" s="1"/>
  <c r="D8" i="16" s="1"/>
  <c r="M35" i="16"/>
  <c r="L35" i="16"/>
  <c r="K35" i="16"/>
  <c r="J35" i="16"/>
  <c r="I35" i="16"/>
  <c r="H35" i="16"/>
  <c r="H7" i="16" s="1"/>
  <c r="G35" i="16"/>
  <c r="F35" i="16"/>
  <c r="E35" i="16"/>
  <c r="D35" i="16" s="1"/>
  <c r="M20" i="16"/>
  <c r="L20" i="16"/>
  <c r="K20" i="16"/>
  <c r="J20" i="16"/>
  <c r="I20" i="16"/>
  <c r="H20" i="16"/>
  <c r="G20" i="16"/>
  <c r="F20" i="16"/>
  <c r="E20" i="16"/>
  <c r="M19" i="16"/>
  <c r="L19" i="16"/>
  <c r="K19" i="16"/>
  <c r="J19" i="16"/>
  <c r="I19" i="16"/>
  <c r="H19" i="16"/>
  <c r="G19" i="16"/>
  <c r="F19" i="16"/>
  <c r="E19" i="16"/>
  <c r="M18" i="16"/>
  <c r="L18" i="16"/>
  <c r="K18" i="16"/>
  <c r="J18" i="16"/>
  <c r="I18" i="16"/>
  <c r="H18" i="16"/>
  <c r="G18" i="16"/>
  <c r="F18" i="16"/>
  <c r="E18" i="16"/>
  <c r="M17" i="16"/>
  <c r="L17" i="16"/>
  <c r="K17" i="16"/>
  <c r="J17" i="16"/>
  <c r="I17" i="16"/>
  <c r="H17" i="16"/>
  <c r="G17" i="16"/>
  <c r="F17" i="16"/>
  <c r="E17" i="16"/>
  <c r="D17" i="16"/>
  <c r="M16" i="16"/>
  <c r="L16" i="16"/>
  <c r="K16" i="16"/>
  <c r="J16" i="16"/>
  <c r="I16" i="16"/>
  <c r="H16" i="16"/>
  <c r="G16" i="16"/>
  <c r="F16" i="16"/>
  <c r="E16" i="16"/>
  <c r="M15" i="16"/>
  <c r="L15" i="16"/>
  <c r="K15" i="16"/>
  <c r="J15" i="16"/>
  <c r="I15" i="16"/>
  <c r="H15" i="16"/>
  <c r="G15" i="16"/>
  <c r="F15" i="16"/>
  <c r="E15" i="16"/>
  <c r="M14" i="16"/>
  <c r="L14" i="16"/>
  <c r="K14" i="16"/>
  <c r="J14" i="16"/>
  <c r="I14" i="16"/>
  <c r="H14" i="16"/>
  <c r="G14" i="16"/>
  <c r="F14" i="16"/>
  <c r="E14" i="16"/>
  <c r="M13" i="16"/>
  <c r="L13" i="16"/>
  <c r="K13" i="16"/>
  <c r="J13" i="16"/>
  <c r="I13" i="16"/>
  <c r="H13" i="16"/>
  <c r="G13" i="16"/>
  <c r="F13" i="16"/>
  <c r="E13" i="16"/>
  <c r="D13" i="16"/>
  <c r="M12" i="16"/>
  <c r="L12" i="16"/>
  <c r="K12" i="16"/>
  <c r="J12" i="16"/>
  <c r="I12" i="16"/>
  <c r="H12" i="16"/>
  <c r="G12" i="16"/>
  <c r="F12" i="16"/>
  <c r="E12" i="16"/>
  <c r="M11" i="16"/>
  <c r="L11" i="16"/>
  <c r="K11" i="16"/>
  <c r="J11" i="16"/>
  <c r="I11" i="16"/>
  <c r="H11" i="16"/>
  <c r="G11" i="16"/>
  <c r="F11" i="16"/>
  <c r="E11" i="16"/>
  <c r="D11" i="16"/>
  <c r="M10" i="16"/>
  <c r="L10" i="16"/>
  <c r="K10" i="16"/>
  <c r="J10" i="16"/>
  <c r="I10" i="16"/>
  <c r="H10" i="16"/>
  <c r="G10" i="16"/>
  <c r="F10" i="16"/>
  <c r="E10" i="16"/>
  <c r="M9" i="16"/>
  <c r="L9" i="16"/>
  <c r="K9" i="16"/>
  <c r="J9" i="16"/>
  <c r="I9" i="16"/>
  <c r="H9" i="16"/>
  <c r="G9" i="16"/>
  <c r="F9" i="16"/>
  <c r="E9" i="16"/>
  <c r="D9" i="16"/>
  <c r="M8" i="16"/>
  <c r="L8" i="16"/>
  <c r="K8" i="16"/>
  <c r="J8" i="16"/>
  <c r="H8" i="16"/>
  <c r="G8" i="16"/>
  <c r="F8" i="16"/>
  <c r="E8" i="16"/>
  <c r="K7" i="16"/>
  <c r="J7" i="16"/>
  <c r="I7" i="16"/>
  <c r="E7" i="16"/>
  <c r="D62" i="17"/>
  <c r="D61" i="17"/>
  <c r="D60" i="17"/>
  <c r="D59" i="17"/>
  <c r="D58" i="17"/>
  <c r="D57" i="17"/>
  <c r="D15" i="17" s="1"/>
  <c r="D56" i="17"/>
  <c r="D55" i="17"/>
  <c r="D54" i="17"/>
  <c r="D53" i="17"/>
  <c r="D52" i="17"/>
  <c r="D51" i="17"/>
  <c r="D9" i="17" s="1"/>
  <c r="M50" i="17"/>
  <c r="L50" i="17"/>
  <c r="K50" i="17"/>
  <c r="J50" i="17"/>
  <c r="I50" i="17"/>
  <c r="H50" i="17"/>
  <c r="H8" i="17" s="1"/>
  <c r="G50" i="17"/>
  <c r="F50" i="17"/>
  <c r="E50" i="17"/>
  <c r="D50" i="17" s="1"/>
  <c r="M49" i="17"/>
  <c r="L49" i="17"/>
  <c r="L7" i="17" s="1"/>
  <c r="K49" i="17"/>
  <c r="J49" i="17"/>
  <c r="I49" i="17"/>
  <c r="H49" i="17"/>
  <c r="G49" i="17"/>
  <c r="F49" i="17"/>
  <c r="F7" i="17" s="1"/>
  <c r="E49" i="17"/>
  <c r="D48" i="17"/>
  <c r="D47" i="17"/>
  <c r="D46" i="17"/>
  <c r="D45" i="17"/>
  <c r="D17" i="17" s="1"/>
  <c r="D44" i="17"/>
  <c r="D16" i="17" s="1"/>
  <c r="D43" i="17"/>
  <c r="D42" i="17"/>
  <c r="D41" i="17"/>
  <c r="D40" i="17"/>
  <c r="D39" i="17"/>
  <c r="D11" i="17" s="1"/>
  <c r="D38" i="17"/>
  <c r="D37" i="17"/>
  <c r="M36" i="17"/>
  <c r="L36" i="17"/>
  <c r="K36" i="17"/>
  <c r="J36" i="17"/>
  <c r="J8" i="17" s="1"/>
  <c r="I36" i="17"/>
  <c r="H36" i="17"/>
  <c r="G36" i="17"/>
  <c r="F36" i="17"/>
  <c r="E36" i="17"/>
  <c r="D36" i="17"/>
  <c r="M35" i="17"/>
  <c r="L35" i="17"/>
  <c r="K35" i="17"/>
  <c r="J35" i="17"/>
  <c r="I35" i="17"/>
  <c r="H35" i="17"/>
  <c r="H7" i="17" s="1"/>
  <c r="G35" i="17"/>
  <c r="F35" i="17"/>
  <c r="E35" i="17"/>
  <c r="M20" i="17"/>
  <c r="L20" i="17"/>
  <c r="K20" i="17"/>
  <c r="J20" i="17"/>
  <c r="I20" i="17"/>
  <c r="H20" i="17"/>
  <c r="G20" i="17"/>
  <c r="F20" i="17"/>
  <c r="E20" i="17"/>
  <c r="M19" i="17"/>
  <c r="L19" i="17"/>
  <c r="K19" i="17"/>
  <c r="J19" i="17"/>
  <c r="I19" i="17"/>
  <c r="H19" i="17"/>
  <c r="G19" i="17"/>
  <c r="F19" i="17"/>
  <c r="E19" i="17"/>
  <c r="M18" i="17"/>
  <c r="L18" i="17"/>
  <c r="K18" i="17"/>
  <c r="J18" i="17"/>
  <c r="I18" i="17"/>
  <c r="H18" i="17"/>
  <c r="G18" i="17"/>
  <c r="F18" i="17"/>
  <c r="E18" i="17"/>
  <c r="M17" i="17"/>
  <c r="L17" i="17"/>
  <c r="K17" i="17"/>
  <c r="J17" i="17"/>
  <c r="I17" i="17"/>
  <c r="H17" i="17"/>
  <c r="G17" i="17"/>
  <c r="F17" i="17"/>
  <c r="E17" i="17"/>
  <c r="M16" i="17"/>
  <c r="L16" i="17"/>
  <c r="K16" i="17"/>
  <c r="J16" i="17"/>
  <c r="I16" i="17"/>
  <c r="H16" i="17"/>
  <c r="G16" i="17"/>
  <c r="F16" i="17"/>
  <c r="E16" i="17"/>
  <c r="M15" i="17"/>
  <c r="L15" i="17"/>
  <c r="K15" i="17"/>
  <c r="J15" i="17"/>
  <c r="I15" i="17"/>
  <c r="H15" i="17"/>
  <c r="G15" i="17"/>
  <c r="F15" i="17"/>
  <c r="E15" i="17"/>
  <c r="D20" i="17"/>
  <c r="D19" i="17"/>
  <c r="D18" i="17"/>
  <c r="E14" i="17"/>
  <c r="F14" i="17"/>
  <c r="G14" i="17"/>
  <c r="H14" i="17"/>
  <c r="I14" i="17"/>
  <c r="J14" i="17"/>
  <c r="K14" i="17"/>
  <c r="L14" i="17"/>
  <c r="M14" i="17"/>
  <c r="E13" i="17"/>
  <c r="F13" i="17"/>
  <c r="G13" i="17"/>
  <c r="H13" i="17"/>
  <c r="I13" i="17"/>
  <c r="J13" i="17"/>
  <c r="K13" i="17"/>
  <c r="L13" i="17"/>
  <c r="M13" i="17"/>
  <c r="D14" i="17"/>
  <c r="D13" i="17"/>
  <c r="E12" i="17"/>
  <c r="F12" i="17"/>
  <c r="G12" i="17"/>
  <c r="H12" i="17"/>
  <c r="I12" i="17"/>
  <c r="J12" i="17"/>
  <c r="K12" i="17"/>
  <c r="L12" i="17"/>
  <c r="M12" i="17"/>
  <c r="E11" i="17"/>
  <c r="F11" i="17"/>
  <c r="G11" i="17"/>
  <c r="H11" i="17"/>
  <c r="I11" i="17"/>
  <c r="J11" i="17"/>
  <c r="K11" i="17"/>
  <c r="L11" i="17"/>
  <c r="M11" i="17"/>
  <c r="D12" i="17"/>
  <c r="E10" i="17"/>
  <c r="F10" i="17"/>
  <c r="G10" i="17"/>
  <c r="H10" i="17"/>
  <c r="I10" i="17"/>
  <c r="J10" i="17"/>
  <c r="K10" i="17"/>
  <c r="L10" i="17"/>
  <c r="M10" i="17"/>
  <c r="E9" i="17"/>
  <c r="F9" i="17"/>
  <c r="G9" i="17"/>
  <c r="H9" i="17"/>
  <c r="I9" i="17"/>
  <c r="J9" i="17"/>
  <c r="K9" i="17"/>
  <c r="L9" i="17"/>
  <c r="M9" i="17"/>
  <c r="D10" i="17"/>
  <c r="E8" i="17"/>
  <c r="F8" i="17"/>
  <c r="G8" i="17"/>
  <c r="I8" i="17"/>
  <c r="K8" i="17"/>
  <c r="L8" i="17"/>
  <c r="M8" i="17"/>
  <c r="G7" i="17"/>
  <c r="I7" i="17"/>
  <c r="J7" i="17"/>
  <c r="K7" i="17"/>
  <c r="M7" i="17"/>
  <c r="E7" i="17"/>
  <c r="D62" i="18"/>
  <c r="D61" i="18"/>
  <c r="D60" i="18"/>
  <c r="D59" i="18"/>
  <c r="D58" i="18"/>
  <c r="D57" i="18"/>
  <c r="D56" i="18"/>
  <c r="D14" i="18" s="1"/>
  <c r="D55" i="18"/>
  <c r="D54" i="18"/>
  <c r="D53" i="18"/>
  <c r="D52" i="18"/>
  <c r="D51" i="18"/>
  <c r="M50" i="18"/>
  <c r="L50" i="18"/>
  <c r="K50" i="18"/>
  <c r="J50" i="18"/>
  <c r="I50" i="18"/>
  <c r="H50" i="18"/>
  <c r="G50" i="18"/>
  <c r="G8" i="18" s="1"/>
  <c r="F50" i="18"/>
  <c r="E50" i="18"/>
  <c r="M49" i="18"/>
  <c r="L49" i="18"/>
  <c r="K49" i="18"/>
  <c r="K7" i="18" s="1"/>
  <c r="J49" i="18"/>
  <c r="I49" i="18"/>
  <c r="H49" i="18"/>
  <c r="G49" i="18"/>
  <c r="F49" i="18"/>
  <c r="E49" i="18"/>
  <c r="D48" i="18"/>
  <c r="D20" i="18" s="1"/>
  <c r="D47" i="18"/>
  <c r="D46" i="18"/>
  <c r="D18" i="18"/>
  <c r="D45" i="18"/>
  <c r="D44" i="18"/>
  <c r="D16" i="18"/>
  <c r="D43" i="18"/>
  <c r="D42" i="18"/>
  <c r="D41" i="18"/>
  <c r="D40" i="18"/>
  <c r="D12" i="18"/>
  <c r="D39" i="18"/>
  <c r="D38" i="18"/>
  <c r="D37" i="18"/>
  <c r="D9" i="18" s="1"/>
  <c r="M36" i="18"/>
  <c r="L36" i="18"/>
  <c r="K36" i="18"/>
  <c r="J36" i="18"/>
  <c r="I36" i="18"/>
  <c r="H36" i="18"/>
  <c r="H8" i="18" s="1"/>
  <c r="G36" i="18"/>
  <c r="F36" i="18"/>
  <c r="E36" i="18"/>
  <c r="D36" i="18" s="1"/>
  <c r="M35" i="18"/>
  <c r="M7" i="18" s="1"/>
  <c r="L35" i="18"/>
  <c r="K35" i="18"/>
  <c r="J35" i="18"/>
  <c r="I35" i="18"/>
  <c r="H35" i="18"/>
  <c r="G35" i="18"/>
  <c r="G7" i="18" s="1"/>
  <c r="F35" i="18"/>
  <c r="E35" i="18"/>
  <c r="M20" i="18"/>
  <c r="L20" i="18"/>
  <c r="K20" i="18"/>
  <c r="J20" i="18"/>
  <c r="I20" i="18"/>
  <c r="H20" i="18"/>
  <c r="G20" i="18"/>
  <c r="F20" i="18"/>
  <c r="E20" i="18"/>
  <c r="M19" i="18"/>
  <c r="L19" i="18"/>
  <c r="K19" i="18"/>
  <c r="J19" i="18"/>
  <c r="I19" i="18"/>
  <c r="H19" i="18"/>
  <c r="G19" i="18"/>
  <c r="F19" i="18"/>
  <c r="E19" i="18"/>
  <c r="D19" i="18"/>
  <c r="M18" i="18"/>
  <c r="L18" i="18"/>
  <c r="K18" i="18"/>
  <c r="J18" i="18"/>
  <c r="I18" i="18"/>
  <c r="H18" i="18"/>
  <c r="G18" i="18"/>
  <c r="F18" i="18"/>
  <c r="E18" i="18"/>
  <c r="M17" i="18"/>
  <c r="L17" i="18"/>
  <c r="K17" i="18"/>
  <c r="J17" i="18"/>
  <c r="I17" i="18"/>
  <c r="H17" i="18"/>
  <c r="G17" i="18"/>
  <c r="F17" i="18"/>
  <c r="E17" i="18"/>
  <c r="D17" i="18"/>
  <c r="M16" i="18"/>
  <c r="L16" i="18"/>
  <c r="K16" i="18"/>
  <c r="J16" i="18"/>
  <c r="I16" i="18"/>
  <c r="H16" i="18"/>
  <c r="G16" i="18"/>
  <c r="F16" i="18"/>
  <c r="E16" i="18"/>
  <c r="M15" i="18"/>
  <c r="L15" i="18"/>
  <c r="K15" i="18"/>
  <c r="J15" i="18"/>
  <c r="I15" i="18"/>
  <c r="H15" i="18"/>
  <c r="G15" i="18"/>
  <c r="F15" i="18"/>
  <c r="E15" i="18"/>
  <c r="D15" i="18"/>
  <c r="M14" i="18"/>
  <c r="L14" i="18"/>
  <c r="K14" i="18"/>
  <c r="J14" i="18"/>
  <c r="I14" i="18"/>
  <c r="H14" i="18"/>
  <c r="G14" i="18"/>
  <c r="F14" i="18"/>
  <c r="E14" i="18"/>
  <c r="M13" i="18"/>
  <c r="L13" i="18"/>
  <c r="K13" i="18"/>
  <c r="J13" i="18"/>
  <c r="I13" i="18"/>
  <c r="H13" i="18"/>
  <c r="G13" i="18"/>
  <c r="F13" i="18"/>
  <c r="E13" i="18"/>
  <c r="D13" i="18"/>
  <c r="M12" i="18"/>
  <c r="L12" i="18"/>
  <c r="K12" i="18"/>
  <c r="J12" i="18"/>
  <c r="I12" i="18"/>
  <c r="H12" i="18"/>
  <c r="G12" i="18"/>
  <c r="F12" i="18"/>
  <c r="E12" i="18"/>
  <c r="M11" i="18"/>
  <c r="L11" i="18"/>
  <c r="K11" i="18"/>
  <c r="J11" i="18"/>
  <c r="I11" i="18"/>
  <c r="H11" i="18"/>
  <c r="G11" i="18"/>
  <c r="F11" i="18"/>
  <c r="E11" i="18"/>
  <c r="D11" i="18"/>
  <c r="M10" i="18"/>
  <c r="L10" i="18"/>
  <c r="K10" i="18"/>
  <c r="J10" i="18"/>
  <c r="I10" i="18"/>
  <c r="H10" i="18"/>
  <c r="G10" i="18"/>
  <c r="F10" i="18"/>
  <c r="E10" i="18"/>
  <c r="D10" i="18"/>
  <c r="M9" i="18"/>
  <c r="L9" i="18"/>
  <c r="K9" i="18"/>
  <c r="J9" i="18"/>
  <c r="I9" i="18"/>
  <c r="H9" i="18"/>
  <c r="G9" i="18"/>
  <c r="F9" i="18"/>
  <c r="E9" i="18"/>
  <c r="M8" i="18"/>
  <c r="L8" i="18"/>
  <c r="K8" i="18"/>
  <c r="J8" i="18"/>
  <c r="I8" i="18"/>
  <c r="F8" i="18"/>
  <c r="E8" i="18"/>
  <c r="L7" i="18"/>
  <c r="J7" i="18"/>
  <c r="I7" i="18"/>
  <c r="H7" i="18"/>
  <c r="F7" i="18"/>
  <c r="D62" i="19"/>
  <c r="D20" i="19" s="1"/>
  <c r="D61" i="19"/>
  <c r="D60" i="19"/>
  <c r="D59" i="19"/>
  <c r="D58" i="19"/>
  <c r="D57" i="19"/>
  <c r="D56" i="19"/>
  <c r="D14" i="19" s="1"/>
  <c r="D55" i="19"/>
  <c r="D54" i="19"/>
  <c r="D53" i="19"/>
  <c r="D52" i="19"/>
  <c r="D51" i="19"/>
  <c r="M50" i="19"/>
  <c r="M8" i="19" s="1"/>
  <c r="L50" i="19"/>
  <c r="K50" i="19"/>
  <c r="J50" i="19"/>
  <c r="I50" i="19"/>
  <c r="H50" i="19"/>
  <c r="G50" i="19"/>
  <c r="G8" i="19" s="1"/>
  <c r="F50" i="19"/>
  <c r="E50" i="19"/>
  <c r="M49" i="19"/>
  <c r="L49" i="19"/>
  <c r="K49" i="19"/>
  <c r="J49" i="19"/>
  <c r="I49" i="19"/>
  <c r="H49" i="19"/>
  <c r="G49" i="19"/>
  <c r="F49" i="19"/>
  <c r="E49" i="19"/>
  <c r="D49" i="19" s="1"/>
  <c r="D47" i="19"/>
  <c r="D48" i="19"/>
  <c r="D46" i="19"/>
  <c r="D45" i="19"/>
  <c r="D17" i="19"/>
  <c r="D44" i="19"/>
  <c r="D43" i="19"/>
  <c r="D42" i="19"/>
  <c r="D41" i="19"/>
  <c r="D40" i="19"/>
  <c r="D39" i="19"/>
  <c r="D11" i="19" s="1"/>
  <c r="D38" i="19"/>
  <c r="D37" i="19"/>
  <c r="M36" i="19"/>
  <c r="L36" i="19"/>
  <c r="K36" i="19"/>
  <c r="J36" i="19"/>
  <c r="J8" i="19" s="1"/>
  <c r="I36" i="19"/>
  <c r="H36" i="19"/>
  <c r="G36" i="19"/>
  <c r="F36" i="19"/>
  <c r="F8" i="19"/>
  <c r="E36" i="19"/>
  <c r="D36" i="19" s="1"/>
  <c r="M35" i="19"/>
  <c r="L35" i="19"/>
  <c r="K35" i="19"/>
  <c r="J35" i="19"/>
  <c r="I35" i="19"/>
  <c r="H35" i="19"/>
  <c r="G35" i="19"/>
  <c r="F35" i="19"/>
  <c r="E35" i="19"/>
  <c r="M20" i="19"/>
  <c r="L20" i="19"/>
  <c r="K20" i="19"/>
  <c r="J20" i="19"/>
  <c r="I20" i="19"/>
  <c r="H20" i="19"/>
  <c r="G20" i="19"/>
  <c r="F20" i="19"/>
  <c r="E20" i="19"/>
  <c r="M19" i="19"/>
  <c r="L19" i="19"/>
  <c r="K19" i="19"/>
  <c r="J19" i="19"/>
  <c r="I19" i="19"/>
  <c r="H19" i="19"/>
  <c r="G19" i="19"/>
  <c r="F19" i="19"/>
  <c r="E19" i="19"/>
  <c r="M18" i="19"/>
  <c r="L18" i="19"/>
  <c r="K18" i="19"/>
  <c r="J18" i="19"/>
  <c r="I18" i="19"/>
  <c r="H18" i="19"/>
  <c r="G18" i="19"/>
  <c r="F18" i="19"/>
  <c r="E18" i="19"/>
  <c r="M17" i="19"/>
  <c r="L17" i="19"/>
  <c r="K17" i="19"/>
  <c r="J17" i="19"/>
  <c r="I17" i="19"/>
  <c r="H17" i="19"/>
  <c r="G17" i="19"/>
  <c r="F17" i="19"/>
  <c r="E17" i="19"/>
  <c r="M16" i="19"/>
  <c r="L16" i="19"/>
  <c r="K16" i="19"/>
  <c r="J16" i="19"/>
  <c r="I16" i="19"/>
  <c r="H16" i="19"/>
  <c r="G16" i="19"/>
  <c r="F16" i="19"/>
  <c r="E16" i="19"/>
  <c r="M15" i="19"/>
  <c r="L15" i="19"/>
  <c r="K15" i="19"/>
  <c r="J15" i="19"/>
  <c r="I15" i="19"/>
  <c r="H15" i="19"/>
  <c r="G15" i="19"/>
  <c r="F15" i="19"/>
  <c r="E15" i="19"/>
  <c r="D19" i="19"/>
  <c r="D18" i="19"/>
  <c r="D16" i="19"/>
  <c r="D15" i="19"/>
  <c r="E14" i="19"/>
  <c r="F14" i="19"/>
  <c r="G14" i="19"/>
  <c r="H14" i="19"/>
  <c r="I14" i="19"/>
  <c r="J14" i="19"/>
  <c r="K14" i="19"/>
  <c r="L14" i="19"/>
  <c r="M14" i="19"/>
  <c r="E13" i="19"/>
  <c r="F13" i="19"/>
  <c r="G13" i="19"/>
  <c r="H13" i="19"/>
  <c r="I13" i="19"/>
  <c r="J13" i="19"/>
  <c r="K13" i="19"/>
  <c r="L13" i="19"/>
  <c r="M13" i="19"/>
  <c r="D13" i="19"/>
  <c r="E12" i="19"/>
  <c r="F12" i="19"/>
  <c r="G12" i="19"/>
  <c r="H12" i="19"/>
  <c r="I12" i="19"/>
  <c r="J12" i="19"/>
  <c r="K12" i="19"/>
  <c r="L12" i="19"/>
  <c r="M12" i="19"/>
  <c r="E11" i="19"/>
  <c r="F11" i="19"/>
  <c r="G11" i="19"/>
  <c r="H11" i="19"/>
  <c r="I11" i="19"/>
  <c r="J11" i="19"/>
  <c r="K11" i="19"/>
  <c r="L11" i="19"/>
  <c r="M11" i="19"/>
  <c r="D12" i="19"/>
  <c r="E10" i="19"/>
  <c r="F10" i="19"/>
  <c r="G10" i="19"/>
  <c r="H10" i="19"/>
  <c r="I10" i="19"/>
  <c r="J10" i="19"/>
  <c r="K10" i="19"/>
  <c r="L10" i="19"/>
  <c r="M10" i="19"/>
  <c r="E9" i="19"/>
  <c r="F9" i="19"/>
  <c r="G9" i="19"/>
  <c r="H9" i="19"/>
  <c r="I9" i="19"/>
  <c r="J9" i="19"/>
  <c r="K9" i="19"/>
  <c r="L9" i="19"/>
  <c r="M9" i="19"/>
  <c r="D10" i="19"/>
  <c r="D9" i="19"/>
  <c r="E8" i="19"/>
  <c r="H8" i="19"/>
  <c r="I8" i="19"/>
  <c r="K8" i="19"/>
  <c r="L8" i="19"/>
  <c r="F7" i="19"/>
  <c r="G7" i="19"/>
  <c r="H7" i="19"/>
  <c r="I7" i="19"/>
  <c r="J7" i="19"/>
  <c r="L7" i="19"/>
  <c r="M7" i="19"/>
  <c r="D62" i="20"/>
  <c r="D61" i="20"/>
  <c r="D60" i="20"/>
  <c r="D18" i="20" s="1"/>
  <c r="D59" i="20"/>
  <c r="D58" i="20"/>
  <c r="D57" i="20"/>
  <c r="D56" i="20"/>
  <c r="D55" i="20"/>
  <c r="D54" i="20"/>
  <c r="D12" i="20" s="1"/>
  <c r="D53" i="20"/>
  <c r="D52" i="20"/>
  <c r="D51" i="20"/>
  <c r="M50" i="20"/>
  <c r="L50" i="20"/>
  <c r="K50" i="20"/>
  <c r="K8" i="20" s="1"/>
  <c r="J50" i="20"/>
  <c r="I50" i="20"/>
  <c r="H50" i="20"/>
  <c r="G50" i="20"/>
  <c r="F50" i="20"/>
  <c r="E50" i="20"/>
  <c r="M49" i="20"/>
  <c r="L49" i="20"/>
  <c r="K49" i="20"/>
  <c r="J49" i="20"/>
  <c r="I49" i="20"/>
  <c r="I7" i="20" s="1"/>
  <c r="H49" i="20"/>
  <c r="G49" i="20"/>
  <c r="F49" i="20"/>
  <c r="E49" i="20"/>
  <c r="D47" i="20"/>
  <c r="D19" i="20" s="1"/>
  <c r="D48" i="20"/>
  <c r="D46" i="20"/>
  <c r="D45" i="20"/>
  <c r="D17" i="20"/>
  <c r="D44" i="20"/>
  <c r="D43" i="20"/>
  <c r="D15" i="20" s="1"/>
  <c r="D42" i="20"/>
  <c r="D41" i="20"/>
  <c r="D40" i="20"/>
  <c r="D39" i="20"/>
  <c r="D38" i="20"/>
  <c r="D37" i="20"/>
  <c r="D9" i="20" s="1"/>
  <c r="M36" i="20"/>
  <c r="L36" i="20"/>
  <c r="K36" i="20"/>
  <c r="J36" i="20"/>
  <c r="J8" i="20" s="1"/>
  <c r="I36" i="20"/>
  <c r="I8" i="20" s="1"/>
  <c r="H36" i="20"/>
  <c r="G36" i="20"/>
  <c r="F36" i="20"/>
  <c r="F8" i="20"/>
  <c r="E36" i="20"/>
  <c r="D36" i="20"/>
  <c r="M35" i="20"/>
  <c r="L35" i="20"/>
  <c r="K35" i="20"/>
  <c r="J35" i="20"/>
  <c r="I35" i="20"/>
  <c r="H35" i="20"/>
  <c r="H7" i="20" s="1"/>
  <c r="G35" i="20"/>
  <c r="F35" i="20"/>
  <c r="E35" i="20"/>
  <c r="E7" i="20"/>
  <c r="M20" i="20"/>
  <c r="L20" i="20"/>
  <c r="K20" i="20"/>
  <c r="J20" i="20"/>
  <c r="I20" i="20"/>
  <c r="H20" i="20"/>
  <c r="G20" i="20"/>
  <c r="F20" i="20"/>
  <c r="E20" i="20"/>
  <c r="M19" i="20"/>
  <c r="L19" i="20"/>
  <c r="K19" i="20"/>
  <c r="J19" i="20"/>
  <c r="I19" i="20"/>
  <c r="H19" i="20"/>
  <c r="G19" i="20"/>
  <c r="F19" i="20"/>
  <c r="E19" i="20"/>
  <c r="M18" i="20"/>
  <c r="L18" i="20"/>
  <c r="K18" i="20"/>
  <c r="J18" i="20"/>
  <c r="I18" i="20"/>
  <c r="H18" i="20"/>
  <c r="G18" i="20"/>
  <c r="F18" i="20"/>
  <c r="E18" i="20"/>
  <c r="M17" i="20"/>
  <c r="L17" i="20"/>
  <c r="K17" i="20"/>
  <c r="J17" i="20"/>
  <c r="I17" i="20"/>
  <c r="H17" i="20"/>
  <c r="G17" i="20"/>
  <c r="F17" i="20"/>
  <c r="E17" i="20"/>
  <c r="M16" i="20"/>
  <c r="L16" i="20"/>
  <c r="K16" i="20"/>
  <c r="J16" i="20"/>
  <c r="I16" i="20"/>
  <c r="H16" i="20"/>
  <c r="G16" i="20"/>
  <c r="F16" i="20"/>
  <c r="E16" i="20"/>
  <c r="M15" i="20"/>
  <c r="L15" i="20"/>
  <c r="K15" i="20"/>
  <c r="J15" i="20"/>
  <c r="I15" i="20"/>
  <c r="H15" i="20"/>
  <c r="G15" i="20"/>
  <c r="F15" i="20"/>
  <c r="E15" i="20"/>
  <c r="D20" i="20"/>
  <c r="D16" i="20"/>
  <c r="E14" i="20"/>
  <c r="F14" i="20"/>
  <c r="G14" i="20"/>
  <c r="H14" i="20"/>
  <c r="I14" i="20"/>
  <c r="J14" i="20"/>
  <c r="K14" i="20"/>
  <c r="L14" i="20"/>
  <c r="M14" i="20"/>
  <c r="E13" i="20"/>
  <c r="F13" i="20"/>
  <c r="G13" i="20"/>
  <c r="H13" i="20"/>
  <c r="I13" i="20"/>
  <c r="J13" i="20"/>
  <c r="K13" i="20"/>
  <c r="L13" i="20"/>
  <c r="M13" i="20"/>
  <c r="D14" i="20"/>
  <c r="D13" i="20"/>
  <c r="E12" i="20"/>
  <c r="F12" i="20"/>
  <c r="G12" i="20"/>
  <c r="H12" i="20"/>
  <c r="I12" i="20"/>
  <c r="J12" i="20"/>
  <c r="K12" i="20"/>
  <c r="L12" i="20"/>
  <c r="M12" i="20"/>
  <c r="E11" i="20"/>
  <c r="F11" i="20"/>
  <c r="G11" i="20"/>
  <c r="H11" i="20"/>
  <c r="I11" i="20"/>
  <c r="J11" i="20"/>
  <c r="K11" i="20"/>
  <c r="L11" i="20"/>
  <c r="M11" i="20"/>
  <c r="D11" i="20"/>
  <c r="E10" i="20"/>
  <c r="F10" i="20"/>
  <c r="G10" i="20"/>
  <c r="H10" i="20"/>
  <c r="I10" i="20"/>
  <c r="J10" i="20"/>
  <c r="K10" i="20"/>
  <c r="L10" i="20"/>
  <c r="M10" i="20"/>
  <c r="E9" i="20"/>
  <c r="F9" i="20"/>
  <c r="G9" i="20"/>
  <c r="H9" i="20"/>
  <c r="I9" i="20"/>
  <c r="J9" i="20"/>
  <c r="K9" i="20"/>
  <c r="L9" i="20"/>
  <c r="M9" i="20"/>
  <c r="D10" i="20"/>
  <c r="G8" i="20"/>
  <c r="H8" i="20"/>
  <c r="L8" i="20"/>
  <c r="M8" i="20"/>
  <c r="F7" i="20"/>
  <c r="G7" i="20"/>
  <c r="J7" i="20"/>
  <c r="K7" i="20"/>
  <c r="L7" i="20"/>
  <c r="M7" i="20"/>
  <c r="D62" i="21"/>
  <c r="D61" i="21"/>
  <c r="D60" i="21"/>
  <c r="D59" i="21"/>
  <c r="D58" i="21"/>
  <c r="D57" i="21"/>
  <c r="D56" i="21"/>
  <c r="D55" i="21"/>
  <c r="D54" i="21"/>
  <c r="D53" i="21"/>
  <c r="D52" i="21"/>
  <c r="D10" i="21" s="1"/>
  <c r="D51" i="21"/>
  <c r="M50" i="21"/>
  <c r="L50" i="21"/>
  <c r="K50" i="21"/>
  <c r="J50" i="21"/>
  <c r="I50" i="21"/>
  <c r="I8" i="21" s="1"/>
  <c r="H50" i="21"/>
  <c r="G50" i="21"/>
  <c r="F50" i="21"/>
  <c r="E50" i="21"/>
  <c r="M49" i="21"/>
  <c r="M7" i="21" s="1"/>
  <c r="L49" i="21"/>
  <c r="K49" i="21"/>
  <c r="J49" i="21"/>
  <c r="I49" i="21"/>
  <c r="H49" i="21"/>
  <c r="G49" i="21"/>
  <c r="G7" i="21" s="1"/>
  <c r="F49" i="21"/>
  <c r="E49" i="21"/>
  <c r="M47" i="21"/>
  <c r="L47" i="21"/>
  <c r="M48" i="21"/>
  <c r="D46" i="21"/>
  <c r="D45" i="21"/>
  <c r="D44" i="21"/>
  <c r="D43" i="21"/>
  <c r="D42" i="21"/>
  <c r="D41" i="21"/>
  <c r="D13" i="21" s="1"/>
  <c r="D40" i="21"/>
  <c r="D39" i="21"/>
  <c r="D11" i="21"/>
  <c r="D38" i="21"/>
  <c r="D37" i="21"/>
  <c r="M36" i="21"/>
  <c r="L36" i="21"/>
  <c r="L8" i="21" s="1"/>
  <c r="K36" i="21"/>
  <c r="K8" i="21" s="1"/>
  <c r="J36" i="21"/>
  <c r="I36" i="21"/>
  <c r="H36" i="21"/>
  <c r="H8" i="21"/>
  <c r="G36" i="21"/>
  <c r="F36" i="21"/>
  <c r="F8" i="21" s="1"/>
  <c r="E36" i="21"/>
  <c r="M35" i="21"/>
  <c r="L35" i="21"/>
  <c r="K35" i="21"/>
  <c r="J35" i="21"/>
  <c r="J7" i="21" s="1"/>
  <c r="I35" i="21"/>
  <c r="H35" i="21"/>
  <c r="G35" i="21"/>
  <c r="F35" i="21"/>
  <c r="E35" i="21"/>
  <c r="D35" i="21"/>
  <c r="M19" i="21"/>
  <c r="M18" i="21"/>
  <c r="L18" i="21"/>
  <c r="K18" i="21"/>
  <c r="J18" i="21"/>
  <c r="I18" i="21"/>
  <c r="H18" i="21"/>
  <c r="G18" i="21"/>
  <c r="F18" i="21"/>
  <c r="E18" i="21"/>
  <c r="M17" i="21"/>
  <c r="L17" i="21"/>
  <c r="K17" i="21"/>
  <c r="J17" i="21"/>
  <c r="I17" i="21"/>
  <c r="H17" i="21"/>
  <c r="G17" i="21"/>
  <c r="F17" i="21"/>
  <c r="E17" i="21"/>
  <c r="M16" i="21"/>
  <c r="L16" i="21"/>
  <c r="K16" i="21"/>
  <c r="J16" i="21"/>
  <c r="I16" i="21"/>
  <c r="H16" i="21"/>
  <c r="G16" i="21"/>
  <c r="F16" i="21"/>
  <c r="E16" i="21"/>
  <c r="M15" i="21"/>
  <c r="L15" i="21"/>
  <c r="K15" i="21"/>
  <c r="J15" i="21"/>
  <c r="I15" i="21"/>
  <c r="H15" i="21"/>
  <c r="G15" i="21"/>
  <c r="F15" i="21"/>
  <c r="E15" i="21"/>
  <c r="D18" i="21"/>
  <c r="D17" i="21"/>
  <c r="D16" i="21"/>
  <c r="E14" i="21"/>
  <c r="F14" i="21"/>
  <c r="G14" i="21"/>
  <c r="H14" i="21"/>
  <c r="I14" i="21"/>
  <c r="J14" i="21"/>
  <c r="K14" i="21"/>
  <c r="L14" i="21"/>
  <c r="M14" i="21"/>
  <c r="E13" i="21"/>
  <c r="F13" i="21"/>
  <c r="G13" i="21"/>
  <c r="H13" i="21"/>
  <c r="I13" i="21"/>
  <c r="J13" i="21"/>
  <c r="K13" i="21"/>
  <c r="L13" i="21"/>
  <c r="M13" i="21"/>
  <c r="D14" i="21"/>
  <c r="E12" i="21"/>
  <c r="F12" i="21"/>
  <c r="G12" i="21"/>
  <c r="H12" i="21"/>
  <c r="I12" i="21"/>
  <c r="J12" i="21"/>
  <c r="K12" i="21"/>
  <c r="L12" i="21"/>
  <c r="M12" i="21"/>
  <c r="E11" i="21"/>
  <c r="F11" i="21"/>
  <c r="G11" i="21"/>
  <c r="H11" i="21"/>
  <c r="I11" i="21"/>
  <c r="J11" i="21"/>
  <c r="K11" i="21"/>
  <c r="L11" i="21"/>
  <c r="M11" i="21"/>
  <c r="D12" i="21"/>
  <c r="E10" i="21"/>
  <c r="F10" i="21"/>
  <c r="G10" i="21"/>
  <c r="H10" i="21"/>
  <c r="I10" i="21"/>
  <c r="J10" i="21"/>
  <c r="K10" i="21"/>
  <c r="L10" i="21"/>
  <c r="M10" i="21"/>
  <c r="E9" i="21"/>
  <c r="F9" i="21"/>
  <c r="G9" i="21"/>
  <c r="H9" i="21"/>
  <c r="I9" i="21"/>
  <c r="J9" i="21"/>
  <c r="K9" i="21"/>
  <c r="L9" i="21"/>
  <c r="M9" i="21"/>
  <c r="D9" i="21"/>
  <c r="E8" i="21"/>
  <c r="G8" i="21"/>
  <c r="J8" i="21"/>
  <c r="M8" i="21"/>
  <c r="F7" i="21"/>
  <c r="H7" i="21"/>
  <c r="I7" i="21"/>
  <c r="K7" i="21"/>
  <c r="L7" i="21"/>
  <c r="E7" i="21"/>
  <c r="D52" i="22"/>
  <c r="D51" i="22"/>
  <c r="E50" i="22"/>
  <c r="F50" i="22"/>
  <c r="G50" i="22"/>
  <c r="H50" i="22"/>
  <c r="I50" i="22"/>
  <c r="J50" i="22"/>
  <c r="K50" i="22"/>
  <c r="K8" i="22" s="1"/>
  <c r="L50" i="22"/>
  <c r="M50" i="22"/>
  <c r="E49" i="22"/>
  <c r="D49" i="22" s="1"/>
  <c r="F49" i="22"/>
  <c r="G49" i="22"/>
  <c r="G7" i="22" s="1"/>
  <c r="H49" i="22"/>
  <c r="I49" i="22"/>
  <c r="J49" i="22"/>
  <c r="K49" i="22"/>
  <c r="L49" i="22"/>
  <c r="M49" i="22"/>
  <c r="M7" i="22" s="1"/>
  <c r="D62" i="22"/>
  <c r="D61" i="22"/>
  <c r="D60" i="22"/>
  <c r="D59" i="22"/>
  <c r="D58" i="22"/>
  <c r="D57" i="22"/>
  <c r="D15" i="22" s="1"/>
  <c r="D56" i="22"/>
  <c r="D55" i="22"/>
  <c r="D54" i="22"/>
  <c r="D53" i="22"/>
  <c r="D47" i="22"/>
  <c r="D19" i="22"/>
  <c r="D39" i="22"/>
  <c r="D11" i="22" s="1"/>
  <c r="D38" i="22"/>
  <c r="D37" i="22"/>
  <c r="E36" i="22"/>
  <c r="F36" i="22"/>
  <c r="G36" i="22"/>
  <c r="H36" i="22"/>
  <c r="I36" i="22"/>
  <c r="J36" i="22"/>
  <c r="J8" i="22" s="1"/>
  <c r="K36" i="22"/>
  <c r="L36" i="22"/>
  <c r="M36" i="22"/>
  <c r="E35" i="22"/>
  <c r="F35" i="22"/>
  <c r="G35" i="22"/>
  <c r="H35" i="22"/>
  <c r="H7" i="22"/>
  <c r="I35" i="22"/>
  <c r="J35" i="22"/>
  <c r="J7" i="22" s="1"/>
  <c r="K35" i="22"/>
  <c r="L35" i="22"/>
  <c r="L7" i="22" s="1"/>
  <c r="M35" i="22"/>
  <c r="D48" i="22"/>
  <c r="D46" i="22"/>
  <c r="D18" i="22" s="1"/>
  <c r="D45" i="22"/>
  <c r="D44" i="22"/>
  <c r="D43" i="22"/>
  <c r="D42" i="22"/>
  <c r="D41" i="22"/>
  <c r="D13" i="22" s="1"/>
  <c r="D40" i="22"/>
  <c r="M20" i="22"/>
  <c r="L20" i="22"/>
  <c r="K20" i="22"/>
  <c r="J20" i="22"/>
  <c r="I20" i="22"/>
  <c r="H20" i="22"/>
  <c r="G20" i="22"/>
  <c r="F20" i="22"/>
  <c r="E20" i="22"/>
  <c r="M19" i="22"/>
  <c r="L19" i="22"/>
  <c r="K19" i="22"/>
  <c r="J19" i="22"/>
  <c r="I19" i="22"/>
  <c r="H19" i="22"/>
  <c r="G19" i="22"/>
  <c r="F19" i="22"/>
  <c r="E19" i="22"/>
  <c r="M18" i="22"/>
  <c r="L18" i="22"/>
  <c r="K18" i="22"/>
  <c r="J18" i="22"/>
  <c r="I18" i="22"/>
  <c r="H18" i="22"/>
  <c r="G18" i="22"/>
  <c r="F18" i="22"/>
  <c r="E18" i="22"/>
  <c r="M17" i="22"/>
  <c r="L17" i="22"/>
  <c r="K17" i="22"/>
  <c r="J17" i="22"/>
  <c r="I17" i="22"/>
  <c r="H17" i="22"/>
  <c r="G17" i="22"/>
  <c r="F17" i="22"/>
  <c r="E17" i="22"/>
  <c r="M16" i="22"/>
  <c r="L16" i="22"/>
  <c r="K16" i="22"/>
  <c r="J16" i="22"/>
  <c r="I16" i="22"/>
  <c r="H16" i="22"/>
  <c r="G16" i="22"/>
  <c r="F16" i="22"/>
  <c r="E16" i="22"/>
  <c r="M15" i="22"/>
  <c r="L15" i="22"/>
  <c r="K15" i="22"/>
  <c r="J15" i="22"/>
  <c r="I15" i="22"/>
  <c r="H15" i="22"/>
  <c r="G15" i="22"/>
  <c r="F15" i="22"/>
  <c r="E15" i="22"/>
  <c r="D20" i="22"/>
  <c r="D17" i="22"/>
  <c r="D16" i="22"/>
  <c r="E14" i="22"/>
  <c r="F14" i="22"/>
  <c r="G14" i="22"/>
  <c r="H14" i="22"/>
  <c r="I14" i="22"/>
  <c r="J14" i="22"/>
  <c r="K14" i="22"/>
  <c r="L14" i="22"/>
  <c r="M14" i="22"/>
  <c r="E13" i="22"/>
  <c r="F13" i="22"/>
  <c r="G13" i="22"/>
  <c r="H13" i="22"/>
  <c r="I13" i="22"/>
  <c r="J13" i="22"/>
  <c r="K13" i="22"/>
  <c r="L13" i="22"/>
  <c r="M13" i="22"/>
  <c r="D14" i="22"/>
  <c r="E12" i="22"/>
  <c r="F12" i="22"/>
  <c r="G12" i="22"/>
  <c r="H12" i="22"/>
  <c r="I12" i="22"/>
  <c r="J12" i="22"/>
  <c r="K12" i="22"/>
  <c r="L12" i="22"/>
  <c r="M12" i="22"/>
  <c r="E11" i="22"/>
  <c r="F11" i="22"/>
  <c r="G11" i="22"/>
  <c r="H11" i="22"/>
  <c r="I11" i="22"/>
  <c r="J11" i="22"/>
  <c r="K11" i="22"/>
  <c r="L11" i="22"/>
  <c r="M11" i="22"/>
  <c r="D12" i="22"/>
  <c r="E10" i="22"/>
  <c r="F10" i="22"/>
  <c r="G10" i="22"/>
  <c r="H10" i="22"/>
  <c r="I10" i="22"/>
  <c r="J10" i="22"/>
  <c r="K10" i="22"/>
  <c r="L10" i="22"/>
  <c r="M10" i="22"/>
  <c r="E9" i="22"/>
  <c r="F9" i="22"/>
  <c r="G9" i="22"/>
  <c r="H9" i="22"/>
  <c r="I9" i="22"/>
  <c r="J9" i="22"/>
  <c r="K9" i="22"/>
  <c r="L9" i="22"/>
  <c r="M9" i="22"/>
  <c r="D10" i="22"/>
  <c r="D9" i="22"/>
  <c r="E8" i="22"/>
  <c r="F8" i="22"/>
  <c r="G8" i="22"/>
  <c r="H8" i="22"/>
  <c r="I8" i="22"/>
  <c r="L8" i="22"/>
  <c r="M8" i="22"/>
  <c r="F7" i="22"/>
  <c r="I7" i="22"/>
  <c r="K7" i="22"/>
  <c r="E7" i="22"/>
  <c r="M20" i="23"/>
  <c r="L20" i="23"/>
  <c r="K20" i="23"/>
  <c r="J20" i="23"/>
  <c r="I20" i="23"/>
  <c r="H20" i="23"/>
  <c r="G20" i="23"/>
  <c r="F20" i="23"/>
  <c r="E20" i="23"/>
  <c r="M19" i="23"/>
  <c r="L19" i="23"/>
  <c r="K19" i="23"/>
  <c r="J19" i="23"/>
  <c r="I19" i="23"/>
  <c r="H19" i="23"/>
  <c r="G19" i="23"/>
  <c r="F19" i="23"/>
  <c r="E19" i="23"/>
  <c r="M18" i="23"/>
  <c r="L18" i="23"/>
  <c r="K18" i="23"/>
  <c r="J18" i="23"/>
  <c r="I18" i="23"/>
  <c r="H18" i="23"/>
  <c r="G18" i="23"/>
  <c r="F18" i="23"/>
  <c r="E18" i="23"/>
  <c r="M17" i="23"/>
  <c r="L17" i="23"/>
  <c r="K17" i="23"/>
  <c r="J17" i="23"/>
  <c r="I17" i="23"/>
  <c r="H17" i="23"/>
  <c r="G17" i="23"/>
  <c r="F17" i="23"/>
  <c r="E17" i="23"/>
  <c r="M16" i="23"/>
  <c r="L16" i="23"/>
  <c r="K16" i="23"/>
  <c r="J16" i="23"/>
  <c r="I16" i="23"/>
  <c r="H16" i="23"/>
  <c r="G16" i="23"/>
  <c r="F16" i="23"/>
  <c r="E16" i="23"/>
  <c r="M15" i="23"/>
  <c r="L15" i="23"/>
  <c r="K15" i="23"/>
  <c r="J15" i="23"/>
  <c r="I15" i="23"/>
  <c r="H15" i="23"/>
  <c r="G15" i="23"/>
  <c r="F15" i="23"/>
  <c r="E15" i="23"/>
  <c r="D20" i="23"/>
  <c r="D19" i="23"/>
  <c r="D18" i="23"/>
  <c r="D17" i="23"/>
  <c r="D16" i="23"/>
  <c r="D15" i="23"/>
  <c r="E14" i="23"/>
  <c r="F14" i="23"/>
  <c r="G14" i="23"/>
  <c r="H14" i="23"/>
  <c r="I14" i="23"/>
  <c r="J14" i="23"/>
  <c r="K14" i="23"/>
  <c r="L14" i="23"/>
  <c r="M14" i="23"/>
  <c r="E13" i="23"/>
  <c r="F13" i="23"/>
  <c r="G13" i="23"/>
  <c r="H13" i="23"/>
  <c r="I13" i="23"/>
  <c r="J13" i="23"/>
  <c r="K13" i="23"/>
  <c r="L13" i="23"/>
  <c r="M13" i="23"/>
  <c r="D14" i="23"/>
  <c r="D13" i="23"/>
  <c r="E12" i="23"/>
  <c r="F12" i="23"/>
  <c r="G12" i="23"/>
  <c r="H12" i="23"/>
  <c r="I12" i="23"/>
  <c r="J12" i="23"/>
  <c r="K12" i="23"/>
  <c r="L12" i="23"/>
  <c r="M12" i="23"/>
  <c r="E11" i="23"/>
  <c r="F11" i="23"/>
  <c r="G11" i="23"/>
  <c r="H11" i="23"/>
  <c r="I11" i="23"/>
  <c r="J11" i="23"/>
  <c r="K11" i="23"/>
  <c r="L11" i="23"/>
  <c r="M11" i="23"/>
  <c r="D12" i="23"/>
  <c r="D11" i="23"/>
  <c r="E10" i="23"/>
  <c r="F10" i="23"/>
  <c r="G10" i="23"/>
  <c r="H10" i="23"/>
  <c r="I10" i="23"/>
  <c r="J10" i="23"/>
  <c r="K10" i="23"/>
  <c r="L10" i="23"/>
  <c r="M10" i="23"/>
  <c r="E9" i="23"/>
  <c r="F9" i="23"/>
  <c r="G9" i="23"/>
  <c r="H9" i="23"/>
  <c r="I9" i="23"/>
  <c r="J9" i="23"/>
  <c r="K9" i="23"/>
  <c r="L9" i="23"/>
  <c r="M9" i="23"/>
  <c r="D10" i="23"/>
  <c r="D9" i="23"/>
  <c r="E8" i="23"/>
  <c r="F8" i="23"/>
  <c r="G8" i="23"/>
  <c r="H8" i="23"/>
  <c r="I8" i="23"/>
  <c r="J8" i="23"/>
  <c r="K8" i="23"/>
  <c r="L8" i="23"/>
  <c r="M8" i="23"/>
  <c r="F7" i="23"/>
  <c r="G7" i="23"/>
  <c r="H7" i="23"/>
  <c r="I7" i="23"/>
  <c r="J7" i="23"/>
  <c r="K7" i="23"/>
  <c r="L7" i="23"/>
  <c r="M7" i="23"/>
  <c r="E7" i="23"/>
  <c r="D8" i="23"/>
  <c r="D7" i="23"/>
  <c r="D48" i="24"/>
  <c r="D47" i="24"/>
  <c r="D19" i="24" s="1"/>
  <c r="D62" i="24"/>
  <c r="D61" i="24"/>
  <c r="D60" i="24"/>
  <c r="D59" i="24"/>
  <c r="D58" i="24"/>
  <c r="D16" i="24" s="1"/>
  <c r="D57" i="24"/>
  <c r="D56" i="24"/>
  <c r="D55" i="24"/>
  <c r="D54" i="24"/>
  <c r="D53" i="24"/>
  <c r="D11" i="24" s="1"/>
  <c r="D52" i="24"/>
  <c r="D51" i="24"/>
  <c r="M50" i="24"/>
  <c r="L50" i="24"/>
  <c r="K50" i="24"/>
  <c r="J50" i="24"/>
  <c r="J8" i="24" s="1"/>
  <c r="I50" i="24"/>
  <c r="H50" i="24"/>
  <c r="G50" i="24"/>
  <c r="F50" i="24"/>
  <c r="E50" i="24"/>
  <c r="D50" i="24"/>
  <c r="M49" i="24"/>
  <c r="L49" i="24"/>
  <c r="K49" i="24"/>
  <c r="J49" i="24"/>
  <c r="I49" i="24"/>
  <c r="D49" i="24" s="1"/>
  <c r="H49" i="24"/>
  <c r="G49" i="24"/>
  <c r="F49" i="24"/>
  <c r="E49" i="24"/>
  <c r="D46" i="24"/>
  <c r="D45" i="24"/>
  <c r="D44" i="24"/>
  <c r="D43" i="24"/>
  <c r="D15" i="24"/>
  <c r="D42" i="24"/>
  <c r="D14" i="24" s="1"/>
  <c r="D41" i="24"/>
  <c r="D13" i="24" s="1"/>
  <c r="D40" i="24"/>
  <c r="D39" i="24"/>
  <c r="D38" i="24"/>
  <c r="D37" i="24"/>
  <c r="D9" i="24" s="1"/>
  <c r="M36" i="24"/>
  <c r="L36" i="24"/>
  <c r="L8" i="24" s="1"/>
  <c r="K36" i="24"/>
  <c r="J36" i="24"/>
  <c r="I36" i="24"/>
  <c r="D36" i="24" s="1"/>
  <c r="D8" i="24" s="1"/>
  <c r="H36" i="24"/>
  <c r="H8" i="24" s="1"/>
  <c r="G36" i="24"/>
  <c r="F36" i="24"/>
  <c r="E36" i="24"/>
  <c r="M35" i="24"/>
  <c r="L35" i="24"/>
  <c r="L7" i="24" s="1"/>
  <c r="K35" i="24"/>
  <c r="J35" i="24"/>
  <c r="I35" i="24"/>
  <c r="I7" i="24" s="1"/>
  <c r="H35" i="24"/>
  <c r="H7" i="24" s="1"/>
  <c r="G35" i="24"/>
  <c r="F35" i="24"/>
  <c r="E35" i="24"/>
  <c r="M20" i="24"/>
  <c r="L20" i="24"/>
  <c r="K20" i="24"/>
  <c r="J20" i="24"/>
  <c r="I20" i="24"/>
  <c r="H20" i="24"/>
  <c r="G20" i="24"/>
  <c r="F20" i="24"/>
  <c r="E20" i="24"/>
  <c r="M19" i="24"/>
  <c r="L19" i="24"/>
  <c r="K19" i="24"/>
  <c r="J19" i="24"/>
  <c r="I19" i="24"/>
  <c r="H19" i="24"/>
  <c r="G19" i="24"/>
  <c r="F19" i="24"/>
  <c r="E19" i="24"/>
  <c r="M18" i="24"/>
  <c r="L18" i="24"/>
  <c r="K18" i="24"/>
  <c r="J18" i="24"/>
  <c r="I18" i="24"/>
  <c r="H18" i="24"/>
  <c r="G18" i="24"/>
  <c r="F18" i="24"/>
  <c r="E18" i="24"/>
  <c r="M17" i="24"/>
  <c r="L17" i="24"/>
  <c r="K17" i="24"/>
  <c r="J17" i="24"/>
  <c r="I17" i="24"/>
  <c r="H17" i="24"/>
  <c r="G17" i="24"/>
  <c r="F17" i="24"/>
  <c r="E17" i="24"/>
  <c r="M16" i="24"/>
  <c r="L16" i="24"/>
  <c r="K16" i="24"/>
  <c r="J16" i="24"/>
  <c r="I16" i="24"/>
  <c r="H16" i="24"/>
  <c r="G16" i="24"/>
  <c r="F16" i="24"/>
  <c r="E16" i="24"/>
  <c r="M15" i="24"/>
  <c r="L15" i="24"/>
  <c r="K15" i="24"/>
  <c r="J15" i="24"/>
  <c r="I15" i="24"/>
  <c r="H15" i="24"/>
  <c r="G15" i="24"/>
  <c r="F15" i="24"/>
  <c r="E15" i="24"/>
  <c r="D20" i="24"/>
  <c r="D18" i="24"/>
  <c r="D17" i="24"/>
  <c r="E14" i="24"/>
  <c r="F14" i="24"/>
  <c r="G14" i="24"/>
  <c r="H14" i="24"/>
  <c r="I14" i="24"/>
  <c r="J14" i="24"/>
  <c r="K14" i="24"/>
  <c r="L14" i="24"/>
  <c r="M14" i="24"/>
  <c r="E13" i="24"/>
  <c r="F13" i="24"/>
  <c r="G13" i="24"/>
  <c r="H13" i="24"/>
  <c r="I13" i="24"/>
  <c r="J13" i="24"/>
  <c r="K13" i="24"/>
  <c r="L13" i="24"/>
  <c r="M13" i="24"/>
  <c r="E12" i="24"/>
  <c r="F12" i="24"/>
  <c r="G12" i="24"/>
  <c r="H12" i="24"/>
  <c r="I12" i="24"/>
  <c r="J12" i="24"/>
  <c r="K12" i="24"/>
  <c r="L12" i="24"/>
  <c r="M12" i="24"/>
  <c r="E11" i="24"/>
  <c r="F11" i="24"/>
  <c r="G11" i="24"/>
  <c r="H11" i="24"/>
  <c r="I11" i="24"/>
  <c r="J11" i="24"/>
  <c r="K11" i="24"/>
  <c r="L11" i="24"/>
  <c r="M11" i="24"/>
  <c r="D12" i="24"/>
  <c r="E10" i="24"/>
  <c r="F10" i="24"/>
  <c r="G10" i="24"/>
  <c r="H10" i="24"/>
  <c r="I10" i="24"/>
  <c r="J10" i="24"/>
  <c r="K10" i="24"/>
  <c r="L10" i="24"/>
  <c r="M10" i="24"/>
  <c r="E9" i="24"/>
  <c r="F9" i="24"/>
  <c r="G9" i="24"/>
  <c r="H9" i="24"/>
  <c r="I9" i="24"/>
  <c r="J9" i="24"/>
  <c r="K9" i="24"/>
  <c r="L9" i="24"/>
  <c r="M9" i="24"/>
  <c r="D10" i="24"/>
  <c r="E8" i="24"/>
  <c r="F8" i="24"/>
  <c r="G8" i="24"/>
  <c r="I8" i="24"/>
  <c r="K8" i="24"/>
  <c r="M8" i="24"/>
  <c r="F7" i="24"/>
  <c r="G7" i="24"/>
  <c r="J7" i="24"/>
  <c r="K7" i="24"/>
  <c r="M7" i="24"/>
  <c r="E7" i="24"/>
  <c r="D62" i="25"/>
  <c r="D61" i="25"/>
  <c r="D60" i="25"/>
  <c r="D59" i="25"/>
  <c r="D58" i="25"/>
  <c r="D57" i="25"/>
  <c r="D15" i="25"/>
  <c r="D56" i="25"/>
  <c r="D55" i="25"/>
  <c r="D54" i="25"/>
  <c r="D53" i="25"/>
  <c r="D52" i="25"/>
  <c r="D10" i="25" s="1"/>
  <c r="D51" i="25"/>
  <c r="M50" i="25"/>
  <c r="L50" i="25"/>
  <c r="K50" i="25"/>
  <c r="J50" i="25"/>
  <c r="J8" i="25" s="1"/>
  <c r="I50" i="25"/>
  <c r="H50" i="25"/>
  <c r="G50" i="25"/>
  <c r="F50" i="25"/>
  <c r="E50" i="25"/>
  <c r="M49" i="25"/>
  <c r="L49" i="25"/>
  <c r="K49" i="25"/>
  <c r="J49" i="25"/>
  <c r="I49" i="25"/>
  <c r="H49" i="25"/>
  <c r="G49" i="25"/>
  <c r="F49" i="25"/>
  <c r="E49" i="25"/>
  <c r="D49" i="25" s="1"/>
  <c r="D46" i="25"/>
  <c r="D18" i="25" s="1"/>
  <c r="D45" i="25"/>
  <c r="D44" i="25"/>
  <c r="D43" i="25"/>
  <c r="D42" i="25"/>
  <c r="D41" i="25"/>
  <c r="D13" i="25"/>
  <c r="D40" i="25"/>
  <c r="D39" i="25"/>
  <c r="D11" i="25" s="1"/>
  <c r="D38" i="25"/>
  <c r="D37" i="25"/>
  <c r="D9" i="25" s="1"/>
  <c r="M36" i="25"/>
  <c r="M8" i="25" s="1"/>
  <c r="L36" i="25"/>
  <c r="L8" i="25" s="1"/>
  <c r="K36" i="25"/>
  <c r="J36" i="25"/>
  <c r="I36" i="25"/>
  <c r="H36" i="25"/>
  <c r="H8" i="25" s="1"/>
  <c r="G36" i="25"/>
  <c r="G8" i="25" s="1"/>
  <c r="F36" i="25"/>
  <c r="E36" i="25"/>
  <c r="M35" i="25"/>
  <c r="L35" i="25"/>
  <c r="K35" i="25"/>
  <c r="J35" i="25"/>
  <c r="I35" i="25"/>
  <c r="H35" i="25"/>
  <c r="H7" i="25"/>
  <c r="G35" i="25"/>
  <c r="F35" i="25"/>
  <c r="E35" i="25"/>
  <c r="D48" i="25"/>
  <c r="D20" i="25" s="1"/>
  <c r="D47" i="25"/>
  <c r="D19" i="25" s="1"/>
  <c r="M20" i="25"/>
  <c r="L20" i="25"/>
  <c r="K20" i="25"/>
  <c r="J20" i="25"/>
  <c r="I20" i="25"/>
  <c r="H20" i="25"/>
  <c r="G20" i="25"/>
  <c r="F20" i="25"/>
  <c r="E20" i="25"/>
  <c r="M19" i="25"/>
  <c r="L19" i="25"/>
  <c r="K19" i="25"/>
  <c r="J19" i="25"/>
  <c r="I19" i="25"/>
  <c r="H19" i="25"/>
  <c r="G19" i="25"/>
  <c r="F19" i="25"/>
  <c r="E19" i="25"/>
  <c r="M18" i="25"/>
  <c r="L18" i="25"/>
  <c r="K18" i="25"/>
  <c r="J18" i="25"/>
  <c r="I18" i="25"/>
  <c r="H18" i="25"/>
  <c r="G18" i="25"/>
  <c r="F18" i="25"/>
  <c r="E18" i="25"/>
  <c r="M17" i="25"/>
  <c r="L17" i="25"/>
  <c r="K17" i="25"/>
  <c r="J17" i="25"/>
  <c r="I17" i="25"/>
  <c r="H17" i="25"/>
  <c r="G17" i="25"/>
  <c r="F17" i="25"/>
  <c r="E17" i="25"/>
  <c r="M16" i="25"/>
  <c r="L16" i="25"/>
  <c r="K16" i="25"/>
  <c r="J16" i="25"/>
  <c r="I16" i="25"/>
  <c r="H16" i="25"/>
  <c r="G16" i="25"/>
  <c r="F16" i="25"/>
  <c r="E16" i="25"/>
  <c r="M15" i="25"/>
  <c r="L15" i="25"/>
  <c r="K15" i="25"/>
  <c r="J15" i="25"/>
  <c r="I15" i="25"/>
  <c r="H15" i="25"/>
  <c r="G15" i="25"/>
  <c r="F15" i="25"/>
  <c r="E15" i="25"/>
  <c r="D17" i="25"/>
  <c r="D16" i="25"/>
  <c r="E14" i="25"/>
  <c r="F14" i="25"/>
  <c r="G14" i="25"/>
  <c r="H14" i="25"/>
  <c r="I14" i="25"/>
  <c r="J14" i="25"/>
  <c r="K14" i="25"/>
  <c r="L14" i="25"/>
  <c r="M14" i="25"/>
  <c r="E13" i="25"/>
  <c r="F13" i="25"/>
  <c r="G13" i="25"/>
  <c r="H13" i="25"/>
  <c r="I13" i="25"/>
  <c r="J13" i="25"/>
  <c r="K13" i="25"/>
  <c r="L13" i="25"/>
  <c r="M13" i="25"/>
  <c r="D14" i="25"/>
  <c r="E12" i="25"/>
  <c r="F12" i="25"/>
  <c r="G12" i="25"/>
  <c r="H12" i="25"/>
  <c r="I12" i="25"/>
  <c r="J12" i="25"/>
  <c r="K12" i="25"/>
  <c r="L12" i="25"/>
  <c r="M12" i="25"/>
  <c r="E11" i="25"/>
  <c r="F11" i="25"/>
  <c r="G11" i="25"/>
  <c r="H11" i="25"/>
  <c r="I11" i="25"/>
  <c r="J11" i="25"/>
  <c r="K11" i="25"/>
  <c r="L11" i="25"/>
  <c r="M11" i="25"/>
  <c r="D12" i="25"/>
  <c r="E10" i="25"/>
  <c r="F10" i="25"/>
  <c r="G10" i="25"/>
  <c r="H10" i="25"/>
  <c r="I10" i="25"/>
  <c r="J10" i="25"/>
  <c r="K10" i="25"/>
  <c r="L10" i="25"/>
  <c r="M10" i="25"/>
  <c r="E9" i="25"/>
  <c r="F9" i="25"/>
  <c r="G9" i="25"/>
  <c r="H9" i="25"/>
  <c r="I9" i="25"/>
  <c r="J9" i="25"/>
  <c r="K9" i="25"/>
  <c r="L9" i="25"/>
  <c r="M9" i="25"/>
  <c r="F8" i="25"/>
  <c r="I8" i="25"/>
  <c r="K8" i="25"/>
  <c r="F7" i="25"/>
  <c r="G7" i="25"/>
  <c r="I7" i="25"/>
  <c r="J7" i="25"/>
  <c r="K7" i="25"/>
  <c r="M7" i="25"/>
  <c r="E7" i="25"/>
  <c r="D62" i="26"/>
  <c r="D61" i="26"/>
  <c r="D60" i="26"/>
  <c r="D59" i="26"/>
  <c r="D58" i="26"/>
  <c r="D57" i="26"/>
  <c r="D56" i="26"/>
  <c r="D55" i="26"/>
  <c r="D13" i="26" s="1"/>
  <c r="D54" i="26"/>
  <c r="D53" i="26"/>
  <c r="D52" i="26"/>
  <c r="D51" i="26"/>
  <c r="M50" i="26"/>
  <c r="L50" i="26"/>
  <c r="L8" i="26" s="1"/>
  <c r="K50" i="26"/>
  <c r="J50" i="26"/>
  <c r="I50" i="26"/>
  <c r="H50" i="26"/>
  <c r="G50" i="26"/>
  <c r="F50" i="26"/>
  <c r="F8" i="26" s="1"/>
  <c r="E50" i="26"/>
  <c r="M49" i="26"/>
  <c r="L49" i="26"/>
  <c r="K49" i="26"/>
  <c r="J49" i="26"/>
  <c r="J7" i="26" s="1"/>
  <c r="I49" i="26"/>
  <c r="H49" i="26"/>
  <c r="G49" i="26"/>
  <c r="F49" i="26"/>
  <c r="E49" i="26"/>
  <c r="D49" i="26"/>
  <c r="D48" i="26"/>
  <c r="D47" i="26"/>
  <c r="D46" i="26"/>
  <c r="D45" i="26"/>
  <c r="D44" i="26"/>
  <c r="D16" i="26" s="1"/>
  <c r="D43" i="26"/>
  <c r="D15" i="26" s="1"/>
  <c r="D42" i="26"/>
  <c r="D41" i="26"/>
  <c r="D40" i="26"/>
  <c r="D39" i="26"/>
  <c r="D11" i="26" s="1"/>
  <c r="D38" i="26"/>
  <c r="D37" i="26"/>
  <c r="M36" i="26"/>
  <c r="L36" i="26"/>
  <c r="K36" i="26"/>
  <c r="J36" i="26"/>
  <c r="I36" i="26"/>
  <c r="H36" i="26"/>
  <c r="H8" i="26"/>
  <c r="G36" i="26"/>
  <c r="G8" i="26" s="1"/>
  <c r="F36" i="26"/>
  <c r="E36" i="26"/>
  <c r="M35" i="26"/>
  <c r="L35" i="26"/>
  <c r="K35" i="26"/>
  <c r="K7" i="26" s="1"/>
  <c r="J35" i="26"/>
  <c r="I35" i="26"/>
  <c r="H35" i="26"/>
  <c r="G35" i="26"/>
  <c r="F35" i="26"/>
  <c r="E35" i="26"/>
  <c r="M20" i="26"/>
  <c r="L20" i="26"/>
  <c r="K20" i="26"/>
  <c r="J20" i="26"/>
  <c r="I20" i="26"/>
  <c r="H20" i="26"/>
  <c r="G20" i="26"/>
  <c r="F20" i="26"/>
  <c r="E20" i="26"/>
  <c r="M19" i="26"/>
  <c r="L19" i="26"/>
  <c r="K19" i="26"/>
  <c r="J19" i="26"/>
  <c r="I19" i="26"/>
  <c r="H19" i="26"/>
  <c r="G19" i="26"/>
  <c r="F19" i="26"/>
  <c r="E19" i="26"/>
  <c r="M18" i="26"/>
  <c r="L18" i="26"/>
  <c r="K18" i="26"/>
  <c r="J18" i="26"/>
  <c r="I18" i="26"/>
  <c r="H18" i="26"/>
  <c r="G18" i="26"/>
  <c r="F18" i="26"/>
  <c r="E18" i="26"/>
  <c r="M17" i="26"/>
  <c r="L17" i="26"/>
  <c r="K17" i="26"/>
  <c r="J17" i="26"/>
  <c r="I17" i="26"/>
  <c r="H17" i="26"/>
  <c r="G17" i="26"/>
  <c r="F17" i="26"/>
  <c r="E17" i="26"/>
  <c r="M16" i="26"/>
  <c r="L16" i="26"/>
  <c r="K16" i="26"/>
  <c r="J16" i="26"/>
  <c r="I16" i="26"/>
  <c r="H16" i="26"/>
  <c r="G16" i="26"/>
  <c r="F16" i="26"/>
  <c r="E16" i="26"/>
  <c r="M15" i="26"/>
  <c r="L15" i="26"/>
  <c r="K15" i="26"/>
  <c r="J15" i="26"/>
  <c r="I15" i="26"/>
  <c r="H15" i="26"/>
  <c r="G15" i="26"/>
  <c r="F15" i="26"/>
  <c r="E15" i="26"/>
  <c r="D20" i="26"/>
  <c r="D18" i="26"/>
  <c r="D17" i="26"/>
  <c r="E14" i="26"/>
  <c r="F14" i="26"/>
  <c r="G14" i="26"/>
  <c r="H14" i="26"/>
  <c r="I14" i="26"/>
  <c r="J14" i="26"/>
  <c r="K14" i="26"/>
  <c r="L14" i="26"/>
  <c r="M14" i="26"/>
  <c r="E13" i="26"/>
  <c r="F13" i="26"/>
  <c r="G13" i="26"/>
  <c r="H13" i="26"/>
  <c r="I13" i="26"/>
  <c r="J13" i="26"/>
  <c r="K13" i="26"/>
  <c r="L13" i="26"/>
  <c r="M13" i="26"/>
  <c r="D14" i="26"/>
  <c r="E12" i="26"/>
  <c r="F12" i="26"/>
  <c r="G12" i="26"/>
  <c r="H12" i="26"/>
  <c r="I12" i="26"/>
  <c r="J12" i="26"/>
  <c r="K12" i="26"/>
  <c r="L12" i="26"/>
  <c r="M12" i="26"/>
  <c r="E11" i="26"/>
  <c r="F11" i="26"/>
  <c r="G11" i="26"/>
  <c r="H11" i="26"/>
  <c r="I11" i="26"/>
  <c r="J11" i="26"/>
  <c r="K11" i="26"/>
  <c r="L11" i="26"/>
  <c r="M11" i="26"/>
  <c r="D12" i="26"/>
  <c r="E10" i="26"/>
  <c r="F10" i="26"/>
  <c r="G10" i="26"/>
  <c r="H10" i="26"/>
  <c r="I10" i="26"/>
  <c r="J10" i="26"/>
  <c r="K10" i="26"/>
  <c r="L10" i="26"/>
  <c r="M10" i="26"/>
  <c r="E9" i="26"/>
  <c r="F9" i="26"/>
  <c r="G9" i="26"/>
  <c r="H9" i="26"/>
  <c r="I9" i="26"/>
  <c r="J9" i="26"/>
  <c r="K9" i="26"/>
  <c r="L9" i="26"/>
  <c r="M9" i="26"/>
  <c r="D10" i="26"/>
  <c r="D9" i="26"/>
  <c r="E8" i="26"/>
  <c r="I8" i="26"/>
  <c r="J8" i="26"/>
  <c r="K8" i="26"/>
  <c r="M8" i="26"/>
  <c r="F7" i="26"/>
  <c r="G7" i="26"/>
  <c r="H7" i="26"/>
  <c r="I7" i="26"/>
  <c r="L7" i="26"/>
  <c r="M7" i="26"/>
  <c r="D62" i="27"/>
  <c r="D61" i="27"/>
  <c r="D60" i="27"/>
  <c r="D59" i="27"/>
  <c r="D17" i="27" s="1"/>
  <c r="D58" i="27"/>
  <c r="D57" i="27"/>
  <c r="D56" i="27"/>
  <c r="D55" i="27"/>
  <c r="D54" i="27"/>
  <c r="D53" i="27"/>
  <c r="D11" i="27" s="1"/>
  <c r="D52" i="27"/>
  <c r="D51" i="27"/>
  <c r="M50" i="27"/>
  <c r="L50" i="27"/>
  <c r="K50" i="27"/>
  <c r="J50" i="27"/>
  <c r="I50" i="27"/>
  <c r="H50" i="27"/>
  <c r="G50" i="27"/>
  <c r="F50" i="27"/>
  <c r="E50" i="27"/>
  <c r="D50" i="27"/>
  <c r="M49" i="27"/>
  <c r="L49" i="27"/>
  <c r="K49" i="27"/>
  <c r="J49" i="27"/>
  <c r="I49" i="27"/>
  <c r="H49" i="27"/>
  <c r="H7" i="27" s="1"/>
  <c r="G49" i="27"/>
  <c r="F49" i="27"/>
  <c r="E49" i="27"/>
  <c r="D48" i="27"/>
  <c r="D47" i="27"/>
  <c r="D19" i="27" s="1"/>
  <c r="D46" i="27"/>
  <c r="D45" i="27"/>
  <c r="D44" i="27"/>
  <c r="D43" i="27"/>
  <c r="D15" i="27"/>
  <c r="D42" i="27"/>
  <c r="D41" i="27"/>
  <c r="D40" i="27"/>
  <c r="D39" i="27"/>
  <c r="D38" i="27"/>
  <c r="D10" i="27" s="1"/>
  <c r="D37" i="27"/>
  <c r="M36" i="27"/>
  <c r="L36" i="27"/>
  <c r="L8" i="27"/>
  <c r="K36" i="27"/>
  <c r="J36" i="27"/>
  <c r="I36" i="27"/>
  <c r="H36" i="27"/>
  <c r="H8" i="27" s="1"/>
  <c r="G36" i="27"/>
  <c r="F36" i="27"/>
  <c r="E36" i="27"/>
  <c r="M35" i="27"/>
  <c r="L35" i="27"/>
  <c r="K35" i="27"/>
  <c r="J35" i="27"/>
  <c r="I35" i="27"/>
  <c r="I7" i="27" s="1"/>
  <c r="H35" i="27"/>
  <c r="G35" i="27"/>
  <c r="F35" i="27"/>
  <c r="E35" i="27"/>
  <c r="D35" i="27" s="1"/>
  <c r="M20" i="27"/>
  <c r="L20" i="27"/>
  <c r="K20" i="27"/>
  <c r="J20" i="27"/>
  <c r="I20" i="27"/>
  <c r="H20" i="27"/>
  <c r="G20" i="27"/>
  <c r="F20" i="27"/>
  <c r="E20" i="27"/>
  <c r="M19" i="27"/>
  <c r="L19" i="27"/>
  <c r="K19" i="27"/>
  <c r="J19" i="27"/>
  <c r="I19" i="27"/>
  <c r="H19" i="27"/>
  <c r="G19" i="27"/>
  <c r="F19" i="27"/>
  <c r="E19" i="27"/>
  <c r="M18" i="27"/>
  <c r="L18" i="27"/>
  <c r="K18" i="27"/>
  <c r="J18" i="27"/>
  <c r="I18" i="27"/>
  <c r="H18" i="27"/>
  <c r="G18" i="27"/>
  <c r="F18" i="27"/>
  <c r="E18" i="27"/>
  <c r="M17" i="27"/>
  <c r="L17" i="27"/>
  <c r="K17" i="27"/>
  <c r="J17" i="27"/>
  <c r="I17" i="27"/>
  <c r="H17" i="27"/>
  <c r="G17" i="27"/>
  <c r="F17" i="27"/>
  <c r="E17" i="27"/>
  <c r="M16" i="27"/>
  <c r="L16" i="27"/>
  <c r="K16" i="27"/>
  <c r="J16" i="27"/>
  <c r="I16" i="27"/>
  <c r="H16" i="27"/>
  <c r="G16" i="27"/>
  <c r="F16" i="27"/>
  <c r="E16" i="27"/>
  <c r="M15" i="27"/>
  <c r="L15" i="27"/>
  <c r="K15" i="27"/>
  <c r="J15" i="27"/>
  <c r="I15" i="27"/>
  <c r="H15" i="27"/>
  <c r="G15" i="27"/>
  <c r="F15" i="27"/>
  <c r="E15" i="27"/>
  <c r="D20" i="27"/>
  <c r="D18" i="27"/>
  <c r="D16" i="27"/>
  <c r="E14" i="27"/>
  <c r="F14" i="27"/>
  <c r="G14" i="27"/>
  <c r="H14" i="27"/>
  <c r="I14" i="27"/>
  <c r="J14" i="27"/>
  <c r="K14" i="27"/>
  <c r="L14" i="27"/>
  <c r="M14" i="27"/>
  <c r="E13" i="27"/>
  <c r="F13" i="27"/>
  <c r="G13" i="27"/>
  <c r="H13" i="27"/>
  <c r="I13" i="27"/>
  <c r="J13" i="27"/>
  <c r="K13" i="27"/>
  <c r="L13" i="27"/>
  <c r="M13" i="27"/>
  <c r="D14" i="27"/>
  <c r="D13" i="27"/>
  <c r="E12" i="27"/>
  <c r="F12" i="27"/>
  <c r="G12" i="27"/>
  <c r="H12" i="27"/>
  <c r="I12" i="27"/>
  <c r="J12" i="27"/>
  <c r="K12" i="27"/>
  <c r="L12" i="27"/>
  <c r="M12" i="27"/>
  <c r="E11" i="27"/>
  <c r="F11" i="27"/>
  <c r="G11" i="27"/>
  <c r="H11" i="27"/>
  <c r="I11" i="27"/>
  <c r="J11" i="27"/>
  <c r="K11" i="27"/>
  <c r="L11" i="27"/>
  <c r="M11" i="27"/>
  <c r="D12" i="27"/>
  <c r="E10" i="27"/>
  <c r="F10" i="27"/>
  <c r="G10" i="27"/>
  <c r="H10" i="27"/>
  <c r="I10" i="27"/>
  <c r="J10" i="27"/>
  <c r="K10" i="27"/>
  <c r="L10" i="27"/>
  <c r="M10" i="27"/>
  <c r="E9" i="27"/>
  <c r="F9" i="27"/>
  <c r="G9" i="27"/>
  <c r="H9" i="27"/>
  <c r="I9" i="27"/>
  <c r="J9" i="27"/>
  <c r="K9" i="27"/>
  <c r="L9" i="27"/>
  <c r="M9" i="27"/>
  <c r="D9" i="27"/>
  <c r="F8" i="27"/>
  <c r="G8" i="27"/>
  <c r="I8" i="27"/>
  <c r="K8" i="27"/>
  <c r="M8" i="27"/>
  <c r="F7" i="27"/>
  <c r="G7" i="27"/>
  <c r="J7" i="27"/>
  <c r="K7" i="27"/>
  <c r="L7" i="27"/>
  <c r="M7" i="27"/>
  <c r="E7" i="27"/>
  <c r="D62" i="28"/>
  <c r="D61" i="28"/>
  <c r="D60" i="28"/>
  <c r="D59" i="28"/>
  <c r="D58" i="28"/>
  <c r="D16" i="28" s="1"/>
  <c r="D57" i="28"/>
  <c r="D56" i="28"/>
  <c r="D55" i="28"/>
  <c r="D54" i="28"/>
  <c r="D53" i="28"/>
  <c r="D52" i="28"/>
  <c r="D10" i="28" s="1"/>
  <c r="D51" i="28"/>
  <c r="M50" i="28"/>
  <c r="L50" i="28"/>
  <c r="K50" i="28"/>
  <c r="J50" i="28"/>
  <c r="I50" i="28"/>
  <c r="H50" i="28"/>
  <c r="G50" i="28"/>
  <c r="F50" i="28"/>
  <c r="E50" i="28"/>
  <c r="M49" i="28"/>
  <c r="M7" i="28" s="1"/>
  <c r="L49" i="28"/>
  <c r="K49" i="28"/>
  <c r="J49" i="28"/>
  <c r="I49" i="28"/>
  <c r="H49" i="28"/>
  <c r="G49" i="28"/>
  <c r="G7" i="28" s="1"/>
  <c r="F49" i="28"/>
  <c r="E49" i="28"/>
  <c r="D48" i="28"/>
  <c r="D47" i="28"/>
  <c r="D19" i="28"/>
  <c r="D46" i="28"/>
  <c r="D45" i="28"/>
  <c r="D44" i="28"/>
  <c r="D43" i="28"/>
  <c r="D15" i="28"/>
  <c r="D42" i="28"/>
  <c r="D14" i="28" s="1"/>
  <c r="D41" i="28"/>
  <c r="D40" i="28"/>
  <c r="D39" i="28"/>
  <c r="D11" i="28"/>
  <c r="D38" i="28"/>
  <c r="D37" i="28"/>
  <c r="D9" i="28" s="1"/>
  <c r="M36" i="28"/>
  <c r="L36" i="28"/>
  <c r="L8" i="28"/>
  <c r="K36" i="28"/>
  <c r="J36" i="28"/>
  <c r="I36" i="28"/>
  <c r="H36" i="28"/>
  <c r="H8" i="28" s="1"/>
  <c r="G36" i="28"/>
  <c r="F36" i="28"/>
  <c r="E36" i="28"/>
  <c r="M35" i="28"/>
  <c r="L35" i="28"/>
  <c r="K35" i="28"/>
  <c r="J35" i="28"/>
  <c r="I35" i="28"/>
  <c r="I7" i="28" s="1"/>
  <c r="H35" i="28"/>
  <c r="G35" i="28"/>
  <c r="F35" i="28"/>
  <c r="E35" i="28"/>
  <c r="D35" i="28" s="1"/>
  <c r="M20" i="28"/>
  <c r="L20" i="28"/>
  <c r="K20" i="28"/>
  <c r="J20" i="28"/>
  <c r="I20" i="28"/>
  <c r="H20" i="28"/>
  <c r="G20" i="28"/>
  <c r="F20" i="28"/>
  <c r="E20" i="28"/>
  <c r="M19" i="28"/>
  <c r="L19" i="28"/>
  <c r="K19" i="28"/>
  <c r="J19" i="28"/>
  <c r="I19" i="28"/>
  <c r="H19" i="28"/>
  <c r="G19" i="28"/>
  <c r="F19" i="28"/>
  <c r="E19" i="28"/>
  <c r="M18" i="28"/>
  <c r="L18" i="28"/>
  <c r="K18" i="28"/>
  <c r="J18" i="28"/>
  <c r="I18" i="28"/>
  <c r="H18" i="28"/>
  <c r="G18" i="28"/>
  <c r="F18" i="28"/>
  <c r="E18" i="28"/>
  <c r="M17" i="28"/>
  <c r="L17" i="28"/>
  <c r="K17" i="28"/>
  <c r="J17" i="28"/>
  <c r="I17" i="28"/>
  <c r="H17" i="28"/>
  <c r="G17" i="28"/>
  <c r="F17" i="28"/>
  <c r="E17" i="28"/>
  <c r="M16" i="28"/>
  <c r="L16" i="28"/>
  <c r="K16" i="28"/>
  <c r="J16" i="28"/>
  <c r="I16" i="28"/>
  <c r="H16" i="28"/>
  <c r="G16" i="28"/>
  <c r="F16" i="28"/>
  <c r="E16" i="28"/>
  <c r="M15" i="28"/>
  <c r="L15" i="28"/>
  <c r="K15" i="28"/>
  <c r="J15" i="28"/>
  <c r="I15" i="28"/>
  <c r="H15" i="28"/>
  <c r="G15" i="28"/>
  <c r="F15" i="28"/>
  <c r="E15" i="28"/>
  <c r="D20" i="28"/>
  <c r="D18" i="28"/>
  <c r="D17" i="28"/>
  <c r="E14" i="28"/>
  <c r="F14" i="28"/>
  <c r="G14" i="28"/>
  <c r="H14" i="28"/>
  <c r="I14" i="28"/>
  <c r="J14" i="28"/>
  <c r="K14" i="28"/>
  <c r="L14" i="28"/>
  <c r="M14" i="28"/>
  <c r="E13" i="28"/>
  <c r="F13" i="28"/>
  <c r="G13" i="28"/>
  <c r="H13" i="28"/>
  <c r="I13" i="28"/>
  <c r="J13" i="28"/>
  <c r="K13" i="28"/>
  <c r="L13" i="28"/>
  <c r="M13" i="28"/>
  <c r="D13" i="28"/>
  <c r="E12" i="28"/>
  <c r="F12" i="28"/>
  <c r="G12" i="28"/>
  <c r="H12" i="28"/>
  <c r="I12" i="28"/>
  <c r="J12" i="28"/>
  <c r="K12" i="28"/>
  <c r="L12" i="28"/>
  <c r="M12" i="28"/>
  <c r="E11" i="28"/>
  <c r="F11" i="28"/>
  <c r="G11" i="28"/>
  <c r="H11" i="28"/>
  <c r="I11" i="28"/>
  <c r="J11" i="28"/>
  <c r="K11" i="28"/>
  <c r="L11" i="28"/>
  <c r="M11" i="28"/>
  <c r="D12" i="28"/>
  <c r="E10" i="28"/>
  <c r="F10" i="28"/>
  <c r="G10" i="28"/>
  <c r="H10" i="28"/>
  <c r="I10" i="28"/>
  <c r="J10" i="28"/>
  <c r="K10" i="28"/>
  <c r="L10" i="28"/>
  <c r="M10" i="28"/>
  <c r="E9" i="28"/>
  <c r="F9" i="28"/>
  <c r="G9" i="28"/>
  <c r="H9" i="28"/>
  <c r="I9" i="28"/>
  <c r="J9" i="28"/>
  <c r="K9" i="28"/>
  <c r="L9" i="28"/>
  <c r="M9" i="28"/>
  <c r="E8" i="28"/>
  <c r="F8" i="28"/>
  <c r="G8" i="28"/>
  <c r="J8" i="28"/>
  <c r="K8" i="28"/>
  <c r="M8" i="28"/>
  <c r="F7" i="28"/>
  <c r="H7" i="28"/>
  <c r="J7" i="28"/>
  <c r="K7" i="28"/>
  <c r="L7" i="28"/>
  <c r="E7" i="28"/>
  <c r="D62" i="29"/>
  <c r="D61" i="29"/>
  <c r="D60" i="29"/>
  <c r="D59" i="29"/>
  <c r="D58" i="29"/>
  <c r="D16" i="29" s="1"/>
  <c r="D57" i="29"/>
  <c r="D56" i="29"/>
  <c r="D55" i="29"/>
  <c r="D13" i="29" s="1"/>
  <c r="D54" i="29"/>
  <c r="D53" i="29"/>
  <c r="D52" i="29"/>
  <c r="D51" i="29"/>
  <c r="M50" i="29"/>
  <c r="L50" i="29"/>
  <c r="K50" i="29"/>
  <c r="J50" i="29"/>
  <c r="I50" i="29"/>
  <c r="H50" i="29"/>
  <c r="G50" i="29"/>
  <c r="F50" i="29"/>
  <c r="F8" i="29" s="1"/>
  <c r="E50" i="29"/>
  <c r="D50" i="29" s="1"/>
  <c r="M49" i="29"/>
  <c r="M7" i="29" s="1"/>
  <c r="L49" i="29"/>
  <c r="K49" i="29"/>
  <c r="J49" i="29"/>
  <c r="J7" i="29" s="1"/>
  <c r="I49" i="29"/>
  <c r="H49" i="29"/>
  <c r="G49" i="29"/>
  <c r="F49" i="29"/>
  <c r="E49" i="29"/>
  <c r="D48" i="29"/>
  <c r="D47" i="29"/>
  <c r="D19" i="29"/>
  <c r="D46" i="29"/>
  <c r="D45" i="29"/>
  <c r="D44" i="29"/>
  <c r="D43" i="29"/>
  <c r="D15" i="29"/>
  <c r="D42" i="29"/>
  <c r="D14" i="29" s="1"/>
  <c r="D41" i="29"/>
  <c r="D40" i="29"/>
  <c r="D39" i="29"/>
  <c r="D11" i="29" s="1"/>
  <c r="D38" i="29"/>
  <c r="D37" i="29"/>
  <c r="D9" i="29" s="1"/>
  <c r="M36" i="29"/>
  <c r="L36" i="29"/>
  <c r="L8" i="29"/>
  <c r="K36" i="29"/>
  <c r="J36" i="29"/>
  <c r="I36" i="29"/>
  <c r="D36" i="29" s="1"/>
  <c r="D8" i="29" s="1"/>
  <c r="H36" i="29"/>
  <c r="H8" i="29" s="1"/>
  <c r="G36" i="29"/>
  <c r="G8" i="29" s="1"/>
  <c r="F36" i="29"/>
  <c r="E36" i="29"/>
  <c r="M35" i="29"/>
  <c r="L35" i="29"/>
  <c r="L7" i="29" s="1"/>
  <c r="K35" i="29"/>
  <c r="J35" i="29"/>
  <c r="I35" i="29"/>
  <c r="H35" i="29"/>
  <c r="G35" i="29"/>
  <c r="F35" i="29"/>
  <c r="F7" i="29" s="1"/>
  <c r="E35" i="29"/>
  <c r="D35" i="29" s="1"/>
  <c r="M20" i="29"/>
  <c r="L20" i="29"/>
  <c r="K20" i="29"/>
  <c r="J20" i="29"/>
  <c r="I20" i="29"/>
  <c r="H20" i="29"/>
  <c r="G20" i="29"/>
  <c r="F20" i="29"/>
  <c r="E20" i="29"/>
  <c r="M19" i="29"/>
  <c r="L19" i="29"/>
  <c r="K19" i="29"/>
  <c r="J19" i="29"/>
  <c r="I19" i="29"/>
  <c r="H19" i="29"/>
  <c r="G19" i="29"/>
  <c r="F19" i="29"/>
  <c r="E19" i="29"/>
  <c r="M18" i="29"/>
  <c r="L18" i="29"/>
  <c r="K18" i="29"/>
  <c r="J18" i="29"/>
  <c r="I18" i="29"/>
  <c r="H18" i="29"/>
  <c r="G18" i="29"/>
  <c r="F18" i="29"/>
  <c r="E18" i="29"/>
  <c r="M17" i="29"/>
  <c r="L17" i="29"/>
  <c r="K17" i="29"/>
  <c r="J17" i="29"/>
  <c r="I17" i="29"/>
  <c r="H17" i="29"/>
  <c r="G17" i="29"/>
  <c r="F17" i="29"/>
  <c r="E17" i="29"/>
  <c r="M16" i="29"/>
  <c r="L16" i="29"/>
  <c r="K16" i="29"/>
  <c r="J16" i="29"/>
  <c r="I16" i="29"/>
  <c r="H16" i="29"/>
  <c r="G16" i="29"/>
  <c r="F16" i="29"/>
  <c r="E16" i="29"/>
  <c r="M15" i="29"/>
  <c r="L15" i="29"/>
  <c r="K15" i="29"/>
  <c r="J15" i="29"/>
  <c r="I15" i="29"/>
  <c r="H15" i="29"/>
  <c r="G15" i="29"/>
  <c r="F15" i="29"/>
  <c r="E15" i="29"/>
  <c r="D20" i="29"/>
  <c r="D18" i="29"/>
  <c r="D17" i="29"/>
  <c r="E14" i="29"/>
  <c r="F14" i="29"/>
  <c r="G14" i="29"/>
  <c r="H14" i="29"/>
  <c r="I14" i="29"/>
  <c r="J14" i="29"/>
  <c r="K14" i="29"/>
  <c r="L14" i="29"/>
  <c r="M14" i="29"/>
  <c r="E13" i="29"/>
  <c r="F13" i="29"/>
  <c r="G13" i="29"/>
  <c r="H13" i="29"/>
  <c r="I13" i="29"/>
  <c r="J13" i="29"/>
  <c r="K13" i="29"/>
  <c r="L13" i="29"/>
  <c r="M13" i="29"/>
  <c r="E12" i="29"/>
  <c r="F12" i="29"/>
  <c r="G12" i="29"/>
  <c r="H12" i="29"/>
  <c r="I12" i="29"/>
  <c r="J12" i="29"/>
  <c r="K12" i="29"/>
  <c r="L12" i="29"/>
  <c r="M12" i="29"/>
  <c r="E11" i="29"/>
  <c r="F11" i="29"/>
  <c r="G11" i="29"/>
  <c r="H11" i="29"/>
  <c r="I11" i="29"/>
  <c r="J11" i="29"/>
  <c r="K11" i="29"/>
  <c r="L11" i="29"/>
  <c r="M11" i="29"/>
  <c r="D12" i="29"/>
  <c r="E10" i="29"/>
  <c r="F10" i="29"/>
  <c r="G10" i="29"/>
  <c r="H10" i="29"/>
  <c r="I10" i="29"/>
  <c r="J10" i="29"/>
  <c r="K10" i="29"/>
  <c r="L10" i="29"/>
  <c r="M10" i="29"/>
  <c r="E9" i="29"/>
  <c r="F9" i="29"/>
  <c r="G9" i="29"/>
  <c r="H9" i="29"/>
  <c r="I9" i="29"/>
  <c r="J9" i="29"/>
  <c r="K9" i="29"/>
  <c r="L9" i="29"/>
  <c r="M9" i="29"/>
  <c r="D10" i="29"/>
  <c r="E8" i="29"/>
  <c r="I8" i="29"/>
  <c r="J8" i="29"/>
  <c r="K8" i="29"/>
  <c r="M8" i="29"/>
  <c r="H7" i="29"/>
  <c r="I7" i="29"/>
  <c r="K7" i="29"/>
  <c r="E7" i="29"/>
  <c r="D62" i="30"/>
  <c r="D61" i="30"/>
  <c r="D60" i="30"/>
  <c r="D59" i="30"/>
  <c r="D58" i="30"/>
  <c r="D57" i="30"/>
  <c r="D56" i="30"/>
  <c r="D14" i="30" s="1"/>
  <c r="D55" i="30"/>
  <c r="D54" i="30"/>
  <c r="D53" i="30"/>
  <c r="D52" i="30"/>
  <c r="D51" i="30"/>
  <c r="M50" i="30"/>
  <c r="L50" i="30"/>
  <c r="K50" i="30"/>
  <c r="J50" i="30"/>
  <c r="I50" i="30"/>
  <c r="H50" i="30"/>
  <c r="H8" i="30" s="1"/>
  <c r="G50" i="30"/>
  <c r="G8" i="30" s="1"/>
  <c r="F50" i="30"/>
  <c r="E50" i="30"/>
  <c r="D50" i="30" s="1"/>
  <c r="M49" i="30"/>
  <c r="L49" i="30"/>
  <c r="K49" i="30"/>
  <c r="J49" i="30"/>
  <c r="I49" i="30"/>
  <c r="H49" i="30"/>
  <c r="G49" i="30"/>
  <c r="F49" i="30"/>
  <c r="E49" i="30"/>
  <c r="D48" i="30"/>
  <c r="D20" i="30" s="1"/>
  <c r="D47" i="30"/>
  <c r="D19" i="30" s="1"/>
  <c r="D46" i="30"/>
  <c r="D18" i="30" s="1"/>
  <c r="D45" i="30"/>
  <c r="D44" i="30"/>
  <c r="D43" i="30"/>
  <c r="D15" i="30" s="1"/>
  <c r="D42" i="30"/>
  <c r="D41" i="30"/>
  <c r="D13" i="30" s="1"/>
  <c r="D40" i="30"/>
  <c r="D12" i="30" s="1"/>
  <c r="D39" i="30"/>
  <c r="D11" i="30"/>
  <c r="D38" i="30"/>
  <c r="D37" i="30"/>
  <c r="M36" i="30"/>
  <c r="L36" i="30"/>
  <c r="L8" i="30" s="1"/>
  <c r="K36" i="30"/>
  <c r="J36" i="30"/>
  <c r="I36" i="30"/>
  <c r="H36" i="30"/>
  <c r="G36" i="30"/>
  <c r="F36" i="30"/>
  <c r="E36" i="30"/>
  <c r="M35" i="30"/>
  <c r="M7" i="30" s="1"/>
  <c r="L35" i="30"/>
  <c r="K35" i="30"/>
  <c r="J35" i="30"/>
  <c r="I35" i="30"/>
  <c r="H35" i="30"/>
  <c r="G35" i="30"/>
  <c r="G7" i="30" s="1"/>
  <c r="F35" i="30"/>
  <c r="E35" i="30"/>
  <c r="M20" i="30"/>
  <c r="L20" i="30"/>
  <c r="K20" i="30"/>
  <c r="J20" i="30"/>
  <c r="I20" i="30"/>
  <c r="H20" i="30"/>
  <c r="G20" i="30"/>
  <c r="F20" i="30"/>
  <c r="E20" i="30"/>
  <c r="M19" i="30"/>
  <c r="L19" i="30"/>
  <c r="K19" i="30"/>
  <c r="J19" i="30"/>
  <c r="I19" i="30"/>
  <c r="H19" i="30"/>
  <c r="G19" i="30"/>
  <c r="F19" i="30"/>
  <c r="E19" i="30"/>
  <c r="M18" i="30"/>
  <c r="L18" i="30"/>
  <c r="K18" i="30"/>
  <c r="J18" i="30"/>
  <c r="I18" i="30"/>
  <c r="H18" i="30"/>
  <c r="G18" i="30"/>
  <c r="F18" i="30"/>
  <c r="E18" i="30"/>
  <c r="M17" i="30"/>
  <c r="L17" i="30"/>
  <c r="K17" i="30"/>
  <c r="J17" i="30"/>
  <c r="I17" i="30"/>
  <c r="H17" i="30"/>
  <c r="G17" i="30"/>
  <c r="F17" i="30"/>
  <c r="E17" i="30"/>
  <c r="M16" i="30"/>
  <c r="L16" i="30"/>
  <c r="K16" i="30"/>
  <c r="J16" i="30"/>
  <c r="I16" i="30"/>
  <c r="H16" i="30"/>
  <c r="G16" i="30"/>
  <c r="F16" i="30"/>
  <c r="E16" i="30"/>
  <c r="M15" i="30"/>
  <c r="L15" i="30"/>
  <c r="K15" i="30"/>
  <c r="J15" i="30"/>
  <c r="I15" i="30"/>
  <c r="H15" i="30"/>
  <c r="G15" i="30"/>
  <c r="F15" i="30"/>
  <c r="E15" i="30"/>
  <c r="D17" i="30"/>
  <c r="D16" i="30"/>
  <c r="E14" i="30"/>
  <c r="F14" i="30"/>
  <c r="G14" i="30"/>
  <c r="H14" i="30"/>
  <c r="I14" i="30"/>
  <c r="J14" i="30"/>
  <c r="K14" i="30"/>
  <c r="L14" i="30"/>
  <c r="M14" i="30"/>
  <c r="E13" i="30"/>
  <c r="F13" i="30"/>
  <c r="G13" i="30"/>
  <c r="H13" i="30"/>
  <c r="I13" i="30"/>
  <c r="J13" i="30"/>
  <c r="K13" i="30"/>
  <c r="L13" i="30"/>
  <c r="M13" i="30"/>
  <c r="E12" i="30"/>
  <c r="F12" i="30"/>
  <c r="G12" i="30"/>
  <c r="H12" i="30"/>
  <c r="I12" i="30"/>
  <c r="J12" i="30"/>
  <c r="K12" i="30"/>
  <c r="L12" i="30"/>
  <c r="M12" i="30"/>
  <c r="E11" i="30"/>
  <c r="F11" i="30"/>
  <c r="G11" i="30"/>
  <c r="H11" i="30"/>
  <c r="I11" i="30"/>
  <c r="J11" i="30"/>
  <c r="K11" i="30"/>
  <c r="L11" i="30"/>
  <c r="M11" i="30"/>
  <c r="E10" i="30"/>
  <c r="F10" i="30"/>
  <c r="G10" i="30"/>
  <c r="H10" i="30"/>
  <c r="I10" i="30"/>
  <c r="J10" i="30"/>
  <c r="K10" i="30"/>
  <c r="L10" i="30"/>
  <c r="M10" i="30"/>
  <c r="E9" i="30"/>
  <c r="F9" i="30"/>
  <c r="G9" i="30"/>
  <c r="H9" i="30"/>
  <c r="I9" i="30"/>
  <c r="J9" i="30"/>
  <c r="K9" i="30"/>
  <c r="L9" i="30"/>
  <c r="M9" i="30"/>
  <c r="D10" i="30"/>
  <c r="D9" i="30"/>
  <c r="E8" i="30"/>
  <c r="F8" i="30"/>
  <c r="I8" i="30"/>
  <c r="J8" i="30"/>
  <c r="K8" i="30"/>
  <c r="M8" i="30"/>
  <c r="H7" i="30"/>
  <c r="I7" i="30"/>
  <c r="J7" i="30"/>
  <c r="K7" i="30"/>
  <c r="D62" i="31"/>
  <c r="D61" i="31"/>
  <c r="D19" i="31" s="1"/>
  <c r="D60" i="31"/>
  <c r="D18" i="31" s="1"/>
  <c r="D59" i="31"/>
  <c r="D58" i="31"/>
  <c r="D57" i="31"/>
  <c r="D56" i="31"/>
  <c r="D55" i="31"/>
  <c r="D13" i="31" s="1"/>
  <c r="D54" i="31"/>
  <c r="D12" i="31" s="1"/>
  <c r="D53" i="31"/>
  <c r="D52" i="31"/>
  <c r="D51" i="31"/>
  <c r="M50" i="31"/>
  <c r="L50" i="31"/>
  <c r="K50" i="31"/>
  <c r="J50" i="31"/>
  <c r="I50" i="31"/>
  <c r="H50" i="31"/>
  <c r="G50" i="31"/>
  <c r="F50" i="31"/>
  <c r="E50" i="31"/>
  <c r="M49" i="31"/>
  <c r="L49" i="31"/>
  <c r="K49" i="31"/>
  <c r="J49" i="31"/>
  <c r="I49" i="31"/>
  <c r="I7" i="31" s="1"/>
  <c r="H49" i="31"/>
  <c r="G49" i="31"/>
  <c r="F49" i="31"/>
  <c r="E49" i="31"/>
  <c r="D48" i="31"/>
  <c r="D20" i="31" s="1"/>
  <c r="D47" i="31"/>
  <c r="D46" i="31"/>
  <c r="D45" i="31"/>
  <c r="D44" i="31"/>
  <c r="D43" i="31"/>
  <c r="D15" i="31" s="1"/>
  <c r="D42" i="31"/>
  <c r="D41" i="31"/>
  <c r="D40" i="31"/>
  <c r="D39" i="31"/>
  <c r="D11" i="31" s="1"/>
  <c r="D38" i="31"/>
  <c r="D37" i="31"/>
  <c r="M36" i="31"/>
  <c r="L36" i="31"/>
  <c r="L8" i="31"/>
  <c r="K36" i="31"/>
  <c r="K8" i="31" s="1"/>
  <c r="J36" i="31"/>
  <c r="I36" i="31"/>
  <c r="H36" i="31"/>
  <c r="H8" i="31" s="1"/>
  <c r="G36" i="31"/>
  <c r="G8" i="31" s="1"/>
  <c r="F36" i="31"/>
  <c r="E36" i="31"/>
  <c r="M35" i="31"/>
  <c r="L35" i="31"/>
  <c r="K35" i="31"/>
  <c r="J35" i="31"/>
  <c r="I35" i="31"/>
  <c r="H35" i="31"/>
  <c r="G35" i="31"/>
  <c r="F35" i="31"/>
  <c r="E35" i="31"/>
  <c r="E7" i="31" s="1"/>
  <c r="D35" i="31"/>
  <c r="M20" i="31"/>
  <c r="L20" i="31"/>
  <c r="K20" i="31"/>
  <c r="J20" i="31"/>
  <c r="I20" i="31"/>
  <c r="H20" i="31"/>
  <c r="G20" i="31"/>
  <c r="F20" i="31"/>
  <c r="E20" i="31"/>
  <c r="M19" i="31"/>
  <c r="L19" i="31"/>
  <c r="K19" i="31"/>
  <c r="J19" i="31"/>
  <c r="I19" i="31"/>
  <c r="H19" i="31"/>
  <c r="G19" i="31"/>
  <c r="F19" i="31"/>
  <c r="E19" i="31"/>
  <c r="M18" i="31"/>
  <c r="L18" i="31"/>
  <c r="K18" i="31"/>
  <c r="J18" i="31"/>
  <c r="I18" i="31"/>
  <c r="H18" i="31"/>
  <c r="G18" i="31"/>
  <c r="F18" i="31"/>
  <c r="E18" i="31"/>
  <c r="M17" i="31"/>
  <c r="L17" i="31"/>
  <c r="K17" i="31"/>
  <c r="J17" i="31"/>
  <c r="I17" i="31"/>
  <c r="H17" i="31"/>
  <c r="G17" i="31"/>
  <c r="F17" i="31"/>
  <c r="E17" i="31"/>
  <c r="M16" i="31"/>
  <c r="L16" i="31"/>
  <c r="K16" i="31"/>
  <c r="J16" i="31"/>
  <c r="I16" i="31"/>
  <c r="H16" i="31"/>
  <c r="G16" i="31"/>
  <c r="F16" i="31"/>
  <c r="E16" i="31"/>
  <c r="M15" i="31"/>
  <c r="L15" i="31"/>
  <c r="K15" i="31"/>
  <c r="J15" i="31"/>
  <c r="I15" i="31"/>
  <c r="H15" i="31"/>
  <c r="G15" i="31"/>
  <c r="F15" i="31"/>
  <c r="E15" i="31"/>
  <c r="D17" i="31"/>
  <c r="D16" i="31"/>
  <c r="E14" i="31"/>
  <c r="F14" i="31"/>
  <c r="G14" i="31"/>
  <c r="H14" i="31"/>
  <c r="I14" i="31"/>
  <c r="J14" i="31"/>
  <c r="K14" i="31"/>
  <c r="L14" i="31"/>
  <c r="M14" i="31"/>
  <c r="E13" i="31"/>
  <c r="F13" i="31"/>
  <c r="G13" i="31"/>
  <c r="H13" i="31"/>
  <c r="I13" i="31"/>
  <c r="J13" i="31"/>
  <c r="K13" i="31"/>
  <c r="L13" i="31"/>
  <c r="M13" i="31"/>
  <c r="D14" i="31"/>
  <c r="E12" i="31"/>
  <c r="F12" i="31"/>
  <c r="G12" i="31"/>
  <c r="H12" i="31"/>
  <c r="I12" i="31"/>
  <c r="J12" i="31"/>
  <c r="K12" i="31"/>
  <c r="L12" i="31"/>
  <c r="M12" i="31"/>
  <c r="E11" i="31"/>
  <c r="F11" i="31"/>
  <c r="G11" i="31"/>
  <c r="H11" i="31"/>
  <c r="I11" i="31"/>
  <c r="J11" i="31"/>
  <c r="K11" i="31"/>
  <c r="L11" i="31"/>
  <c r="M11" i="31"/>
  <c r="E10" i="31"/>
  <c r="F10" i="31"/>
  <c r="G10" i="31"/>
  <c r="H10" i="31"/>
  <c r="I10" i="31"/>
  <c r="J10" i="31"/>
  <c r="K10" i="31"/>
  <c r="L10" i="31"/>
  <c r="M10" i="31"/>
  <c r="E9" i="31"/>
  <c r="F9" i="31"/>
  <c r="G9" i="31"/>
  <c r="H9" i="31"/>
  <c r="I9" i="31"/>
  <c r="J9" i="31"/>
  <c r="K9" i="31"/>
  <c r="L9" i="31"/>
  <c r="M9" i="31"/>
  <c r="D10" i="31"/>
  <c r="D9" i="31"/>
  <c r="E8" i="31"/>
  <c r="F8" i="31"/>
  <c r="I8" i="31"/>
  <c r="J8" i="31"/>
  <c r="M8" i="31"/>
  <c r="F7" i="31"/>
  <c r="G7" i="31"/>
  <c r="H7" i="31"/>
  <c r="K7" i="31"/>
  <c r="L7" i="31"/>
  <c r="M7" i="31"/>
  <c r="D62" i="32"/>
  <c r="D61" i="32"/>
  <c r="D19" i="32" s="1"/>
  <c r="D60" i="32"/>
  <c r="D18" i="32" s="1"/>
  <c r="D59" i="32"/>
  <c r="D58" i="32"/>
  <c r="D57" i="32"/>
  <c r="D56" i="32"/>
  <c r="D14" i="32"/>
  <c r="D55" i="32"/>
  <c r="D13" i="32" s="1"/>
  <c r="D54" i="32"/>
  <c r="D53" i="32"/>
  <c r="D52" i="32"/>
  <c r="D51" i="32"/>
  <c r="M50" i="32"/>
  <c r="L50" i="32"/>
  <c r="L8" i="32" s="1"/>
  <c r="K50" i="32"/>
  <c r="J50" i="32"/>
  <c r="I50" i="32"/>
  <c r="H50" i="32"/>
  <c r="G50" i="32"/>
  <c r="G8" i="32" s="1"/>
  <c r="F50" i="32"/>
  <c r="F8" i="32" s="1"/>
  <c r="E50" i="32"/>
  <c r="M49" i="32"/>
  <c r="L49" i="32"/>
  <c r="K49" i="32"/>
  <c r="J49" i="32"/>
  <c r="J7" i="32" s="1"/>
  <c r="I49" i="32"/>
  <c r="I7" i="32" s="1"/>
  <c r="H49" i="32"/>
  <c r="G49" i="32"/>
  <c r="F49" i="32"/>
  <c r="E49" i="32"/>
  <c r="D48" i="32"/>
  <c r="D20" i="32" s="1"/>
  <c r="D47" i="32"/>
  <c r="D46" i="32"/>
  <c r="D45" i="32"/>
  <c r="D44" i="32"/>
  <c r="D16" i="32" s="1"/>
  <c r="D43" i="32"/>
  <c r="D15" i="32" s="1"/>
  <c r="D42" i="32"/>
  <c r="D41" i="32"/>
  <c r="D40" i="32"/>
  <c r="D12" i="32"/>
  <c r="D39" i="32"/>
  <c r="D11" i="32" s="1"/>
  <c r="D38" i="32"/>
  <c r="D37" i="32"/>
  <c r="M36" i="32"/>
  <c r="L36" i="32"/>
  <c r="K36" i="32"/>
  <c r="J36" i="32"/>
  <c r="I36" i="32"/>
  <c r="I8" i="32"/>
  <c r="H36" i="32"/>
  <c r="D36" i="32" s="1"/>
  <c r="H8" i="32"/>
  <c r="G36" i="32"/>
  <c r="F36" i="32"/>
  <c r="E36" i="32"/>
  <c r="M35" i="32"/>
  <c r="M7" i="32" s="1"/>
  <c r="L35" i="32"/>
  <c r="L7" i="32" s="1"/>
  <c r="K35" i="32"/>
  <c r="J35" i="32"/>
  <c r="I35" i="32"/>
  <c r="H35" i="32"/>
  <c r="H7" i="32" s="1"/>
  <c r="G35" i="32"/>
  <c r="F35" i="32"/>
  <c r="F7" i="32" s="1"/>
  <c r="E35" i="32"/>
  <c r="E7" i="32" s="1"/>
  <c r="M20" i="32"/>
  <c r="L20" i="32"/>
  <c r="K20" i="32"/>
  <c r="J20" i="32"/>
  <c r="I20" i="32"/>
  <c r="H20" i="32"/>
  <c r="G20" i="32"/>
  <c r="F20" i="32"/>
  <c r="E20" i="32"/>
  <c r="M19" i="32"/>
  <c r="L19" i="32"/>
  <c r="K19" i="32"/>
  <c r="J19" i="32"/>
  <c r="I19" i="32"/>
  <c r="H19" i="32"/>
  <c r="G19" i="32"/>
  <c r="F19" i="32"/>
  <c r="E19" i="32"/>
  <c r="M18" i="32"/>
  <c r="L18" i="32"/>
  <c r="K18" i="32"/>
  <c r="J18" i="32"/>
  <c r="I18" i="32"/>
  <c r="H18" i="32"/>
  <c r="G18" i="32"/>
  <c r="F18" i="32"/>
  <c r="E18" i="32"/>
  <c r="M17" i="32"/>
  <c r="L17" i="32"/>
  <c r="K17" i="32"/>
  <c r="J17" i="32"/>
  <c r="I17" i="32"/>
  <c r="H17" i="32"/>
  <c r="G17" i="32"/>
  <c r="F17" i="32"/>
  <c r="E17" i="32"/>
  <c r="M16" i="32"/>
  <c r="L16" i="32"/>
  <c r="K16" i="32"/>
  <c r="J16" i="32"/>
  <c r="I16" i="32"/>
  <c r="H16" i="32"/>
  <c r="G16" i="32"/>
  <c r="F16" i="32"/>
  <c r="E16" i="32"/>
  <c r="M15" i="32"/>
  <c r="L15" i="32"/>
  <c r="K15" i="32"/>
  <c r="J15" i="32"/>
  <c r="I15" i="32"/>
  <c r="H15" i="32"/>
  <c r="G15" i="32"/>
  <c r="F15" i="32"/>
  <c r="E15" i="32"/>
  <c r="D17" i="32"/>
  <c r="E14" i="32"/>
  <c r="F14" i="32"/>
  <c r="G14" i="32"/>
  <c r="H14" i="32"/>
  <c r="I14" i="32"/>
  <c r="J14" i="32"/>
  <c r="K14" i="32"/>
  <c r="L14" i="32"/>
  <c r="M14" i="32"/>
  <c r="E13" i="32"/>
  <c r="F13" i="32"/>
  <c r="G13" i="32"/>
  <c r="H13" i="32"/>
  <c r="I13" i="32"/>
  <c r="J13" i="32"/>
  <c r="K13" i="32"/>
  <c r="L13" i="32"/>
  <c r="M13" i="32"/>
  <c r="E12" i="32"/>
  <c r="F12" i="32"/>
  <c r="G12" i="32"/>
  <c r="H12" i="32"/>
  <c r="I12" i="32"/>
  <c r="J12" i="32"/>
  <c r="K12" i="32"/>
  <c r="L12" i="32"/>
  <c r="M12" i="32"/>
  <c r="E11" i="32"/>
  <c r="F11" i="32"/>
  <c r="G11" i="32"/>
  <c r="H11" i="32"/>
  <c r="I11" i="32"/>
  <c r="J11" i="32"/>
  <c r="K11" i="32"/>
  <c r="L11" i="32"/>
  <c r="M11" i="32"/>
  <c r="E10" i="32"/>
  <c r="F10" i="32"/>
  <c r="G10" i="32"/>
  <c r="H10" i="32"/>
  <c r="I10" i="32"/>
  <c r="J10" i="32"/>
  <c r="K10" i="32"/>
  <c r="L10" i="32"/>
  <c r="M10" i="32"/>
  <c r="E9" i="32"/>
  <c r="F9" i="32"/>
  <c r="G9" i="32"/>
  <c r="H9" i="32"/>
  <c r="I9" i="32"/>
  <c r="J9" i="32"/>
  <c r="K9" i="32"/>
  <c r="L9" i="32"/>
  <c r="M9" i="32"/>
  <c r="D10" i="32"/>
  <c r="D9" i="32"/>
  <c r="E8" i="32"/>
  <c r="J8" i="32"/>
  <c r="K8" i="32"/>
  <c r="M8" i="32"/>
  <c r="G7" i="32"/>
  <c r="K7" i="32"/>
  <c r="D62" i="33"/>
  <c r="D61" i="33"/>
  <c r="D60" i="33"/>
  <c r="D59" i="33"/>
  <c r="D58" i="33"/>
  <c r="D57" i="33"/>
  <c r="D15" i="33" s="1"/>
  <c r="D56" i="33"/>
  <c r="D55" i="33"/>
  <c r="D54" i="33"/>
  <c r="D53" i="33"/>
  <c r="D52" i="33"/>
  <c r="D51" i="33"/>
  <c r="M50" i="33"/>
  <c r="L50" i="33"/>
  <c r="K50" i="33"/>
  <c r="J50" i="33"/>
  <c r="I50" i="33"/>
  <c r="H50" i="33"/>
  <c r="H8" i="33" s="1"/>
  <c r="G50" i="33"/>
  <c r="F50" i="33"/>
  <c r="E50" i="33"/>
  <c r="D50" i="33" s="1"/>
  <c r="M49" i="33"/>
  <c r="L49" i="33"/>
  <c r="K49" i="33"/>
  <c r="J49" i="33"/>
  <c r="I49" i="33"/>
  <c r="H49" i="33"/>
  <c r="G49" i="33"/>
  <c r="F49" i="33"/>
  <c r="E49" i="33"/>
  <c r="D48" i="33"/>
  <c r="D47" i="33"/>
  <c r="D19" i="33"/>
  <c r="D46" i="33"/>
  <c r="D18" i="33" s="1"/>
  <c r="D45" i="33"/>
  <c r="D17" i="33" s="1"/>
  <c r="D44" i="33"/>
  <c r="D43" i="33"/>
  <c r="D42" i="33"/>
  <c r="D14" i="33"/>
  <c r="D41" i="33"/>
  <c r="D40" i="33"/>
  <c r="D12" i="33"/>
  <c r="D39" i="33"/>
  <c r="D11" i="33"/>
  <c r="D38" i="33"/>
  <c r="D10" i="33" s="1"/>
  <c r="D37" i="33"/>
  <c r="D9" i="33" s="1"/>
  <c r="M36" i="33"/>
  <c r="L36" i="33"/>
  <c r="L8" i="33" s="1"/>
  <c r="K36" i="33"/>
  <c r="J36" i="33"/>
  <c r="I36" i="33"/>
  <c r="D36" i="33" s="1"/>
  <c r="D8" i="33" s="1"/>
  <c r="H36" i="33"/>
  <c r="G36" i="33"/>
  <c r="F36" i="33"/>
  <c r="E36" i="33"/>
  <c r="M35" i="33"/>
  <c r="L35" i="33"/>
  <c r="L7" i="33" s="1"/>
  <c r="K35" i="33"/>
  <c r="J35" i="33"/>
  <c r="I35" i="33"/>
  <c r="H35" i="33"/>
  <c r="G35" i="33"/>
  <c r="F35" i="33"/>
  <c r="F7" i="33" s="1"/>
  <c r="E35" i="33"/>
  <c r="M20" i="33"/>
  <c r="L20" i="33"/>
  <c r="K20" i="33"/>
  <c r="J20" i="33"/>
  <c r="I20" i="33"/>
  <c r="H20" i="33"/>
  <c r="G20" i="33"/>
  <c r="F20" i="33"/>
  <c r="E20" i="33"/>
  <c r="M19" i="33"/>
  <c r="L19" i="33"/>
  <c r="K19" i="33"/>
  <c r="J19" i="33"/>
  <c r="I19" i="33"/>
  <c r="H19" i="33"/>
  <c r="G19" i="33"/>
  <c r="F19" i="33"/>
  <c r="E19" i="33"/>
  <c r="M18" i="33"/>
  <c r="L18" i="33"/>
  <c r="K18" i="33"/>
  <c r="J18" i="33"/>
  <c r="I18" i="33"/>
  <c r="H18" i="33"/>
  <c r="G18" i="33"/>
  <c r="F18" i="33"/>
  <c r="E18" i="33"/>
  <c r="M17" i="33"/>
  <c r="L17" i="33"/>
  <c r="K17" i="33"/>
  <c r="J17" i="33"/>
  <c r="I17" i="33"/>
  <c r="H17" i="33"/>
  <c r="G17" i="33"/>
  <c r="F17" i="33"/>
  <c r="E17" i="33"/>
  <c r="M16" i="33"/>
  <c r="L16" i="33"/>
  <c r="K16" i="33"/>
  <c r="J16" i="33"/>
  <c r="I16" i="33"/>
  <c r="H16" i="33"/>
  <c r="G16" i="33"/>
  <c r="F16" i="33"/>
  <c r="E16" i="33"/>
  <c r="M15" i="33"/>
  <c r="L15" i="33"/>
  <c r="K15" i="33"/>
  <c r="J15" i="33"/>
  <c r="I15" i="33"/>
  <c r="H15" i="33"/>
  <c r="G15" i="33"/>
  <c r="F15" i="33"/>
  <c r="E15" i="33"/>
  <c r="D20" i="33"/>
  <c r="D16" i="33"/>
  <c r="E14" i="33"/>
  <c r="F14" i="33"/>
  <c r="G14" i="33"/>
  <c r="H14" i="33"/>
  <c r="I14" i="33"/>
  <c r="J14" i="33"/>
  <c r="K14" i="33"/>
  <c r="L14" i="33"/>
  <c r="M14" i="33"/>
  <c r="E13" i="33"/>
  <c r="F13" i="33"/>
  <c r="G13" i="33"/>
  <c r="H13" i="33"/>
  <c r="I13" i="33"/>
  <c r="J13" i="33"/>
  <c r="K13" i="33"/>
  <c r="L13" i="33"/>
  <c r="M13" i="33"/>
  <c r="D13" i="33"/>
  <c r="E12" i="33"/>
  <c r="F12" i="33"/>
  <c r="G12" i="33"/>
  <c r="H12" i="33"/>
  <c r="I12" i="33"/>
  <c r="J12" i="33"/>
  <c r="K12" i="33"/>
  <c r="L12" i="33"/>
  <c r="M12" i="33"/>
  <c r="E11" i="33"/>
  <c r="F11" i="33"/>
  <c r="G11" i="33"/>
  <c r="H11" i="33"/>
  <c r="I11" i="33"/>
  <c r="J11" i="33"/>
  <c r="K11" i="33"/>
  <c r="L11" i="33"/>
  <c r="M11" i="33"/>
  <c r="E10" i="33"/>
  <c r="F10" i="33"/>
  <c r="G10" i="33"/>
  <c r="H10" i="33"/>
  <c r="I10" i="33"/>
  <c r="J10" i="33"/>
  <c r="K10" i="33"/>
  <c r="L10" i="33"/>
  <c r="M10" i="33"/>
  <c r="E9" i="33"/>
  <c r="F9" i="33"/>
  <c r="G9" i="33"/>
  <c r="H9" i="33"/>
  <c r="I9" i="33"/>
  <c r="J9" i="33"/>
  <c r="K9" i="33"/>
  <c r="L9" i="33"/>
  <c r="M9" i="33"/>
  <c r="E8" i="33"/>
  <c r="F8" i="33"/>
  <c r="G8" i="33"/>
  <c r="J8" i="33"/>
  <c r="K8" i="33"/>
  <c r="M8" i="33"/>
  <c r="G7" i="33"/>
  <c r="H7" i="33"/>
  <c r="I7" i="33"/>
  <c r="J7" i="33"/>
  <c r="K7" i="33"/>
  <c r="M7" i="33"/>
  <c r="E7" i="33"/>
  <c r="D62" i="34"/>
  <c r="D20" i="34" s="1"/>
  <c r="D61" i="34"/>
  <c r="D60" i="34"/>
  <c r="D59" i="34"/>
  <c r="D58" i="34"/>
  <c r="D16" i="34" s="1"/>
  <c r="D57" i="34"/>
  <c r="D56" i="34"/>
  <c r="D55" i="34"/>
  <c r="D54" i="34"/>
  <c r="D53" i="34"/>
  <c r="D52" i="34"/>
  <c r="D10" i="34" s="1"/>
  <c r="D51" i="34"/>
  <c r="M50" i="34"/>
  <c r="L50" i="34"/>
  <c r="K50" i="34"/>
  <c r="J50" i="34"/>
  <c r="I50" i="34"/>
  <c r="H50" i="34"/>
  <c r="H8" i="34" s="1"/>
  <c r="G50" i="34"/>
  <c r="F50" i="34"/>
  <c r="E50" i="34"/>
  <c r="D50" i="34" s="1"/>
  <c r="M49" i="34"/>
  <c r="M7" i="34" s="1"/>
  <c r="L49" i="34"/>
  <c r="K49" i="34"/>
  <c r="J49" i="34"/>
  <c r="I49" i="34"/>
  <c r="H49" i="34"/>
  <c r="G49" i="34"/>
  <c r="F49" i="34"/>
  <c r="D49" i="34" s="1"/>
  <c r="E49" i="34"/>
  <c r="D48" i="34"/>
  <c r="D47" i="34"/>
  <c r="D19" i="34" s="1"/>
  <c r="D46" i="34"/>
  <c r="D45" i="34"/>
  <c r="D44" i="34"/>
  <c r="D43" i="34"/>
  <c r="D15" i="34" s="1"/>
  <c r="D42" i="34"/>
  <c r="D41" i="34"/>
  <c r="D13" i="34" s="1"/>
  <c r="D40" i="34"/>
  <c r="D12" i="34"/>
  <c r="D39" i="34"/>
  <c r="D11" i="34" s="1"/>
  <c r="D38" i="34"/>
  <c r="D37" i="34"/>
  <c r="D9" i="34" s="1"/>
  <c r="M36" i="34"/>
  <c r="L36" i="34"/>
  <c r="L8" i="34"/>
  <c r="K36" i="34"/>
  <c r="K8" i="34" s="1"/>
  <c r="J36" i="34"/>
  <c r="I36" i="34"/>
  <c r="I8" i="34" s="1"/>
  <c r="H36" i="34"/>
  <c r="G36" i="34"/>
  <c r="G8" i="34" s="1"/>
  <c r="F36" i="34"/>
  <c r="D36" i="34" s="1"/>
  <c r="D8" i="34" s="1"/>
  <c r="E36" i="34"/>
  <c r="M35" i="34"/>
  <c r="L35" i="34"/>
  <c r="L7" i="34" s="1"/>
  <c r="K35" i="34"/>
  <c r="K7" i="34" s="1"/>
  <c r="J35" i="34"/>
  <c r="I35" i="34"/>
  <c r="H35" i="34"/>
  <c r="G35" i="34"/>
  <c r="G7" i="34" s="1"/>
  <c r="F35" i="34"/>
  <c r="E35" i="34"/>
  <c r="D35" i="34" s="1"/>
  <c r="M20" i="34"/>
  <c r="L20" i="34"/>
  <c r="K20" i="34"/>
  <c r="J20" i="34"/>
  <c r="I20" i="34"/>
  <c r="H20" i="34"/>
  <c r="G20" i="34"/>
  <c r="F20" i="34"/>
  <c r="E20" i="34"/>
  <c r="M19" i="34"/>
  <c r="L19" i="34"/>
  <c r="K19" i="34"/>
  <c r="J19" i="34"/>
  <c r="I19" i="34"/>
  <c r="H19" i="34"/>
  <c r="G19" i="34"/>
  <c r="F19" i="34"/>
  <c r="E19" i="34"/>
  <c r="M18" i="34"/>
  <c r="L18" i="34"/>
  <c r="K18" i="34"/>
  <c r="J18" i="34"/>
  <c r="I18" i="34"/>
  <c r="H18" i="34"/>
  <c r="G18" i="34"/>
  <c r="F18" i="34"/>
  <c r="E18" i="34"/>
  <c r="M17" i="34"/>
  <c r="L17" i="34"/>
  <c r="K17" i="34"/>
  <c r="J17" i="34"/>
  <c r="I17" i="34"/>
  <c r="H17" i="34"/>
  <c r="G17" i="34"/>
  <c r="F17" i="34"/>
  <c r="E17" i="34"/>
  <c r="M16" i="34"/>
  <c r="L16" i="34"/>
  <c r="K16" i="34"/>
  <c r="J16" i="34"/>
  <c r="I16" i="34"/>
  <c r="H16" i="34"/>
  <c r="G16" i="34"/>
  <c r="F16" i="34"/>
  <c r="E16" i="34"/>
  <c r="M15" i="34"/>
  <c r="L15" i="34"/>
  <c r="K15" i="34"/>
  <c r="J15" i="34"/>
  <c r="I15" i="34"/>
  <c r="H15" i="34"/>
  <c r="G15" i="34"/>
  <c r="F15" i="34"/>
  <c r="E15" i="34"/>
  <c r="D18" i="34"/>
  <c r="D17" i="34"/>
  <c r="E14" i="34"/>
  <c r="F14" i="34"/>
  <c r="G14" i="34"/>
  <c r="H14" i="34"/>
  <c r="I14" i="34"/>
  <c r="J14" i="34"/>
  <c r="K14" i="34"/>
  <c r="L14" i="34"/>
  <c r="M14" i="34"/>
  <c r="E13" i="34"/>
  <c r="F13" i="34"/>
  <c r="G13" i="34"/>
  <c r="H13" i="34"/>
  <c r="I13" i="34"/>
  <c r="J13" i="34"/>
  <c r="K13" i="34"/>
  <c r="L13" i="34"/>
  <c r="M13" i="34"/>
  <c r="D14" i="34"/>
  <c r="E12" i="34"/>
  <c r="F12" i="34"/>
  <c r="G12" i="34"/>
  <c r="H12" i="34"/>
  <c r="I12" i="34"/>
  <c r="J12" i="34"/>
  <c r="K12" i="34"/>
  <c r="L12" i="34"/>
  <c r="M12" i="34"/>
  <c r="E11" i="34"/>
  <c r="F11" i="34"/>
  <c r="G11" i="34"/>
  <c r="H11" i="34"/>
  <c r="I11" i="34"/>
  <c r="J11" i="34"/>
  <c r="K11" i="34"/>
  <c r="L11" i="34"/>
  <c r="M11" i="34"/>
  <c r="E10" i="34"/>
  <c r="F10" i="34"/>
  <c r="G10" i="34"/>
  <c r="H10" i="34"/>
  <c r="I10" i="34"/>
  <c r="J10" i="34"/>
  <c r="K10" i="34"/>
  <c r="L10" i="34"/>
  <c r="M10" i="34"/>
  <c r="E9" i="34"/>
  <c r="F9" i="34"/>
  <c r="G9" i="34"/>
  <c r="H9" i="34"/>
  <c r="I9" i="34"/>
  <c r="J9" i="34"/>
  <c r="K9" i="34"/>
  <c r="L9" i="34"/>
  <c r="M9" i="34"/>
  <c r="E8" i="34"/>
  <c r="F8" i="34"/>
  <c r="J8" i="34"/>
  <c r="M8" i="34"/>
  <c r="F7" i="34"/>
  <c r="H7" i="34"/>
  <c r="I7" i="34"/>
  <c r="J7" i="34"/>
  <c r="E7" i="34"/>
  <c r="D62" i="35"/>
  <c r="D61" i="35"/>
  <c r="D60" i="35"/>
  <c r="D59" i="35"/>
  <c r="D58" i="35"/>
  <c r="D57" i="35"/>
  <c r="D56" i="35"/>
  <c r="D55" i="35"/>
  <c r="D54" i="35"/>
  <c r="D53" i="35"/>
  <c r="D52" i="35"/>
  <c r="D51" i="35"/>
  <c r="D9" i="35" s="1"/>
  <c r="M50" i="35"/>
  <c r="L50" i="35"/>
  <c r="K50" i="35"/>
  <c r="J50" i="35"/>
  <c r="I50" i="35"/>
  <c r="H50" i="35"/>
  <c r="G50" i="35"/>
  <c r="F50" i="35"/>
  <c r="E50" i="35"/>
  <c r="D50" i="35" s="1"/>
  <c r="M49" i="35"/>
  <c r="L49" i="35"/>
  <c r="L7" i="35" s="1"/>
  <c r="K49" i="35"/>
  <c r="J49" i="35"/>
  <c r="I49" i="35"/>
  <c r="H49" i="35"/>
  <c r="G49" i="35"/>
  <c r="F49" i="35"/>
  <c r="E49" i="35"/>
  <c r="E7" i="35" s="1"/>
  <c r="D48" i="35"/>
  <c r="D20" i="35" s="1"/>
  <c r="D47" i="35"/>
  <c r="D19" i="35"/>
  <c r="D46" i="35"/>
  <c r="D18" i="35" s="1"/>
  <c r="D45" i="35"/>
  <c r="D44" i="35"/>
  <c r="D16" i="35" s="1"/>
  <c r="D43" i="35"/>
  <c r="D15" i="35"/>
  <c r="D42" i="35"/>
  <c r="D41" i="35"/>
  <c r="D40" i="35"/>
  <c r="D12" i="35" s="1"/>
  <c r="D39" i="35"/>
  <c r="D11" i="35"/>
  <c r="D38" i="35"/>
  <c r="D10" i="35" s="1"/>
  <c r="D37" i="35"/>
  <c r="M36" i="35"/>
  <c r="M8" i="35" s="1"/>
  <c r="L36" i="35"/>
  <c r="L8" i="35"/>
  <c r="K36" i="35"/>
  <c r="K8" i="35" s="1"/>
  <c r="J36" i="35"/>
  <c r="J8" i="35" s="1"/>
  <c r="I36" i="35"/>
  <c r="H36" i="35"/>
  <c r="H8" i="35" s="1"/>
  <c r="G36" i="35"/>
  <c r="F36" i="35"/>
  <c r="F8" i="35" s="1"/>
  <c r="E36" i="35"/>
  <c r="E8" i="35" s="1"/>
  <c r="M35" i="35"/>
  <c r="L35" i="35"/>
  <c r="K35" i="35"/>
  <c r="K7" i="35" s="1"/>
  <c r="J35" i="35"/>
  <c r="I35" i="35"/>
  <c r="H35" i="35"/>
  <c r="G35" i="35"/>
  <c r="G7" i="35"/>
  <c r="F35" i="35"/>
  <c r="D35" i="35" s="1"/>
  <c r="E35" i="35"/>
  <c r="M20" i="35"/>
  <c r="L20" i="35"/>
  <c r="K20" i="35"/>
  <c r="J20" i="35"/>
  <c r="I20" i="35"/>
  <c r="H20" i="35"/>
  <c r="G20" i="35"/>
  <c r="F20" i="35"/>
  <c r="E20" i="35"/>
  <c r="M19" i="35"/>
  <c r="L19" i="35"/>
  <c r="K19" i="35"/>
  <c r="J19" i="35"/>
  <c r="I19" i="35"/>
  <c r="H19" i="35"/>
  <c r="G19" i="35"/>
  <c r="F19" i="35"/>
  <c r="E19" i="35"/>
  <c r="M18" i="35"/>
  <c r="L18" i="35"/>
  <c r="K18" i="35"/>
  <c r="J18" i="35"/>
  <c r="I18" i="35"/>
  <c r="H18" i="35"/>
  <c r="G18" i="35"/>
  <c r="F18" i="35"/>
  <c r="E18" i="35"/>
  <c r="M17" i="35"/>
  <c r="L17" i="35"/>
  <c r="K17" i="35"/>
  <c r="J17" i="35"/>
  <c r="I17" i="35"/>
  <c r="H17" i="35"/>
  <c r="G17" i="35"/>
  <c r="F17" i="35"/>
  <c r="E17" i="35"/>
  <c r="M16" i="35"/>
  <c r="L16" i="35"/>
  <c r="K16" i="35"/>
  <c r="J16" i="35"/>
  <c r="I16" i="35"/>
  <c r="H16" i="35"/>
  <c r="G16" i="35"/>
  <c r="F16" i="35"/>
  <c r="E16" i="35"/>
  <c r="M15" i="35"/>
  <c r="L15" i="35"/>
  <c r="K15" i="35"/>
  <c r="J15" i="35"/>
  <c r="I15" i="35"/>
  <c r="H15" i="35"/>
  <c r="G15" i="35"/>
  <c r="F15" i="35"/>
  <c r="E15" i="35"/>
  <c r="D17" i="35"/>
  <c r="E14" i="35"/>
  <c r="F14" i="35"/>
  <c r="G14" i="35"/>
  <c r="H14" i="35"/>
  <c r="I14" i="35"/>
  <c r="J14" i="35"/>
  <c r="K14" i="35"/>
  <c r="L14" i="35"/>
  <c r="M14" i="35"/>
  <c r="E13" i="35"/>
  <c r="F13" i="35"/>
  <c r="G13" i="35"/>
  <c r="H13" i="35"/>
  <c r="I13" i="35"/>
  <c r="J13" i="35"/>
  <c r="K13" i="35"/>
  <c r="L13" i="35"/>
  <c r="M13" i="35"/>
  <c r="D14" i="35"/>
  <c r="D13" i="35"/>
  <c r="E12" i="35"/>
  <c r="F12" i="35"/>
  <c r="G12" i="35"/>
  <c r="H12" i="35"/>
  <c r="I12" i="35"/>
  <c r="J12" i="35"/>
  <c r="K12" i="35"/>
  <c r="L12" i="35"/>
  <c r="M12" i="35"/>
  <c r="E11" i="35"/>
  <c r="F11" i="35"/>
  <c r="G11" i="35"/>
  <c r="H11" i="35"/>
  <c r="I11" i="35"/>
  <c r="J11" i="35"/>
  <c r="K11" i="35"/>
  <c r="L11" i="35"/>
  <c r="M11" i="35"/>
  <c r="E10" i="35"/>
  <c r="F10" i="35"/>
  <c r="G10" i="35"/>
  <c r="H10" i="35"/>
  <c r="I10" i="35"/>
  <c r="J10" i="35"/>
  <c r="K10" i="35"/>
  <c r="L10" i="35"/>
  <c r="M10" i="35"/>
  <c r="E9" i="35"/>
  <c r="F9" i="35"/>
  <c r="G9" i="35"/>
  <c r="H9" i="35"/>
  <c r="I9" i="35"/>
  <c r="J9" i="35"/>
  <c r="K9" i="35"/>
  <c r="L9" i="35"/>
  <c r="M9" i="35"/>
  <c r="G8" i="35"/>
  <c r="I8" i="35"/>
  <c r="H7" i="35"/>
  <c r="I7" i="35"/>
  <c r="J7" i="35"/>
  <c r="M7" i="35"/>
  <c r="D7" i="51"/>
  <c r="D8" i="51"/>
  <c r="D49" i="33"/>
  <c r="D8" i="17"/>
  <c r="D35" i="33"/>
  <c r="D7" i="33" s="1"/>
  <c r="K47" i="21"/>
  <c r="K19" i="21" s="1"/>
  <c r="L19" i="21"/>
  <c r="D36" i="43"/>
  <c r="D35" i="44"/>
  <c r="D18" i="45"/>
  <c r="D14" i="45"/>
  <c r="D10" i="45"/>
  <c r="K8" i="45"/>
  <c r="G8" i="45"/>
  <c r="D35" i="20"/>
  <c r="D35" i="19"/>
  <c r="D7" i="19"/>
  <c r="E7" i="42"/>
  <c r="D12" i="44"/>
  <c r="D17" i="45"/>
  <c r="D13" i="45"/>
  <c r="D9" i="45"/>
  <c r="K7" i="45"/>
  <c r="G7" i="45"/>
  <c r="D35" i="43"/>
  <c r="D7" i="43"/>
  <c r="L8" i="44"/>
  <c r="H8" i="44"/>
  <c r="D36" i="44"/>
  <c r="J7" i="44"/>
  <c r="F7" i="44"/>
  <c r="D50" i="45"/>
  <c r="D16" i="45"/>
  <c r="D12" i="45"/>
  <c r="M8" i="45"/>
  <c r="I8" i="45"/>
  <c r="D36" i="45"/>
  <c r="D8" i="45" s="1"/>
  <c r="D8" i="47"/>
  <c r="D8" i="48"/>
  <c r="D8" i="49"/>
  <c r="D49" i="45"/>
  <c r="M7" i="45"/>
  <c r="I7" i="45"/>
  <c r="E8" i="45"/>
  <c r="E8" i="46"/>
  <c r="E8" i="47"/>
  <c r="E8" i="48"/>
  <c r="E8" i="49"/>
  <c r="D36" i="50"/>
  <c r="D8" i="50" s="1"/>
  <c r="E7" i="45"/>
  <c r="E7" i="46"/>
  <c r="E7" i="47"/>
  <c r="E7" i="48"/>
  <c r="E7" i="49"/>
  <c r="E7" i="50"/>
  <c r="J47" i="21"/>
  <c r="J19" i="21" s="1"/>
  <c r="D7" i="52"/>
  <c r="D8" i="52"/>
  <c r="D8" i="53"/>
  <c r="D7" i="53"/>
  <c r="D7" i="54"/>
  <c r="D8" i="54"/>
  <c r="D7" i="56"/>
  <c r="D8" i="56"/>
  <c r="D8" i="60"/>
  <c r="E8" i="60"/>
  <c r="D35" i="60"/>
  <c r="D7" i="60"/>
  <c r="D7" i="61"/>
  <c r="D7" i="62"/>
  <c r="C48" i="65"/>
  <c r="M27" i="65"/>
  <c r="C27" i="65"/>
  <c r="C41" i="65"/>
  <c r="C20" i="65"/>
  <c r="M20" i="65"/>
  <c r="D7" i="78"/>
  <c r="D36" i="78"/>
  <c r="D8" i="78" s="1"/>
  <c r="E7" i="78"/>
  <c r="D7" i="79"/>
  <c r="D36" i="79"/>
  <c r="D8" i="79" s="1"/>
  <c r="E7" i="79"/>
  <c r="D7" i="80"/>
  <c r="D36" i="80"/>
  <c r="D8" i="80"/>
  <c r="E7" i="80"/>
  <c r="D7" i="81"/>
  <c r="D36" i="81"/>
  <c r="D8" i="81" s="1"/>
  <c r="E7" i="81"/>
  <c r="E8" i="83"/>
  <c r="E7" i="83"/>
  <c r="D36" i="84"/>
  <c r="E7" i="84"/>
  <c r="D36" i="85"/>
  <c r="E7" i="85"/>
  <c r="D36" i="86"/>
  <c r="D8" i="86" s="1"/>
  <c r="E7" i="86"/>
  <c r="D7" i="89"/>
  <c r="D36" i="91"/>
  <c r="D8" i="91"/>
  <c r="E7" i="91"/>
  <c r="D36" i="90"/>
  <c r="E7" i="90"/>
  <c r="D36" i="92"/>
  <c r="E7" i="92"/>
  <c r="E8" i="93"/>
  <c r="E7" i="93"/>
  <c r="D36" i="94"/>
  <c r="E7" i="94"/>
  <c r="E8" i="95"/>
  <c r="E7" i="95"/>
  <c r="D36" i="96"/>
  <c r="E7" i="96"/>
  <c r="E8" i="97"/>
  <c r="E7" i="97"/>
  <c r="D36" i="98"/>
  <c r="D8" i="98" s="1"/>
  <c r="E7" i="98"/>
  <c r="D7" i="102"/>
  <c r="E8" i="105"/>
  <c r="E7" i="105"/>
  <c r="F8" i="107"/>
  <c r="G28" i="108"/>
  <c r="G8" i="108"/>
  <c r="H8" i="108"/>
  <c r="H20" i="108"/>
  <c r="D8" i="44" l="1"/>
  <c r="D7" i="34"/>
  <c r="D7" i="28"/>
  <c r="D7" i="27"/>
  <c r="D36" i="35"/>
  <c r="D8" i="35" s="1"/>
  <c r="D49" i="35"/>
  <c r="D7" i="35" s="1"/>
  <c r="D49" i="31"/>
  <c r="D7" i="31" s="1"/>
  <c r="D36" i="30"/>
  <c r="D8" i="30" s="1"/>
  <c r="D49" i="28"/>
  <c r="D35" i="26"/>
  <c r="D7" i="26" s="1"/>
  <c r="E7" i="26"/>
  <c r="D19" i="26"/>
  <c r="D50" i="26"/>
  <c r="D36" i="22"/>
  <c r="D36" i="21"/>
  <c r="D49" i="21"/>
  <c r="D7" i="21" s="1"/>
  <c r="E7" i="19"/>
  <c r="K7" i="19"/>
  <c r="D36" i="15"/>
  <c r="D8" i="15" s="1"/>
  <c r="D50" i="14"/>
  <c r="D35" i="12"/>
  <c r="D36" i="42"/>
  <c r="D8" i="42" s="1"/>
  <c r="D36" i="36"/>
  <c r="D8" i="36" s="1"/>
  <c r="D35" i="45"/>
  <c r="D7" i="45" s="1"/>
  <c r="D49" i="46"/>
  <c r="D35" i="32"/>
  <c r="I8" i="33"/>
  <c r="D36" i="31"/>
  <c r="D8" i="31" s="1"/>
  <c r="D49" i="29"/>
  <c r="D7" i="29" s="1"/>
  <c r="G7" i="29"/>
  <c r="D35" i="22"/>
  <c r="D7" i="22" s="1"/>
  <c r="D50" i="20"/>
  <c r="D8" i="20" s="1"/>
  <c r="E8" i="20"/>
  <c r="D49" i="18"/>
  <c r="E7" i="18"/>
  <c r="D36" i="14"/>
  <c r="D8" i="14" s="1"/>
  <c r="D49" i="42"/>
  <c r="D50" i="36"/>
  <c r="F8" i="44"/>
  <c r="D7" i="15"/>
  <c r="D35" i="36"/>
  <c r="D7" i="36" s="1"/>
  <c r="D50" i="44"/>
  <c r="K8" i="44"/>
  <c r="D20" i="46"/>
  <c r="I47" i="21"/>
  <c r="F7" i="35"/>
  <c r="D49" i="32"/>
  <c r="J7" i="31"/>
  <c r="I8" i="28"/>
  <c r="D50" i="28"/>
  <c r="D36" i="26"/>
  <c r="D8" i="26" s="1"/>
  <c r="L7" i="25"/>
  <c r="D35" i="25"/>
  <c r="D7" i="25" s="1"/>
  <c r="D35" i="24"/>
  <c r="D7" i="24" s="1"/>
  <c r="L48" i="21"/>
  <c r="M20" i="21"/>
  <c r="D50" i="21"/>
  <c r="D35" i="18"/>
  <c r="D35" i="17"/>
  <c r="D49" i="15"/>
  <c r="J7" i="14"/>
  <c r="D8" i="12"/>
  <c r="D11" i="12"/>
  <c r="D17" i="12"/>
  <c r="D7" i="42"/>
  <c r="G7" i="44"/>
  <c r="D49" i="44"/>
  <c r="D7" i="44" s="1"/>
  <c r="H8" i="46"/>
  <c r="D36" i="46"/>
  <c r="D8" i="46" s="1"/>
  <c r="D50" i="31"/>
  <c r="F7" i="30"/>
  <c r="D35" i="30"/>
  <c r="L7" i="30"/>
  <c r="D36" i="28"/>
  <c r="D8" i="28" s="1"/>
  <c r="J8" i="27"/>
  <c r="D49" i="27"/>
  <c r="D50" i="25"/>
  <c r="E8" i="25"/>
  <c r="D50" i="22"/>
  <c r="D49" i="20"/>
  <c r="D7" i="20" s="1"/>
  <c r="D50" i="18"/>
  <c r="D8" i="18" s="1"/>
  <c r="D49" i="17"/>
  <c r="G7" i="16"/>
  <c r="M7" i="16"/>
  <c r="I8" i="16"/>
  <c r="D10" i="16"/>
  <c r="D49" i="16"/>
  <c r="D7" i="16" s="1"/>
  <c r="D35" i="14"/>
  <c r="D7" i="14" s="1"/>
  <c r="E7" i="14"/>
  <c r="D50" i="42"/>
  <c r="F8" i="43"/>
  <c r="I7" i="43"/>
  <c r="D11" i="45"/>
  <c r="J8" i="45"/>
  <c r="M8" i="46"/>
  <c r="D50" i="32"/>
  <c r="D8" i="32" s="1"/>
  <c r="D49" i="30"/>
  <c r="E7" i="30"/>
  <c r="D36" i="27"/>
  <c r="D8" i="27" s="1"/>
  <c r="E8" i="27"/>
  <c r="D36" i="25"/>
  <c r="D8" i="25" s="1"/>
  <c r="D15" i="21"/>
  <c r="D50" i="19"/>
  <c r="D8" i="19" s="1"/>
  <c r="D49" i="12"/>
  <c r="M7" i="42"/>
  <c r="D50" i="43"/>
  <c r="D8" i="43" s="1"/>
  <c r="E7" i="36"/>
  <c r="D10" i="46"/>
  <c r="G8" i="46"/>
  <c r="G7" i="46"/>
  <c r="D7" i="67"/>
  <c r="D13" i="46"/>
  <c r="F8" i="46"/>
  <c r="F7" i="46"/>
  <c r="D7" i="49"/>
  <c r="D7" i="50"/>
  <c r="E8" i="14"/>
  <c r="E7" i="43"/>
  <c r="J8" i="46"/>
  <c r="E8" i="15"/>
  <c r="D19" i="46"/>
  <c r="I8" i="46"/>
  <c r="I7" i="46"/>
  <c r="D35" i="46"/>
  <c r="D7" i="46" s="1"/>
  <c r="D7" i="48"/>
  <c r="D8" i="55"/>
  <c r="D8" i="62"/>
  <c r="D7" i="68"/>
  <c r="D49" i="47"/>
  <c r="D7" i="47" s="1"/>
  <c r="K8" i="49"/>
  <c r="I7" i="61"/>
  <c r="D36" i="63"/>
  <c r="D8" i="63" s="1"/>
  <c r="D50" i="63"/>
  <c r="D36" i="64"/>
  <c r="D8" i="64" s="1"/>
  <c r="D36" i="67"/>
  <c r="D8" i="67" s="1"/>
  <c r="D35" i="71"/>
  <c r="D7" i="71" s="1"/>
  <c r="D8" i="72"/>
  <c r="F8" i="48"/>
  <c r="D36" i="70"/>
  <c r="D8" i="70" s="1"/>
  <c r="D50" i="70"/>
  <c r="D49" i="71"/>
  <c r="D50" i="72"/>
  <c r="E7" i="57"/>
  <c r="D50" i="61"/>
  <c r="D8" i="61" s="1"/>
  <c r="D49" i="63"/>
  <c r="D7" i="63" s="1"/>
  <c r="D50" i="66"/>
  <c r="D8" i="66" s="1"/>
  <c r="D49" i="68"/>
  <c r="E7" i="64"/>
  <c r="D50" i="68"/>
  <c r="D8" i="68" s="1"/>
  <c r="D49" i="70"/>
  <c r="D7" i="70" s="1"/>
  <c r="D50" i="71"/>
  <c r="D8" i="71" s="1"/>
  <c r="F7" i="74"/>
  <c r="D35" i="74"/>
  <c r="D7" i="74" s="1"/>
  <c r="D8" i="76"/>
  <c r="E8" i="75"/>
  <c r="D13" i="83"/>
  <c r="L8" i="83"/>
  <c r="F8" i="83"/>
  <c r="I7" i="83"/>
  <c r="D19" i="85"/>
  <c r="D13" i="85"/>
  <c r="L8" i="85"/>
  <c r="D7" i="87"/>
  <c r="D36" i="82"/>
  <c r="D8" i="82" s="1"/>
  <c r="D18" i="83"/>
  <c r="D12" i="83"/>
  <c r="K8" i="83"/>
  <c r="D36" i="83"/>
  <c r="D8" i="83" s="1"/>
  <c r="H7" i="83"/>
  <c r="D50" i="84"/>
  <c r="D8" i="84" s="1"/>
  <c r="E8" i="84"/>
  <c r="H7" i="84"/>
  <c r="D50" i="85"/>
  <c r="D8" i="85" s="1"/>
  <c r="F7" i="80"/>
  <c r="D17" i="84"/>
  <c r="D11" i="84"/>
  <c r="J8" i="84"/>
  <c r="D17" i="85"/>
  <c r="D11" i="85"/>
  <c r="J8" i="85"/>
  <c r="L7" i="84"/>
  <c r="F7" i="84"/>
  <c r="E8" i="80"/>
  <c r="D20" i="83"/>
  <c r="K7" i="83"/>
  <c r="D35" i="83"/>
  <c r="D7" i="83" s="1"/>
  <c r="D49" i="84"/>
  <c r="D15" i="84"/>
  <c r="D9" i="84"/>
  <c r="H8" i="84"/>
  <c r="D35" i="84"/>
  <c r="D7" i="84" s="1"/>
  <c r="D35" i="85"/>
  <c r="D7" i="85" s="1"/>
  <c r="D7" i="91"/>
  <c r="D14" i="83"/>
  <c r="M8" i="83"/>
  <c r="G8" i="83"/>
  <c r="J7" i="83"/>
  <c r="G8" i="85"/>
  <c r="J7" i="85"/>
  <c r="D7" i="90"/>
  <c r="F8" i="88"/>
  <c r="D20" i="91"/>
  <c r="D9" i="92"/>
  <c r="D35" i="92"/>
  <c r="D36" i="95"/>
  <c r="D8" i="95" s="1"/>
  <c r="D35" i="95"/>
  <c r="D7" i="95" s="1"/>
  <c r="K7" i="96"/>
  <c r="D50" i="97"/>
  <c r="K8" i="98"/>
  <c r="D49" i="103"/>
  <c r="D36" i="104"/>
  <c r="D50" i="107"/>
  <c r="E8" i="87"/>
  <c r="E7" i="89"/>
  <c r="H7" i="91"/>
  <c r="I7" i="92"/>
  <c r="D11" i="94"/>
  <c r="K7" i="94"/>
  <c r="D13" i="95"/>
  <c r="D49" i="96"/>
  <c r="F7" i="96"/>
  <c r="D16" i="97"/>
  <c r="L8" i="97"/>
  <c r="D49" i="98"/>
  <c r="D7" i="98" s="1"/>
  <c r="D36" i="100"/>
  <c r="D8" i="100" s="1"/>
  <c r="F7" i="101"/>
  <c r="D49" i="101"/>
  <c r="D36" i="102"/>
  <c r="D8" i="102" s="1"/>
  <c r="D49" i="105"/>
  <c r="D7" i="105" s="1"/>
  <c r="D49" i="106"/>
  <c r="E7" i="106"/>
  <c r="E7" i="88"/>
  <c r="D50" i="89"/>
  <c r="D8" i="89" s="1"/>
  <c r="D50" i="90"/>
  <c r="D8" i="90" s="1"/>
  <c r="D49" i="92"/>
  <c r="H8" i="92"/>
  <c r="D50" i="94"/>
  <c r="D8" i="94" s="1"/>
  <c r="E8" i="96"/>
  <c r="D35" i="96"/>
  <c r="D35" i="104"/>
  <c r="E7" i="104"/>
  <c r="D19" i="108"/>
  <c r="J8" i="94"/>
  <c r="F8" i="97"/>
  <c r="I7" i="98"/>
  <c r="D36" i="101"/>
  <c r="E8" i="101"/>
  <c r="G7" i="106"/>
  <c r="D35" i="106"/>
  <c r="D7" i="106" s="1"/>
  <c r="D20" i="108"/>
  <c r="F20" i="108"/>
  <c r="D60" i="108"/>
  <c r="D25" i="108"/>
  <c r="D13" i="108"/>
  <c r="D15" i="92"/>
  <c r="K8" i="92"/>
  <c r="D35" i="94"/>
  <c r="D7" i="94" s="1"/>
  <c r="H7" i="96"/>
  <c r="D36" i="97"/>
  <c r="D35" i="97"/>
  <c r="D7" i="97" s="1"/>
  <c r="D35" i="100"/>
  <c r="D7" i="100" s="1"/>
  <c r="D49" i="100"/>
  <c r="D50" i="100"/>
  <c r="H8" i="100"/>
  <c r="D50" i="101"/>
  <c r="D7" i="103"/>
  <c r="D49" i="104"/>
  <c r="D50" i="105"/>
  <c r="D36" i="105"/>
  <c r="D8" i="105" s="1"/>
  <c r="D36" i="106"/>
  <c r="D50" i="106"/>
  <c r="D21" i="107"/>
  <c r="D7" i="107" s="1"/>
  <c r="L7" i="107"/>
  <c r="D35" i="107"/>
  <c r="D27" i="108"/>
  <c r="H7" i="108"/>
  <c r="F46" i="108"/>
  <c r="D50" i="92"/>
  <c r="D8" i="92" s="1"/>
  <c r="F8" i="92"/>
  <c r="D17" i="94"/>
  <c r="D49" i="95"/>
  <c r="D50" i="96"/>
  <c r="D8" i="96" s="1"/>
  <c r="D13" i="97"/>
  <c r="D36" i="99"/>
  <c r="D8" i="99" s="1"/>
  <c r="D7" i="101"/>
  <c r="D50" i="104"/>
  <c r="E8" i="104"/>
  <c r="D36" i="107"/>
  <c r="H8" i="107"/>
  <c r="D47" i="108"/>
  <c r="D21" i="109"/>
  <c r="D7" i="109" s="1"/>
  <c r="D8" i="110"/>
  <c r="E7" i="99"/>
  <c r="D22" i="109"/>
  <c r="D8" i="109" s="1"/>
  <c r="D9" i="110"/>
  <c r="D8" i="97" l="1"/>
  <c r="D8" i="107"/>
  <c r="D8" i="106"/>
  <c r="D8" i="101"/>
  <c r="D7" i="104"/>
  <c r="D8" i="104"/>
  <c r="D7" i="30"/>
  <c r="K48" i="21"/>
  <c r="L20" i="21"/>
  <c r="D7" i="32"/>
  <c r="D7" i="12"/>
  <c r="D7" i="108"/>
  <c r="D7" i="92"/>
  <c r="D7" i="17"/>
  <c r="D8" i="21"/>
  <c r="F28" i="108"/>
  <c r="D46" i="108"/>
  <c r="D26" i="108" s="1"/>
  <c r="I19" i="21"/>
  <c r="H47" i="21"/>
  <c r="D7" i="96"/>
  <c r="D7" i="18"/>
  <c r="D8" i="22"/>
  <c r="F8" i="108" l="1"/>
  <c r="D28" i="108"/>
  <c r="D8" i="108" s="1"/>
  <c r="J48" i="21"/>
  <c r="K20" i="21"/>
  <c r="G47" i="21"/>
  <c r="H19" i="21"/>
  <c r="G19" i="21" l="1"/>
  <c r="F47" i="21"/>
  <c r="J20" i="21"/>
  <c r="I48" i="21"/>
  <c r="E47" i="21" l="1"/>
  <c r="F19" i="21"/>
  <c r="I20" i="21"/>
  <c r="H48" i="21"/>
  <c r="G48" i="21" l="1"/>
  <c r="H20" i="21"/>
  <c r="E19" i="21"/>
  <c r="D47" i="21"/>
  <c r="D19" i="21" s="1"/>
  <c r="G20" i="21" l="1"/>
  <c r="F48" i="21"/>
  <c r="E48" i="21" l="1"/>
  <c r="F20" i="21"/>
  <c r="E20" i="21" l="1"/>
  <c r="D48" i="21"/>
  <c r="D20" i="21" s="1"/>
</calcChain>
</file>

<file path=xl/sharedStrings.xml><?xml version="1.0" encoding="utf-8"?>
<sst xmlns="http://schemas.openxmlformats.org/spreadsheetml/2006/main" count="15400" uniqueCount="3230">
  <si>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</si>
  <si>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</si>
  <si>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</si>
  <si>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</si>
  <si>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</si>
  <si>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</si>
  <si>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</si>
  <si>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</si>
  <si>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</si>
  <si>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</si>
  <si>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</si>
  <si>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</si>
  <si>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</si>
  <si>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</si>
  <si>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</si>
  <si>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</si>
  <si>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</si>
  <si>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</si>
  <si>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</si>
  <si>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</si>
  <si>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</si>
  <si>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</si>
  <si>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</si>
  <si>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</si>
  <si>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</si>
  <si>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</si>
  <si>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</si>
  <si>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</si>
  <si>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</si>
  <si>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</si>
  <si>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</si>
  <si>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</si>
  <si>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屏東園區</t>
    <phoneticPr fontId="1" type="noConversion"/>
  </si>
  <si>
    <t>PEPZ</t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</si>
  <si>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</si>
  <si>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</si>
  <si>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</si>
  <si>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</si>
  <si>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</si>
  <si>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</si>
  <si>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t>中華民國97年07月</t>
  </si>
  <si>
    <t>Jul. 2008</t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</si>
  <si>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 32.66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31.52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33.04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</si>
  <si>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32.66   (Male: 31.52  Female:  33.04 )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</si>
  <si>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</si>
  <si>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CKSZ、HSZ。      </t>
    </r>
    <phoneticPr fontId="1" type="noConversion"/>
  </si>
  <si>
    <t>Statistics on Age and Sex of Workers</t>
    <phoneticPr fontId="1" type="noConversion"/>
  </si>
  <si>
    <t>中華民國97年01月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</si>
  <si>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</si>
  <si>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Jan. 2008</t>
  </si>
  <si>
    <t>Unit: Person</t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</si>
  <si>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</si>
  <si>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</si>
  <si>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</si>
  <si>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</si>
  <si>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</si>
  <si>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</si>
  <si>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</si>
  <si>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39</t>
    </r>
    <phoneticPr fontId="1" type="noConversion"/>
  </si>
  <si>
    <r>
      <t xml:space="preserve">40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49</t>
    </r>
    <phoneticPr fontId="1" type="noConversion"/>
  </si>
  <si>
    <r>
      <t xml:space="preserve">50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55</t>
    </r>
    <phoneticPr fontId="1" type="noConversion"/>
  </si>
  <si>
    <r>
      <t xml:space="preserve">56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60</t>
    </r>
    <phoneticPr fontId="1" type="noConversion"/>
  </si>
  <si>
    <r>
      <t xml:space="preserve">61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</si>
  <si>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</si>
  <si>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</si>
  <si>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</si>
  <si>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</si>
  <si>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</si>
  <si>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</si>
  <si>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</si>
  <si>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</si>
  <si>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</si>
  <si>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</si>
  <si>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</si>
  <si>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</si>
  <si>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</si>
  <si>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</si>
  <si>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</si>
  <si>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</si>
  <si>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</si>
  <si>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</si>
  <si>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</si>
  <si>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</si>
  <si>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</si>
  <si>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</si>
  <si>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32.6 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 31.47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32.97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</si>
  <si>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 32.6    (Male: 31.47   Female:  32.97  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</si>
  <si>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</si>
  <si>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CKSZ、HSZ。      </t>
    </r>
    <phoneticPr fontId="1" type="noConversion"/>
  </si>
  <si>
    <t>中華民國97年02月</t>
  </si>
  <si>
    <t>Feb. 2008</t>
  </si>
  <si>
    <t>中華民國97年03月</t>
  </si>
  <si>
    <t>Mar. 2008</t>
  </si>
  <si>
    <t>中華民國97年04月</t>
  </si>
  <si>
    <t>Apr. 2008</t>
  </si>
  <si>
    <t>中華民國97年05月</t>
  </si>
  <si>
    <t>May. 2008</t>
  </si>
  <si>
    <t>中華民國97年06月</t>
  </si>
  <si>
    <t>Jun. 2008</t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</si>
  <si>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 32.66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31.52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33.04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</si>
  <si>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32.66   (Male: 31.52  Female:  33.04 )</t>
    <phoneticPr fontId="1" type="noConversion"/>
  </si>
  <si>
    <t>中華民國97年08月</t>
  </si>
  <si>
    <t>Aug. 2008</t>
  </si>
  <si>
    <t>附註 : 1.區內事業工人平均年齡  32.66  歲(男性31.52 歲, 女姓 33.04 歲)</t>
  </si>
  <si>
    <t>Remarks: 1. The average age of workers  is 32.66   (Male: 31.52  Female:  33.04 )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</si>
  <si>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</si>
  <si>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</si>
  <si>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</si>
  <si>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</si>
  <si>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</si>
  <si>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</si>
  <si>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</si>
  <si>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</si>
  <si>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</si>
  <si>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</si>
  <si>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</si>
  <si>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</si>
  <si>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</si>
  <si>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</si>
  <si>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</si>
  <si>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</si>
  <si>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</si>
  <si>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</si>
  <si>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</si>
  <si>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</si>
  <si>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</si>
  <si>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</si>
  <si>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</si>
  <si>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</si>
  <si>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</si>
  <si>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</si>
  <si>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</si>
  <si>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</si>
  <si>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</si>
  <si>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</si>
  <si>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</si>
  <si>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</si>
  <si>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</si>
  <si>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</si>
  <si>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</si>
  <si>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</si>
  <si>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</si>
  <si>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</si>
  <si>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</si>
  <si>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2.</t>
    </r>
    <r>
      <rPr>
        <sz val="10"/>
        <color indexed="8"/>
        <rFont val="細明體"/>
        <family val="3"/>
        <charset val="136"/>
      </rPr>
      <t>其他園區含臨廣園區、成功園區。</t>
    </r>
  </si>
  <si>
    <r>
      <t>2.</t>
    </r>
    <r>
      <rPr>
        <sz val="10"/>
        <color indexed="8"/>
        <rFont val="細明體"/>
        <family val="3"/>
        <charset val="136"/>
      </rPr>
      <t>：</t>
    </r>
    <r>
      <rPr>
        <sz val="10"/>
        <color indexed="8"/>
        <rFont val="Times New Roman"/>
        <family val="1"/>
      </rPr>
      <t>CKPZ includes  CKSZ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Times New Roman"/>
        <family val="1"/>
      </rPr>
      <t>HSZ</t>
    </r>
    <r>
      <rPr>
        <sz val="10"/>
        <color indexed="8"/>
        <rFont val="細明體"/>
        <family val="3"/>
        <charset val="136"/>
      </rPr>
      <t>。</t>
    </r>
    <r>
      <rPr>
        <sz val="10"/>
        <color indexed="8"/>
        <rFont val="Times New Roman"/>
        <family val="1"/>
      </rPr>
      <t xml:space="preserve">      </t>
    </r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</si>
  <si>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</si>
  <si>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</si>
  <si>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t>中華民國97年09月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</si>
  <si>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</si>
  <si>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Sep. 2008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</si>
  <si>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</si>
  <si>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</si>
  <si>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</si>
  <si>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</si>
  <si>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</si>
  <si>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</si>
  <si>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</si>
  <si>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</si>
  <si>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</si>
  <si>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</si>
  <si>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</si>
  <si>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</si>
  <si>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</si>
  <si>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</si>
  <si>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</si>
  <si>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</si>
  <si>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</si>
  <si>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</si>
  <si>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</si>
  <si>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</si>
  <si>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</si>
  <si>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</si>
  <si>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</si>
  <si>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</si>
  <si>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</si>
  <si>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</si>
  <si>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</si>
  <si>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</si>
  <si>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</si>
  <si>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</si>
  <si>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</si>
  <si>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</si>
  <si>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</si>
  <si>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</si>
  <si>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</si>
  <si>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</si>
  <si>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t>中華民國97年10月</t>
  </si>
  <si>
    <t>Oct. 2008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</si>
  <si>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</si>
  <si>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</si>
  <si>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</si>
  <si>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</si>
  <si>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</si>
  <si>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</si>
  <si>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</si>
  <si>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</si>
  <si>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</si>
  <si>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</si>
  <si>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</si>
  <si>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</si>
  <si>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</si>
  <si>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</si>
  <si>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</si>
  <si>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</si>
  <si>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</si>
  <si>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</si>
  <si>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</si>
  <si>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</si>
  <si>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</si>
  <si>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</si>
  <si>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</si>
  <si>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</si>
  <si>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</si>
  <si>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</si>
  <si>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</si>
  <si>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</si>
  <si>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</si>
  <si>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</si>
  <si>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</si>
  <si>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</si>
  <si>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</si>
  <si>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</si>
  <si>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</si>
  <si>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</si>
  <si>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</si>
  <si>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</si>
  <si>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</si>
  <si>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 32.66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31.52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33.04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</si>
  <si>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32.66   (Male: 31.52  Female:  33.04 )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</si>
  <si>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</si>
  <si>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CKSZ、HSZ。      </t>
    </r>
    <phoneticPr fontId="1" type="noConversion"/>
  </si>
  <si>
    <t>中華民國97年11月</t>
  </si>
  <si>
    <t>Nov. 2008</t>
  </si>
  <si>
    <t>中華民國97年12月</t>
  </si>
  <si>
    <t>Dec. 2008</t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</si>
  <si>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 34.12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32.89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34.57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</si>
  <si>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34.12   (Male: 32.89  Female:  34.57 )</t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</si>
  <si>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</si>
  <si>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</si>
  <si>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</si>
  <si>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</si>
  <si>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</si>
  <si>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t>中華民國98年01月</t>
  </si>
  <si>
    <t>Jan. 2009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</si>
  <si>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</si>
  <si>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</si>
  <si>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</si>
  <si>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</si>
  <si>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</si>
  <si>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</si>
  <si>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</si>
  <si>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</si>
  <si>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</si>
  <si>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</si>
  <si>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</si>
  <si>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</si>
  <si>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</si>
  <si>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</si>
  <si>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</si>
  <si>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</si>
  <si>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</si>
  <si>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</si>
  <si>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</si>
  <si>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</si>
  <si>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</si>
  <si>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</si>
  <si>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</si>
  <si>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</si>
  <si>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</si>
  <si>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</si>
  <si>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</si>
  <si>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</si>
  <si>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</si>
  <si>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</si>
  <si>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</si>
  <si>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</si>
  <si>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</si>
  <si>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</si>
  <si>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</si>
  <si>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</si>
  <si>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</si>
  <si>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 34.12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32.89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34.57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</si>
  <si>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34.12   (Male: 32.89  Female:  34.57 )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</si>
  <si>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</si>
  <si>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CKSZ、HSZ。      </t>
    </r>
    <phoneticPr fontId="1" type="noConversion"/>
  </si>
  <si>
    <t>中華民國98年02月</t>
  </si>
  <si>
    <t>Feb. 2009</t>
  </si>
  <si>
    <t>中華民國98年03月</t>
  </si>
  <si>
    <t>Mar. 2009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</si>
  <si>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</si>
  <si>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</si>
  <si>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</si>
  <si>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</si>
  <si>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</si>
  <si>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</si>
  <si>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</si>
  <si>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</si>
  <si>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</si>
  <si>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</si>
  <si>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</si>
  <si>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</si>
  <si>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</si>
  <si>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</si>
  <si>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</si>
  <si>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</si>
  <si>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</si>
  <si>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</si>
  <si>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</si>
  <si>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</si>
  <si>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</si>
  <si>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</si>
  <si>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</si>
  <si>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</si>
  <si>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</si>
  <si>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</si>
  <si>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</si>
  <si>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</si>
  <si>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</si>
  <si>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</si>
  <si>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</si>
  <si>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</si>
  <si>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</si>
  <si>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</si>
  <si>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</si>
  <si>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</si>
  <si>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</si>
  <si>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</si>
  <si>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</si>
  <si>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 34.12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32.89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34.57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</si>
  <si>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34.12   (Male: 32.89  Female:  34.57 )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</si>
  <si>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</si>
  <si>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CKSZ、HSZ。      </t>
    </r>
    <phoneticPr fontId="1" type="noConversion"/>
  </si>
  <si>
    <t>中華民國98年04月</t>
  </si>
  <si>
    <t>Apr. 2009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</si>
  <si>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</si>
  <si>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</si>
  <si>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</si>
  <si>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</si>
  <si>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</si>
  <si>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</si>
  <si>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</si>
  <si>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</si>
  <si>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</si>
  <si>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</si>
  <si>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</si>
  <si>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</si>
  <si>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</si>
  <si>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</si>
  <si>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</si>
  <si>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</si>
  <si>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</si>
  <si>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</si>
  <si>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</si>
  <si>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</si>
  <si>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</si>
  <si>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</si>
  <si>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</si>
  <si>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</si>
  <si>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</si>
  <si>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</si>
  <si>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</si>
  <si>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</si>
  <si>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</si>
  <si>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</si>
  <si>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</si>
  <si>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</si>
  <si>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</si>
  <si>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</si>
  <si>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</si>
  <si>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</si>
  <si>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</si>
  <si>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</si>
  <si>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</si>
  <si>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 34.12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32.89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34.57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</si>
  <si>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34.12   (Male: 32.89  Female:  34.57 )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</si>
  <si>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</si>
  <si>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CKSZ、HSZ。      </t>
    </r>
    <phoneticPr fontId="1" type="noConversion"/>
  </si>
  <si>
    <t>中華民國98年05月</t>
  </si>
  <si>
    <t>May. 2009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</si>
  <si>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</si>
  <si>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</si>
  <si>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</si>
  <si>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</si>
  <si>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</si>
  <si>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</si>
  <si>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</si>
  <si>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</si>
  <si>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</si>
  <si>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</si>
  <si>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</si>
  <si>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</si>
  <si>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</si>
  <si>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</si>
  <si>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</si>
  <si>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</si>
  <si>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</si>
  <si>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</si>
  <si>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</si>
  <si>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</si>
  <si>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</si>
  <si>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</si>
  <si>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</si>
  <si>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</si>
  <si>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</si>
  <si>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</si>
  <si>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</si>
  <si>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</si>
  <si>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</si>
  <si>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</si>
  <si>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</si>
  <si>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</si>
  <si>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</si>
  <si>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</si>
  <si>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</si>
  <si>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</si>
  <si>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</si>
  <si>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</si>
  <si>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</si>
  <si>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 34.12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32.89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34.57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</si>
  <si>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34.12   (Male: 32.89  Female:  34.57 )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</si>
  <si>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</si>
  <si>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CKSZ、HSZ。      </t>
    </r>
    <phoneticPr fontId="1" type="noConversion"/>
  </si>
  <si>
    <t>中華民國98年06月</t>
  </si>
  <si>
    <t>Jun. 2009</t>
  </si>
  <si>
    <t>工人人數統計---按性別及年齡分</t>
    <phoneticPr fontId="1" type="noConversion"/>
  </si>
  <si>
    <t>單位: 人</t>
    <phoneticPr fontId="1" type="noConversion"/>
  </si>
  <si>
    <t>項目                                          Item</t>
    <phoneticPr fontId="1" type="noConversion"/>
  </si>
  <si>
    <t>性別                   Sex</t>
    <phoneticPr fontId="1" type="noConversion"/>
  </si>
  <si>
    <t>年       齡(歲)      Age</t>
    <phoneticPr fontId="1" type="noConversion"/>
  </si>
  <si>
    <t>合計             Total</t>
    <phoneticPr fontId="1" type="noConversion"/>
  </si>
  <si>
    <t>15                    歲</t>
    <phoneticPr fontId="1" type="noConversion"/>
  </si>
  <si>
    <t>16            ｜                19</t>
    <phoneticPr fontId="1" type="noConversion"/>
  </si>
  <si>
    <t>20            ｜               24</t>
    <phoneticPr fontId="1" type="noConversion"/>
  </si>
  <si>
    <t>25            ｜               29</t>
    <phoneticPr fontId="1" type="noConversion"/>
  </si>
  <si>
    <t>30            ｜               34</t>
    <phoneticPr fontId="1" type="noConversion"/>
  </si>
  <si>
    <t>35            ｜               44</t>
    <phoneticPr fontId="1" type="noConversion"/>
  </si>
  <si>
    <t>45             ｜              54</t>
    <phoneticPr fontId="1" type="noConversion"/>
  </si>
  <si>
    <t>55             ｜             64</t>
    <phoneticPr fontId="1" type="noConversion"/>
  </si>
  <si>
    <t>65       以          上</t>
    <phoneticPr fontId="1" type="noConversion"/>
  </si>
  <si>
    <t>總       計           Grand Total</t>
    <phoneticPr fontId="1" type="noConversion"/>
  </si>
  <si>
    <t>總計</t>
    <phoneticPr fontId="1" type="noConversion"/>
  </si>
  <si>
    <t>男 Male</t>
    <phoneticPr fontId="1" type="noConversion"/>
  </si>
  <si>
    <t>Grand Total</t>
    <phoneticPr fontId="1" type="noConversion"/>
  </si>
  <si>
    <t>女 Female</t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</si>
  <si>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</si>
  <si>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</si>
  <si>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</si>
  <si>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</si>
  <si>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</si>
  <si>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</si>
  <si>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</si>
  <si>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</si>
  <si>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</si>
  <si>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</si>
  <si>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</si>
  <si>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</si>
  <si>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t>區 內 事 業      Economic             Enterprises</t>
    <phoneticPr fontId="1" type="noConversion"/>
  </si>
  <si>
    <t>合計</t>
    <phoneticPr fontId="1" type="noConversion"/>
  </si>
  <si>
    <t>Total</t>
    <phoneticPr fontId="1" type="noConversion"/>
  </si>
  <si>
    <t>目 的 事 業               Supporting          Agencies</t>
    <phoneticPr fontId="1" type="noConversion"/>
  </si>
  <si>
    <t>管   理   處                Administraion</t>
    <phoneticPr fontId="1" type="noConversion"/>
  </si>
  <si>
    <t>附註 : 1.區內事業工人平均年齡 34.68歲(男性33.8歲, 女姓35.04歲)</t>
    <phoneticPr fontId="1" type="noConversion"/>
  </si>
  <si>
    <t xml:space="preserve">                2.其他園區含臨廣園區、成功園區、軟體園區。</t>
    <phoneticPr fontId="1" type="noConversion"/>
  </si>
  <si>
    <t>Remarks: 1.The average age of workers  is 34.68 (Male: 33.8Female:35.04 )</t>
    <phoneticPr fontId="1" type="noConversion"/>
  </si>
  <si>
    <t xml:space="preserve">                     2.CKPZ includes  CKSZ、HSZ、KSTP。 </t>
    <phoneticPr fontId="1" type="noConversion"/>
  </si>
  <si>
    <t>中華民國98年07月</t>
  </si>
  <si>
    <t>Jul. 2009</t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</si>
  <si>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34.68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>33.8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35.04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</si>
  <si>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34.68 (Male: 33.8Female:35.04 )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</si>
  <si>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</si>
  <si>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</si>
  <si>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t>中華民國98年08月</t>
  </si>
  <si>
    <t>Aug. 2009</t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</si>
  <si>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</si>
  <si>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</si>
  <si>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</si>
  <si>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</si>
  <si>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</si>
  <si>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</si>
  <si>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</si>
  <si>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</si>
  <si>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</si>
  <si>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</si>
  <si>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</si>
  <si>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</si>
  <si>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</si>
  <si>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</si>
  <si>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</si>
  <si>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</si>
  <si>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</si>
  <si>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</si>
  <si>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</si>
  <si>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</si>
  <si>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34.68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>33.8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35.04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</si>
  <si>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34.68 (Male: 33.8 Female:35.04 )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</si>
  <si>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</si>
  <si>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</si>
  <si>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t>中華民國98年09月</t>
  </si>
  <si>
    <t>Sep. 2009</t>
  </si>
  <si>
    <t>中華民國98年10月</t>
  </si>
  <si>
    <t>Oct. 2009</t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</si>
  <si>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>34.68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>33.8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35.04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</si>
  <si>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34.68 (Male: 33.8 Female: 35.04 )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</si>
  <si>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</si>
  <si>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</si>
  <si>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t>中華民國98年11月</t>
  </si>
  <si>
    <t>Nov. 2009</t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</si>
  <si>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34.68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>33.8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35.04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</si>
  <si>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34.68 (Male: 33.8Female:35.04 )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</si>
  <si>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</si>
  <si>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</si>
  <si>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t>中華民國98年12月</t>
  </si>
  <si>
    <t>Dec. 2009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</si>
  <si>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</si>
  <si>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</si>
  <si>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</si>
  <si>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</si>
  <si>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</si>
  <si>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</si>
  <si>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</si>
  <si>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</si>
  <si>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</si>
  <si>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</si>
  <si>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</si>
  <si>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</si>
  <si>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</si>
  <si>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</si>
  <si>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</si>
  <si>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</si>
  <si>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</si>
  <si>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34.54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  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33.21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35.07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</si>
  <si>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          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</si>
  <si>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t>Remarks: 1. The average age of workers  is 34.54  (Male: 33.21 Female: 35.07 )</t>
    <phoneticPr fontId="1" type="noConversion"/>
  </si>
  <si>
    <r>
      <t xml:space="preserve"> 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1" type="noConversion"/>
  </si>
  <si>
    <t>中華民國99年01月</t>
  </si>
  <si>
    <t>Jan. 2010</t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</si>
  <si>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34.54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  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33.21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35.07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</si>
  <si>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          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</si>
  <si>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t>Remarks: 1. The average age of workers  is 34.54  (Male: 33.21 Female: 35.07 )</t>
    <phoneticPr fontId="1" type="noConversion"/>
  </si>
  <si>
    <r>
      <t xml:space="preserve"> 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1" type="noConversion"/>
  </si>
  <si>
    <t>中華民國99年02月</t>
  </si>
  <si>
    <t>Feb. 2010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</si>
  <si>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</si>
  <si>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</si>
  <si>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</si>
  <si>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</si>
  <si>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</si>
  <si>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</si>
  <si>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</si>
  <si>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</si>
  <si>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</si>
  <si>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</si>
  <si>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</si>
  <si>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</si>
  <si>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</si>
  <si>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</si>
  <si>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</si>
  <si>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</si>
  <si>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</si>
  <si>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</si>
  <si>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</si>
  <si>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</si>
  <si>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</si>
  <si>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</si>
  <si>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</si>
  <si>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</si>
  <si>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</si>
  <si>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</si>
  <si>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</si>
  <si>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</si>
  <si>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</si>
  <si>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</si>
  <si>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</si>
  <si>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</si>
  <si>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</si>
  <si>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</si>
  <si>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</si>
  <si>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</si>
  <si>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</si>
  <si>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</si>
  <si>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</si>
  <si>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34.54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  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33.21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35.07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</si>
  <si>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          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</si>
  <si>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t>Remarks: 1. The average age of workers  is 34.54  (Male: 33.21 Female: 35.07 )</t>
    <phoneticPr fontId="1" type="noConversion"/>
  </si>
  <si>
    <r>
      <t xml:space="preserve"> 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1" type="noConversion"/>
  </si>
  <si>
    <t>中華民國99年03月</t>
  </si>
  <si>
    <t>Mar. 2010</t>
  </si>
  <si>
    <t>中華民國99年04月</t>
  </si>
  <si>
    <t>Apr. 2010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</si>
  <si>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</si>
  <si>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</si>
  <si>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</si>
  <si>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</si>
  <si>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</si>
  <si>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</si>
  <si>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</si>
  <si>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</si>
  <si>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</si>
  <si>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</si>
  <si>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</si>
  <si>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</si>
  <si>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</si>
  <si>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</si>
  <si>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</si>
  <si>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</si>
  <si>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</si>
  <si>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</si>
  <si>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</si>
  <si>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</si>
  <si>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</si>
  <si>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</si>
  <si>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</si>
  <si>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</si>
  <si>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</si>
  <si>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</si>
  <si>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</si>
  <si>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</si>
  <si>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</si>
  <si>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</si>
  <si>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</si>
  <si>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</si>
  <si>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</si>
  <si>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</si>
  <si>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</si>
  <si>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</si>
  <si>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</si>
  <si>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</si>
  <si>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</si>
  <si>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34.54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  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33.21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35.07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</si>
  <si>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          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</si>
  <si>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t>Remarks: 1. The average age of workers  is 34.54  (Male: 33.21 Female: 35.07 )</t>
    <phoneticPr fontId="1" type="noConversion"/>
  </si>
  <si>
    <r>
      <t xml:space="preserve"> 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1" type="noConversion"/>
  </si>
  <si>
    <t>中華民國99年05月</t>
  </si>
  <si>
    <t>May. 2010</t>
  </si>
  <si>
    <t>中華民國99年06月</t>
  </si>
  <si>
    <t>Jun. 2010</t>
  </si>
  <si>
    <t>附註 : 1.區內事業工人平均年齡 34.94 歲(男性 33.59 歲, 女姓 35.52 歲)</t>
  </si>
  <si>
    <t>Remarks: 1. The average age of workers  is 34.94 (Male: 33.59 Female: 35.52 )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</si>
  <si>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</si>
  <si>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</si>
  <si>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</si>
  <si>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</si>
  <si>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</si>
  <si>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</si>
  <si>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</si>
  <si>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</si>
  <si>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</si>
  <si>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</si>
  <si>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</si>
  <si>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</si>
  <si>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</si>
  <si>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</si>
  <si>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</si>
  <si>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</si>
  <si>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</si>
  <si>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</si>
  <si>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</si>
  <si>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</si>
  <si>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</si>
  <si>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</si>
  <si>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</si>
  <si>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</si>
  <si>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</si>
  <si>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</si>
  <si>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</si>
  <si>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</si>
  <si>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</si>
  <si>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</si>
  <si>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</si>
  <si>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</si>
  <si>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</si>
  <si>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</si>
  <si>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</si>
  <si>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</si>
  <si>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</si>
  <si>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</si>
  <si>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</si>
  <si>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 xml:space="preserve">            2.</t>
    </r>
    <r>
      <rPr>
        <sz val="10"/>
        <color indexed="8"/>
        <rFont val="細明體"/>
        <family val="3"/>
        <charset val="136"/>
      </rPr>
      <t>其他園區含臨廣園區、成功園區、軟體園區。</t>
    </r>
  </si>
  <si>
    <r>
      <t xml:space="preserve">                 2. CKPZ includes  CKSZ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Times New Roman"/>
        <family val="1"/>
      </rPr>
      <t>HSZ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Times New Roman"/>
        <family val="1"/>
      </rPr>
      <t>KSTP</t>
    </r>
    <r>
      <rPr>
        <sz val="10"/>
        <color indexed="8"/>
        <rFont val="細明體"/>
        <family val="3"/>
        <charset val="136"/>
      </rPr>
      <t>。</t>
    </r>
    <r>
      <rPr>
        <sz val="10"/>
        <color indexed="8"/>
        <rFont val="Times New Roman"/>
        <family val="1"/>
      </rPr>
      <t xml:space="preserve">      </t>
    </r>
  </si>
  <si>
    <t>中華民國99年07月</t>
  </si>
  <si>
    <t>Jul. 2010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</si>
  <si>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</si>
  <si>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</si>
  <si>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</si>
  <si>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</si>
  <si>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</si>
  <si>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</si>
  <si>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</si>
  <si>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</si>
  <si>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</si>
  <si>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</si>
  <si>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</si>
  <si>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</si>
  <si>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</si>
  <si>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</si>
  <si>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</si>
  <si>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</si>
  <si>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</si>
  <si>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</si>
  <si>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</si>
  <si>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</si>
  <si>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</si>
  <si>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</si>
  <si>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</si>
  <si>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</si>
  <si>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</si>
  <si>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</si>
  <si>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</si>
  <si>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</si>
  <si>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</si>
  <si>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</si>
  <si>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</si>
  <si>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</si>
  <si>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</si>
  <si>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</si>
  <si>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</si>
  <si>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</si>
  <si>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</si>
  <si>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</si>
  <si>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</si>
  <si>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t>中華民國99年08月</t>
  </si>
  <si>
    <t>Aug. 2010</t>
  </si>
  <si>
    <t>中華民國99年09月</t>
  </si>
  <si>
    <t>Sep. 2010</t>
  </si>
  <si>
    <t>中華民國99年10月</t>
  </si>
  <si>
    <t>Oct. 2010</t>
  </si>
  <si>
    <t>中華民國99年11月</t>
  </si>
  <si>
    <t>Nov. 2010</t>
  </si>
  <si>
    <t>中華民國100年01月</t>
  </si>
  <si>
    <t>Jan. 2011</t>
  </si>
  <si>
    <t>附註 : 1.區內事業工人平均年齡 34.38 歲 (男性 32.81 歲, 女性 35.11 歲)</t>
  </si>
  <si>
    <t>Remarks: 1. The average age of workers  is 34.38 (Male: 32.81 Female: 35.11 )</t>
  </si>
  <si>
    <r>
      <t xml:space="preserve">                 2.</t>
    </r>
    <r>
      <rPr>
        <sz val="10"/>
        <color indexed="8"/>
        <rFont val="細明體"/>
        <family val="3"/>
        <charset val="136"/>
      </rPr>
      <t>：</t>
    </r>
    <r>
      <rPr>
        <sz val="10"/>
        <color indexed="8"/>
        <rFont val="Times New Roman"/>
        <family val="1"/>
      </rPr>
      <t>CKPZ includes  CKSZ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Times New Roman"/>
        <family val="1"/>
      </rPr>
      <t>HSZ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Times New Roman"/>
        <family val="1"/>
      </rPr>
      <t>KSTP</t>
    </r>
    <r>
      <rPr>
        <sz val="10"/>
        <color indexed="8"/>
        <rFont val="細明體"/>
        <family val="3"/>
        <charset val="136"/>
      </rPr>
      <t>。</t>
    </r>
    <r>
      <rPr>
        <sz val="10"/>
        <color indexed="8"/>
        <rFont val="Times New Roman"/>
        <family val="1"/>
      </rPr>
      <t xml:space="preserve">      </t>
    </r>
  </si>
  <si>
    <t>中華民國99年12月</t>
  </si>
  <si>
    <t>Dec. 2010</t>
  </si>
  <si>
    <t>中華民國100年02月</t>
  </si>
  <si>
    <t>Feb. 2011</t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</si>
  <si>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34.51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32.88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35.28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</si>
  <si>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34.51 (Male: 32.88 Female: 35.28 )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</si>
  <si>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</si>
  <si>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</si>
  <si>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t>中華民國100年03月</t>
  </si>
  <si>
    <t>Mar. 2011</t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</si>
  <si>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34.45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32.75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女性</t>
    </r>
    <r>
      <rPr>
        <sz val="10"/>
        <color indexed="8"/>
        <rFont val="Times New Roman"/>
        <family val="1"/>
      </rPr>
      <t xml:space="preserve"> 35.26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</si>
  <si>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34.45 (Male: 32.75 Female: 35.26 )</t>
    <phoneticPr fontId="1" type="noConversion"/>
  </si>
  <si>
    <t>中華民國100年05月</t>
  </si>
  <si>
    <t>May. 2011</t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</si>
  <si>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34.58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32.96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女性</t>
    </r>
    <r>
      <rPr>
        <sz val="10"/>
        <color indexed="8"/>
        <rFont val="Times New Roman"/>
        <family val="1"/>
      </rPr>
      <t xml:space="preserve">35.36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</si>
  <si>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 34.58  (Male: 32.96 Female: 35.36 )</t>
    <phoneticPr fontId="1" type="noConversion"/>
  </si>
  <si>
    <t>中華民國100年04月</t>
  </si>
  <si>
    <t>Apr. 2011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</si>
  <si>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</si>
  <si>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</si>
  <si>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</si>
  <si>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</si>
  <si>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</si>
  <si>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</si>
  <si>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</si>
  <si>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</si>
  <si>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</si>
  <si>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</si>
  <si>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</si>
  <si>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</si>
  <si>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</si>
  <si>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</si>
  <si>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</si>
  <si>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</si>
  <si>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</si>
  <si>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</si>
  <si>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</si>
  <si>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</si>
  <si>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</si>
  <si>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</si>
  <si>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</si>
  <si>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</si>
  <si>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</si>
  <si>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</si>
  <si>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</si>
  <si>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</si>
  <si>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</si>
  <si>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</si>
  <si>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</si>
  <si>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</si>
  <si>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</si>
  <si>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</si>
  <si>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</si>
  <si>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</si>
  <si>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</si>
  <si>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</si>
  <si>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</si>
  <si>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34.51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32.97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女性</t>
    </r>
    <r>
      <rPr>
        <sz val="10"/>
        <color indexed="8"/>
        <rFont val="Times New Roman"/>
        <family val="1"/>
      </rPr>
      <t xml:space="preserve"> 35.25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</si>
  <si>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34.51 (Male: 32.97 Female: 35.25 )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</si>
  <si>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</si>
  <si>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</si>
  <si>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t>中華民國100年06月</t>
  </si>
  <si>
    <t>Jun. 2011</t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</si>
  <si>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34.36     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32.64     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35.2     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</si>
  <si>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is34.36            (Male:32.64       Female:  35.2       )</t>
    <phoneticPr fontId="1" type="noConversion"/>
  </si>
  <si>
    <t>中華民國100年07月</t>
  </si>
  <si>
    <t>Jul. 2011</t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</si>
  <si>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 34.44 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 32.65 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 35.33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</si>
  <si>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 34.44   (Male:  32.65   Female:  35.33   )</t>
    <phoneticPr fontId="1" type="noConversion"/>
  </si>
  <si>
    <t>中華民國100年08月</t>
  </si>
  <si>
    <t>Aug. 2011</t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</si>
  <si>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 34.59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 32.86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35.45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</si>
  <si>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  34.59  (Male:  32.86     Female: 35.45   )</t>
    <phoneticPr fontId="1" type="noConversion"/>
  </si>
  <si>
    <t>中華民國100年09月</t>
  </si>
  <si>
    <t>Sep. 2011</t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</si>
  <si>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34.64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32.85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35.54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</si>
  <si>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34.64 (Male: 32.85 Female: 35.54 )</t>
    <phoneticPr fontId="1" type="noConversion"/>
  </si>
  <si>
    <t>中華民國100年10月</t>
  </si>
  <si>
    <t>Oct. 2011</t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</si>
  <si>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34.69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32.96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35.56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</si>
  <si>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64.69 (Male: 32.96 Female: 35.56 )</t>
    <phoneticPr fontId="1" type="noConversion"/>
  </si>
  <si>
    <t>中華民國100年11月</t>
  </si>
  <si>
    <t>Nov. 2011</t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</si>
  <si>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>34.76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>32.97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35.65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</si>
  <si>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is34.76(Male:32.97Female:35.65)</t>
    <phoneticPr fontId="1" type="noConversion"/>
  </si>
  <si>
    <t>中華民國100年12月</t>
  </si>
  <si>
    <t>Dec. 2011</t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</si>
  <si>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>34.77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>32.95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35.68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</si>
  <si>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34.77 (Male: 32.95  Female: 35.68  )</t>
    <phoneticPr fontId="1" type="noConversion"/>
  </si>
  <si>
    <t>中華民國101年01月</t>
  </si>
  <si>
    <t>Jan. 2012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</si>
  <si>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</si>
  <si>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</si>
  <si>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</si>
  <si>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</si>
  <si>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</si>
  <si>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</si>
  <si>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</si>
  <si>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</si>
  <si>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</si>
  <si>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</si>
  <si>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</si>
  <si>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</si>
  <si>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</si>
  <si>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</si>
  <si>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</si>
  <si>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</si>
  <si>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</si>
  <si>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</si>
  <si>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</si>
  <si>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</si>
  <si>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</si>
  <si>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</si>
  <si>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</si>
  <si>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</si>
  <si>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</si>
  <si>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</si>
  <si>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</si>
  <si>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</si>
  <si>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</si>
  <si>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</si>
  <si>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</si>
  <si>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</si>
  <si>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</si>
  <si>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</si>
  <si>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</si>
  <si>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</si>
  <si>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</si>
  <si>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</si>
  <si>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</si>
  <si>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>35.03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>33.58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35.76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</si>
  <si>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35.03(Male:33.58Female:35.76 )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</si>
  <si>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</si>
  <si>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</si>
  <si>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t>中華民國101年02月</t>
  </si>
  <si>
    <t>Feb. 2012</t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</si>
  <si>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>33.25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35.88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</si>
  <si>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 35 (Male:33.25Female:35.88)</t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</si>
  <si>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</si>
  <si>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</si>
  <si>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t>中華民國101年03月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</si>
  <si>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</si>
  <si>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Mar. 2012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</si>
  <si>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</si>
  <si>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</si>
  <si>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</si>
  <si>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</si>
  <si>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</si>
  <si>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</si>
  <si>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</si>
  <si>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</si>
  <si>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</si>
  <si>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</si>
  <si>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</si>
  <si>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</si>
  <si>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</si>
  <si>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</si>
  <si>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</si>
  <si>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</si>
  <si>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</si>
  <si>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</si>
  <si>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</si>
  <si>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</si>
  <si>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</si>
  <si>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</si>
  <si>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</si>
  <si>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</si>
  <si>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</si>
  <si>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</si>
  <si>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</si>
  <si>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</si>
  <si>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</si>
  <si>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</si>
  <si>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</si>
  <si>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</si>
  <si>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</si>
  <si>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</si>
  <si>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</si>
  <si>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</si>
  <si>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35.13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33.48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35.95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</si>
  <si>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35.13 (Male: 33.48 Female: 35.95 )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</si>
  <si>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</si>
  <si>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</si>
  <si>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</si>
  <si>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</si>
  <si>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t>中華民國101年04月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</si>
  <si>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</si>
  <si>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Apr. 2012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</si>
  <si>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</si>
  <si>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</si>
  <si>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</si>
  <si>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</si>
  <si>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</si>
  <si>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</si>
  <si>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</si>
  <si>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</si>
  <si>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</si>
  <si>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</si>
  <si>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</si>
  <si>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</si>
  <si>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</si>
  <si>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</si>
  <si>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</si>
  <si>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</si>
  <si>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</si>
  <si>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</si>
  <si>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</si>
  <si>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</si>
  <si>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</si>
  <si>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</si>
  <si>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</si>
  <si>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</si>
  <si>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</si>
  <si>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</si>
  <si>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</si>
  <si>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</si>
  <si>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</si>
  <si>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</si>
  <si>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</si>
  <si>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</si>
  <si>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</si>
  <si>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</si>
  <si>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</si>
  <si>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</si>
  <si>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>36.09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>33.30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36.00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</si>
  <si>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35.09 (Male: 33.30 Female: 36.00 )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</si>
  <si>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</si>
  <si>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</si>
  <si>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t>中華民國101年05月</t>
  </si>
  <si>
    <t>May. 2012</t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</si>
  <si>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35.11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33.32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36.01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</si>
  <si>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35.11 (Male: 33.32 Female: 36.01 )</t>
    <phoneticPr fontId="1" type="noConversion"/>
  </si>
  <si>
    <t>Statistics on Age and Sex of Workers</t>
    <phoneticPr fontId="1" type="noConversion"/>
  </si>
  <si>
    <t>中華民國101年07月</t>
  </si>
  <si>
    <t>Jul. 2012</t>
  </si>
  <si>
    <t>Unit: Person</t>
    <phoneticPr fontId="1" type="noConversion"/>
  </si>
  <si>
    <t>總計</t>
    <phoneticPr fontId="1" type="noConversion"/>
  </si>
  <si>
    <t>Grand Total</t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</si>
  <si>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</si>
  <si>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</si>
  <si>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</si>
  <si>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</si>
  <si>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</si>
  <si>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</si>
  <si>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</si>
  <si>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</si>
  <si>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</si>
  <si>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</si>
  <si>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</si>
  <si>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</si>
  <si>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t>合計</t>
    <phoneticPr fontId="1" type="noConversion"/>
  </si>
  <si>
    <t>Total</t>
    <phoneticPr fontId="1" type="noConversion"/>
  </si>
  <si>
    <t>Remarks: 1. The average age of workers  is 34.88         (Male: 32.97    Female: 35.86       )</t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</si>
  <si>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</si>
  <si>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</si>
  <si>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t>中華民國101年06月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</si>
  <si>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</si>
  <si>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Jun. 2012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</si>
  <si>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</si>
  <si>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</si>
  <si>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</si>
  <si>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</si>
  <si>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</si>
  <si>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</si>
  <si>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</si>
  <si>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</si>
  <si>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</si>
  <si>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</si>
  <si>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</si>
  <si>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</si>
  <si>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</si>
  <si>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</si>
  <si>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</si>
  <si>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</si>
  <si>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</si>
  <si>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</si>
  <si>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</si>
  <si>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</si>
  <si>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</si>
  <si>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</si>
  <si>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</si>
  <si>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</si>
  <si>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</si>
  <si>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</si>
  <si>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</si>
  <si>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</si>
  <si>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</si>
  <si>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</si>
  <si>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</si>
  <si>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</si>
  <si>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</si>
  <si>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</si>
  <si>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</si>
  <si>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</si>
  <si>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</si>
  <si>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35.06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33.22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36.00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</si>
  <si>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is35.06(Male: 33.22 Female: 36.00 )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</si>
  <si>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</si>
  <si>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</si>
  <si>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t>工人人數統計---按性別及年齡分</t>
    <phoneticPr fontId="1" type="noConversion"/>
  </si>
  <si>
    <t>單位: 人</t>
    <phoneticPr fontId="1" type="noConversion"/>
  </si>
  <si>
    <t>項目                                          Item</t>
    <phoneticPr fontId="1" type="noConversion"/>
  </si>
  <si>
    <t>性別                   Sex</t>
    <phoneticPr fontId="1" type="noConversion"/>
  </si>
  <si>
    <t>年       齡(歲)      Age</t>
    <phoneticPr fontId="1" type="noConversion"/>
  </si>
  <si>
    <t>合計             Total</t>
    <phoneticPr fontId="1" type="noConversion"/>
  </si>
  <si>
    <t>15                    歲</t>
    <phoneticPr fontId="1" type="noConversion"/>
  </si>
  <si>
    <t>16            ｜                19</t>
    <phoneticPr fontId="1" type="noConversion"/>
  </si>
  <si>
    <t>20            ｜               24</t>
    <phoneticPr fontId="1" type="noConversion"/>
  </si>
  <si>
    <t>25            ｜               29</t>
    <phoneticPr fontId="1" type="noConversion"/>
  </si>
  <si>
    <t>30            ｜               34</t>
    <phoneticPr fontId="1" type="noConversion"/>
  </si>
  <si>
    <t>35            ｜               44</t>
    <phoneticPr fontId="1" type="noConversion"/>
  </si>
  <si>
    <t>45             ｜              54</t>
    <phoneticPr fontId="1" type="noConversion"/>
  </si>
  <si>
    <t>55             ｜             64</t>
    <phoneticPr fontId="1" type="noConversion"/>
  </si>
  <si>
    <t>65       以          上</t>
    <phoneticPr fontId="1" type="noConversion"/>
  </si>
  <si>
    <t>總           計           Grand Total</t>
    <phoneticPr fontId="1" type="noConversion"/>
  </si>
  <si>
    <t>男 Male</t>
    <phoneticPr fontId="1" type="noConversion"/>
  </si>
  <si>
    <t>女 Female</t>
    <phoneticPr fontId="1" type="noConversion"/>
  </si>
  <si>
    <t>區 內 事 業      Economic             Enterprises</t>
    <phoneticPr fontId="1" type="noConversion"/>
  </si>
  <si>
    <t>目 的 事 業               Supporting          Agencies</t>
    <phoneticPr fontId="1" type="noConversion"/>
  </si>
  <si>
    <t>管   理   處                Administraion</t>
    <phoneticPr fontId="1" type="noConversion"/>
  </si>
  <si>
    <t>附註 :   1.區內事業工人平均年齡34.88   歲(男性 32.97    歲, 女姓35.86   歲)</t>
    <phoneticPr fontId="1" type="noConversion"/>
  </si>
  <si>
    <t xml:space="preserve">         2.其他園區含臨廣園區、成功園區、軟體園區。</t>
    <phoneticPr fontId="1" type="noConversion"/>
  </si>
  <si>
    <t xml:space="preserve">         2.：CKPZ includes  CKSZ、HSZ、KSTP。      </t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</si>
  <si>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</si>
  <si>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</si>
  <si>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t>中華民國101年08月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</si>
  <si>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</si>
  <si>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Aug. 2012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</si>
  <si>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</si>
  <si>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</si>
  <si>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</si>
  <si>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</si>
  <si>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</si>
  <si>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</si>
  <si>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</si>
  <si>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</si>
  <si>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</si>
  <si>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</si>
  <si>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</si>
  <si>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</si>
  <si>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</si>
  <si>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</si>
  <si>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</si>
  <si>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</si>
  <si>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</si>
  <si>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</si>
  <si>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</si>
  <si>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</si>
  <si>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</si>
  <si>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</si>
  <si>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</si>
  <si>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</si>
  <si>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</si>
  <si>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</si>
  <si>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</si>
  <si>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</si>
  <si>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</si>
  <si>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</si>
  <si>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</si>
  <si>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</si>
  <si>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</si>
  <si>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</si>
  <si>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</si>
  <si>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</si>
  <si>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 35.01 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 33.09  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  36.00  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</si>
  <si>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   35.01     (Male: 33.09       Female:   36.00    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</si>
  <si>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</si>
  <si>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</si>
  <si>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</si>
  <si>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</si>
  <si>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t>中華民國101年09月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</si>
  <si>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</si>
  <si>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Sep. 2012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</si>
  <si>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</si>
  <si>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</si>
  <si>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</si>
  <si>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</si>
  <si>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</si>
  <si>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</si>
  <si>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</si>
  <si>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</si>
  <si>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</si>
  <si>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</si>
  <si>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</si>
  <si>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</si>
  <si>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</si>
  <si>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</si>
  <si>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</si>
  <si>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</si>
  <si>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</si>
  <si>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</si>
  <si>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</si>
  <si>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</si>
  <si>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</si>
  <si>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</si>
  <si>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</si>
  <si>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</si>
  <si>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</si>
  <si>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</si>
  <si>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</si>
  <si>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</si>
  <si>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</si>
  <si>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</si>
  <si>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</si>
  <si>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</si>
  <si>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</si>
  <si>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</si>
  <si>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</si>
  <si>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</si>
  <si>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</si>
  <si>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 35.06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  33.06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 36.10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</si>
  <si>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  35.06      (Male: 33.06   Female: 36.10  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</si>
  <si>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</si>
  <si>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</si>
  <si>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t>Statistics on Age and Sex of Workers</t>
    <phoneticPr fontId="1" type="noConversion"/>
  </si>
  <si>
    <t>中華民國101年10月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</si>
  <si>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</si>
  <si>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Oct. 2012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</si>
  <si>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</si>
  <si>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</si>
  <si>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</si>
  <si>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</si>
  <si>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</si>
  <si>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</si>
  <si>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</si>
  <si>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</si>
  <si>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</si>
  <si>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</si>
  <si>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</si>
  <si>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</si>
  <si>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</si>
  <si>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</si>
  <si>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</si>
  <si>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</si>
  <si>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</si>
  <si>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</si>
  <si>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</si>
  <si>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</si>
  <si>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</si>
  <si>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</si>
  <si>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</si>
  <si>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</si>
  <si>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</si>
  <si>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</si>
  <si>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</si>
  <si>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</si>
  <si>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</si>
  <si>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</si>
  <si>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</si>
  <si>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</si>
  <si>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</si>
  <si>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</si>
  <si>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</si>
  <si>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</si>
  <si>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37.51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 37.31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37.89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</si>
  <si>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36 歲(男性 35.8 歲, 女姓 36.54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</si>
  <si>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</si>
  <si>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37.51 (Male:37.31Female:37.89)</t>
    <phoneticPr fontId="1" type="noConversion"/>
  </si>
  <si>
    <t xml:space="preserve">                 2. The average age of staff is 36 (Male: 35.8 Female: 36.54 )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</si>
  <si>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</si>
  <si>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t>Statistics on Age and Sex of Workers</t>
    <phoneticPr fontId="1" type="noConversion"/>
  </si>
  <si>
    <t>中華民國101年11月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</si>
  <si>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</si>
  <si>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Nov. 2012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</si>
  <si>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</si>
  <si>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</si>
  <si>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</si>
  <si>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</si>
  <si>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</si>
  <si>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</si>
  <si>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</si>
  <si>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</si>
  <si>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</si>
  <si>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</si>
  <si>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</si>
  <si>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</si>
  <si>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</si>
  <si>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</si>
  <si>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</si>
  <si>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</si>
  <si>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</si>
  <si>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楠梓園區</t>
    <phoneticPr fontId="1" type="noConversion"/>
  </si>
  <si>
    <t>NEPZ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</si>
  <si>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</si>
  <si>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</si>
  <si>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</si>
  <si>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</si>
  <si>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</si>
  <si>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</si>
  <si>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</si>
  <si>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</si>
  <si>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</si>
  <si>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</si>
  <si>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</si>
  <si>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</si>
  <si>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</si>
  <si>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</si>
  <si>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</si>
  <si>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</si>
  <si>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35.17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( 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>33.25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36.16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 )</t>
    </r>
    <phoneticPr fontId="1" type="noConversion"/>
  </si>
  <si>
    <t>Remarks: 1. The average age of workers  is 35.17  ( Male:33.25 Female:36.16 )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</si>
  <si>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</si>
  <si>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</si>
  <si>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t>工人人數統計---按性別及年齡分</t>
    <phoneticPr fontId="10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</si>
  <si>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</si>
  <si>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</si>
  <si>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t>Remarks: 1. The average age of workers  is 35.51   (Male:  33.58 Female:  36.51 )</t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</si>
  <si>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35.51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 33.58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36.51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</si>
  <si>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</si>
  <si>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CKSZ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</si>
  <si>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</si>
  <si>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其他園區</t>
    <phoneticPr fontId="1" type="noConversion"/>
  </si>
  <si>
    <t>PEPZ</t>
    <phoneticPr fontId="1" type="noConversion"/>
  </si>
  <si>
    <t>屏東園區</t>
    <phoneticPr fontId="1" type="noConversion"/>
  </si>
  <si>
    <t>CEPZ</t>
    <phoneticPr fontId="1" type="noConversion"/>
  </si>
  <si>
    <t>中港園區</t>
    <phoneticPr fontId="1" type="noConversion"/>
  </si>
  <si>
    <t>TEPZ</t>
    <phoneticPr fontId="1" type="noConversion"/>
  </si>
  <si>
    <t>臺中園區</t>
    <phoneticPr fontId="1" type="noConversion"/>
  </si>
  <si>
    <t>KEPZ</t>
    <phoneticPr fontId="1" type="noConversion"/>
  </si>
  <si>
    <t>高雄園區</t>
    <phoneticPr fontId="1" type="noConversion"/>
  </si>
  <si>
    <t>NEPZ</t>
    <phoneticPr fontId="1" type="noConversion"/>
  </si>
  <si>
    <t>楠梓園區</t>
    <phoneticPr fontId="1" type="noConversion"/>
  </si>
  <si>
    <t>Total</t>
    <phoneticPr fontId="1" type="noConversion"/>
  </si>
  <si>
    <t>合計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</si>
  <si>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</si>
  <si>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</si>
  <si>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</si>
  <si>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Grand Total</t>
    <phoneticPr fontId="1" type="noConversion"/>
  </si>
  <si>
    <t>總計</t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</si>
  <si>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</si>
  <si>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</si>
  <si>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</si>
  <si>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</si>
  <si>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</si>
  <si>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</si>
  <si>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</si>
  <si>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</si>
  <si>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</si>
  <si>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</si>
  <si>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</si>
  <si>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</si>
  <si>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</si>
  <si>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</si>
  <si>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t>Unit: Person</t>
    <phoneticPr fontId="1" type="noConversion"/>
  </si>
  <si>
    <t>Dec. 2012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</si>
  <si>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</si>
  <si>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中華民國101年12月</t>
  </si>
  <si>
    <t>Statistics on Age and Sex of Workers</t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</si>
  <si>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</si>
  <si>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</si>
  <si>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</si>
  <si>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t>中華民國102年01月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</si>
  <si>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</si>
  <si>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Jan. 2013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</si>
  <si>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</si>
  <si>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</si>
  <si>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</si>
  <si>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</si>
  <si>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</si>
  <si>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</si>
  <si>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</si>
  <si>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</si>
  <si>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</si>
  <si>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</si>
  <si>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</si>
  <si>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</si>
  <si>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</si>
  <si>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</si>
  <si>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</si>
  <si>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</si>
  <si>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</si>
  <si>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</si>
  <si>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</si>
  <si>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</si>
  <si>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</si>
  <si>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</si>
  <si>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</si>
  <si>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</si>
  <si>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</si>
  <si>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</si>
  <si>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</si>
  <si>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</si>
  <si>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</si>
  <si>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</si>
  <si>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</si>
  <si>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</si>
  <si>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</si>
  <si>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</si>
  <si>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</si>
  <si>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</si>
  <si>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33.58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36.51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35.51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</si>
  <si>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33.58 (Male: 36.51 Female: 35.51 )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</si>
  <si>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</si>
  <si>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</si>
  <si>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t>中華民國102年02月</t>
  </si>
  <si>
    <t>Feb. 2013</t>
  </si>
  <si>
    <t>附註 : 1.區內事業工人平均年齡 33.58 歲(男性 36.51 歲, 女姓 35.51 歲)</t>
  </si>
  <si>
    <t>Remarks: 1. The average age of workers  is 33.58 (Male: 36.51 Female: 35.51 )</t>
  </si>
  <si>
    <r>
      <t>2.</t>
    </r>
    <r>
      <rPr>
        <sz val="10"/>
        <color indexed="8"/>
        <rFont val="細明體"/>
        <family val="3"/>
        <charset val="136"/>
      </rPr>
      <t>其他園區含臨廣園區、成功園區、軟體園區。</t>
    </r>
  </si>
  <si>
    <r>
      <t>2.</t>
    </r>
    <r>
      <rPr>
        <sz val="10"/>
        <color indexed="8"/>
        <rFont val="細明體"/>
        <family val="3"/>
        <charset val="136"/>
      </rPr>
      <t>：</t>
    </r>
    <r>
      <rPr>
        <sz val="10"/>
        <color indexed="8"/>
        <rFont val="Times New Roman"/>
        <family val="1"/>
      </rPr>
      <t>CKPZ includes  CKSZ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Times New Roman"/>
        <family val="1"/>
      </rPr>
      <t>HSZ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Times New Roman"/>
        <family val="1"/>
      </rPr>
      <t>KSTP</t>
    </r>
    <r>
      <rPr>
        <sz val="10"/>
        <color indexed="8"/>
        <rFont val="細明體"/>
        <family val="3"/>
        <charset val="136"/>
      </rPr>
      <t>。</t>
    </r>
    <r>
      <rPr>
        <sz val="10"/>
        <color indexed="8"/>
        <rFont val="Times New Roman"/>
        <family val="1"/>
      </rPr>
      <t xml:space="preserve">      </t>
    </r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</si>
  <si>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</si>
  <si>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</si>
  <si>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</si>
  <si>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</si>
  <si>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</si>
  <si>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</si>
  <si>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</si>
  <si>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</si>
  <si>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</si>
  <si>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</si>
  <si>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</si>
  <si>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</si>
  <si>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</si>
  <si>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</si>
  <si>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</si>
  <si>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</si>
  <si>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</si>
  <si>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</si>
  <si>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</si>
  <si>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</si>
  <si>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</si>
  <si>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</si>
  <si>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</si>
  <si>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</si>
  <si>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</si>
  <si>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</si>
  <si>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</si>
  <si>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</si>
  <si>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</si>
  <si>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</si>
  <si>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</si>
  <si>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</si>
  <si>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</si>
  <si>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</si>
  <si>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</si>
  <si>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</si>
  <si>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</si>
  <si>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</si>
  <si>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</si>
  <si>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</si>
  <si>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34.38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32.81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女性</t>
    </r>
    <r>
      <rPr>
        <sz val="10"/>
        <color indexed="8"/>
        <rFont val="Times New Roman"/>
        <family val="1"/>
      </rPr>
      <t xml:space="preserve"> 35.11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</si>
  <si>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 xml:space="preserve">            2.其他園區含臨廣園區、成功園區、軟體園區。</t>
    <phoneticPr fontId="1" type="noConversion"/>
  </si>
  <si>
    <t>Remarks: 1. The average age of workers  is 34.38 (Male: 32.81 Female: 35.11 )</t>
    <phoneticPr fontId="1" type="noConversion"/>
  </si>
  <si>
    <r>
      <t xml:space="preserve"> 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</si>
  <si>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t>中華民國102年03月</t>
  </si>
  <si>
    <t>Mar. 2013</t>
  </si>
  <si>
    <t>年度</t>
    <phoneticPr fontId="1" type="noConversion"/>
  </si>
  <si>
    <t>男性</t>
    <phoneticPr fontId="10" type="noConversion"/>
  </si>
  <si>
    <t>女性</t>
    <phoneticPr fontId="10" type="noConversion"/>
  </si>
  <si>
    <t>總計</t>
    <phoneticPr fontId="1" type="noConversion"/>
  </si>
  <si>
    <t>楠梓園區</t>
    <phoneticPr fontId="1" type="noConversion"/>
  </si>
  <si>
    <t>高雄園區</t>
    <phoneticPr fontId="1" type="noConversion"/>
  </si>
  <si>
    <t>臺中園區</t>
    <phoneticPr fontId="1" type="noConversion"/>
  </si>
  <si>
    <t>中港園區</t>
    <phoneticPr fontId="1" type="noConversion"/>
  </si>
  <si>
    <t>屏東園區</t>
    <phoneticPr fontId="1" type="noConversion"/>
  </si>
  <si>
    <t>其他園區</t>
    <phoneticPr fontId="1" type="noConversion"/>
  </si>
  <si>
    <t>工人人數統計---按性別及年齡分</t>
    <phoneticPr fontId="1" type="noConversion"/>
  </si>
  <si>
    <t>單位: 人</t>
    <phoneticPr fontId="1" type="noConversion"/>
  </si>
  <si>
    <t>年       齡(歲)      Age</t>
    <phoneticPr fontId="1" type="noConversion"/>
  </si>
  <si>
    <t>合計             Total</t>
    <phoneticPr fontId="1" type="noConversion"/>
  </si>
  <si>
    <t>15                    歲</t>
    <phoneticPr fontId="1" type="noConversion"/>
  </si>
  <si>
    <t>16            ｜                19</t>
    <phoneticPr fontId="1" type="noConversion"/>
  </si>
  <si>
    <t>20            ｜               24</t>
    <phoneticPr fontId="1" type="noConversion"/>
  </si>
  <si>
    <t>25            ｜               29</t>
    <phoneticPr fontId="1" type="noConversion"/>
  </si>
  <si>
    <t>30            ｜               34</t>
    <phoneticPr fontId="1" type="noConversion"/>
  </si>
  <si>
    <t>35            ｜               44</t>
    <phoneticPr fontId="1" type="noConversion"/>
  </si>
  <si>
    <t>45             ｜              54</t>
    <phoneticPr fontId="1" type="noConversion"/>
  </si>
  <si>
    <t>55             ｜             64</t>
    <phoneticPr fontId="1" type="noConversion"/>
  </si>
  <si>
    <t>65       以          上</t>
    <phoneticPr fontId="1" type="noConversion"/>
  </si>
  <si>
    <t>園區名稱</t>
    <phoneticPr fontId="10" type="noConversion"/>
  </si>
  <si>
    <t>中華民國102年04月</t>
  </si>
  <si>
    <t>Apr. 2013</t>
  </si>
  <si>
    <t>中華民國102年05月</t>
  </si>
  <si>
    <t>May. 2013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</si>
  <si>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</si>
  <si>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</si>
  <si>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t>中華民國102年06月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</si>
  <si>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</si>
  <si>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Jun. 2013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</si>
  <si>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</si>
  <si>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</si>
  <si>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</si>
  <si>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</si>
  <si>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</si>
  <si>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</si>
  <si>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</si>
  <si>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</si>
  <si>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</si>
  <si>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</si>
  <si>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</si>
  <si>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</si>
  <si>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</si>
  <si>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</si>
  <si>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</si>
  <si>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</si>
  <si>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</si>
  <si>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</si>
  <si>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</si>
  <si>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</si>
  <si>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</si>
  <si>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</si>
  <si>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</si>
  <si>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</si>
  <si>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</si>
  <si>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</si>
  <si>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</si>
  <si>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</si>
  <si>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</si>
  <si>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</si>
  <si>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</si>
  <si>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</si>
  <si>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</si>
  <si>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</si>
  <si>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</si>
  <si>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</si>
  <si>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t>附註 : 1.區內事業工人平均年齡 35.60 歲(男性 33.73 歲, 女姓 36.58 歲)</t>
    <phoneticPr fontId="1" type="noConversion"/>
  </si>
  <si>
    <t>Remarks: 1. The average age of workers  is 35.60 (Male: 33.73 Female: 36.58 )</t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</si>
  <si>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</si>
  <si>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</si>
  <si>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t>中華民國102年07月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</si>
  <si>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</si>
  <si>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Jul. 2013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</si>
  <si>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</si>
  <si>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</si>
  <si>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</si>
  <si>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</si>
  <si>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</si>
  <si>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</si>
  <si>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</si>
  <si>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</si>
  <si>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</si>
  <si>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</si>
  <si>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</si>
  <si>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</si>
  <si>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</si>
  <si>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</si>
  <si>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</si>
  <si>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</si>
  <si>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</si>
  <si>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</si>
  <si>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</si>
  <si>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</si>
  <si>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</si>
  <si>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</si>
  <si>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</si>
  <si>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</si>
  <si>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</si>
  <si>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</si>
  <si>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</si>
  <si>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</si>
  <si>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</si>
  <si>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</si>
  <si>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</si>
  <si>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</si>
  <si>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</si>
  <si>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</si>
  <si>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</si>
  <si>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</si>
  <si>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35.54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33.83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36.49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</si>
  <si>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35.54      (Male: 33.83      Female: 36.49     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</si>
  <si>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</si>
  <si>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</si>
  <si>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</si>
  <si>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</si>
  <si>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t>中華民國102年08月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</si>
  <si>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</si>
  <si>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Aug. 2013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</si>
  <si>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</si>
  <si>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</si>
  <si>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</si>
  <si>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</si>
  <si>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</si>
  <si>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</si>
  <si>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</si>
  <si>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</si>
  <si>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</si>
  <si>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</si>
  <si>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</si>
  <si>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</si>
  <si>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</si>
  <si>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</si>
  <si>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</si>
  <si>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</si>
  <si>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</si>
  <si>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</si>
  <si>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</si>
  <si>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</si>
  <si>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</si>
  <si>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</si>
  <si>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</si>
  <si>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</si>
  <si>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</si>
  <si>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</si>
  <si>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</si>
  <si>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</si>
  <si>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</si>
  <si>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</si>
  <si>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</si>
  <si>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</si>
  <si>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</si>
  <si>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</si>
  <si>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</si>
  <si>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</si>
  <si>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35.54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33.83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36.49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</si>
  <si>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35.54      (Male: 33.83      Female: 36.49     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</si>
  <si>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</si>
  <si>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</si>
  <si>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</si>
  <si>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</si>
  <si>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t>中華民國102年09月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</si>
  <si>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</si>
  <si>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Sep. 2013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</si>
  <si>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</si>
  <si>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</si>
  <si>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</si>
  <si>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</si>
  <si>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</si>
  <si>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</si>
  <si>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</si>
  <si>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</si>
  <si>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</si>
  <si>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</si>
  <si>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</si>
  <si>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</si>
  <si>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</si>
  <si>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</si>
  <si>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</si>
  <si>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</si>
  <si>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</si>
  <si>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</si>
  <si>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</si>
  <si>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</si>
  <si>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</si>
  <si>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</si>
  <si>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</si>
  <si>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</si>
  <si>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</si>
  <si>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</si>
  <si>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</si>
  <si>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</si>
  <si>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</si>
  <si>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</si>
  <si>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</si>
  <si>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</si>
  <si>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</si>
  <si>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</si>
  <si>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</si>
  <si>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</si>
  <si>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35.54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33.83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36.49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</si>
  <si>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35.54      (Male: 33.83      Female: 36.49     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</si>
  <si>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</si>
  <si>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</si>
  <si>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t>中華民國102年10月</t>
    <phoneticPr fontId="10" type="noConversion"/>
  </si>
  <si>
    <t>Oct. 2013</t>
    <phoneticPr fontId="10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</si>
  <si>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</si>
  <si>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</si>
  <si>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t>中華民國102年11月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</si>
  <si>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</si>
  <si>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Nov. 2013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</si>
  <si>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</si>
  <si>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</si>
  <si>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</si>
  <si>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</si>
  <si>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</si>
  <si>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</si>
  <si>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</si>
  <si>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</si>
  <si>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</si>
  <si>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</si>
  <si>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</si>
  <si>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</si>
  <si>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</si>
  <si>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</si>
  <si>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</si>
  <si>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</si>
  <si>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</si>
  <si>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</si>
  <si>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</si>
  <si>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</si>
  <si>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</si>
  <si>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</si>
  <si>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</si>
  <si>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</si>
  <si>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</si>
  <si>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</si>
  <si>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</si>
  <si>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</si>
  <si>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</si>
  <si>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</si>
  <si>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</si>
  <si>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</si>
  <si>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</si>
  <si>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</si>
  <si>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</si>
  <si>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</si>
  <si>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35.54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33.83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36.49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</si>
  <si>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35.54      (Male: 33.83      Female: 36.49     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</si>
  <si>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</si>
  <si>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</si>
  <si>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</si>
  <si>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</si>
  <si>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t>中華民國102年12月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</si>
  <si>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</si>
  <si>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Dec. 2013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</si>
  <si>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</si>
  <si>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</si>
  <si>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</si>
  <si>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</si>
  <si>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</si>
  <si>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</si>
  <si>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</si>
  <si>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</si>
  <si>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</si>
  <si>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</si>
  <si>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</si>
  <si>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</si>
  <si>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</si>
  <si>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</si>
  <si>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</si>
  <si>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</si>
  <si>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</si>
  <si>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</si>
  <si>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</si>
  <si>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</si>
  <si>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</si>
  <si>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</si>
  <si>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</si>
  <si>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</si>
  <si>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</si>
  <si>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</si>
  <si>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</si>
  <si>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</si>
  <si>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</si>
  <si>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</si>
  <si>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</si>
  <si>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</si>
  <si>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</si>
  <si>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</si>
  <si>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</si>
  <si>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</si>
  <si>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 35.71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34.05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 36.62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</si>
  <si>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  35.71 (Male:  34.05 Female: 36.62 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</si>
  <si>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</si>
  <si>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</si>
  <si>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t>總計</t>
  </si>
  <si>
    <t>楠梓園區</t>
  </si>
  <si>
    <t>高雄園區</t>
  </si>
  <si>
    <t>臺中園區</t>
  </si>
  <si>
    <t>中港園區</t>
  </si>
  <si>
    <t>屏東園區</t>
  </si>
  <si>
    <t>其他園區</t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</si>
  <si>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</si>
  <si>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</si>
  <si>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t>中華民國103年01月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</si>
  <si>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</si>
  <si>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Jan. 2014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</si>
  <si>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</si>
  <si>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</si>
  <si>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</si>
  <si>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</si>
  <si>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</si>
  <si>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</si>
  <si>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</si>
  <si>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</si>
  <si>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</si>
  <si>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</si>
  <si>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</si>
  <si>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</si>
  <si>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</si>
  <si>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</si>
  <si>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</si>
  <si>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</si>
  <si>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</si>
  <si>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</si>
  <si>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</si>
  <si>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</si>
  <si>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</si>
  <si>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</si>
  <si>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</si>
  <si>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</si>
  <si>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</si>
  <si>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</si>
  <si>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</si>
  <si>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</si>
  <si>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</si>
  <si>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</si>
  <si>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</si>
  <si>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</si>
  <si>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</si>
  <si>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</si>
  <si>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</si>
  <si>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</si>
  <si>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35.79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34.13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36.71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</si>
  <si>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  35.79 (Male: 34.13 Female: 36.71 )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</si>
  <si>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</si>
  <si>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</si>
  <si>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t>中華民國103年02月</t>
  </si>
  <si>
    <t>Feb. 2014</t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</si>
  <si>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35.76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33.89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36.76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</si>
  <si>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 35.76 (Male: 33.89Female:36.76 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</si>
  <si>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</si>
  <si>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</si>
  <si>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t>Remarks: 1. The average age of workers  is   35.87  (Male: 33.92 Female: 36.90 )</t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</si>
  <si>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>35.87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33.92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36.90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</si>
  <si>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</si>
  <si>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CKSZ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</si>
  <si>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</si>
  <si>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其他園區</t>
    <phoneticPr fontId="1" type="noConversion"/>
  </si>
  <si>
    <t>PEPZ</t>
    <phoneticPr fontId="1" type="noConversion"/>
  </si>
  <si>
    <t>屏東園區</t>
    <phoneticPr fontId="1" type="noConversion"/>
  </si>
  <si>
    <t>CEPZ</t>
    <phoneticPr fontId="1" type="noConversion"/>
  </si>
  <si>
    <t>中港園區</t>
    <phoneticPr fontId="1" type="noConversion"/>
  </si>
  <si>
    <t>TEPZ</t>
    <phoneticPr fontId="1" type="noConversion"/>
  </si>
  <si>
    <t>臺中園區</t>
    <phoneticPr fontId="1" type="noConversion"/>
  </si>
  <si>
    <t>KEPZ</t>
    <phoneticPr fontId="1" type="noConversion"/>
  </si>
  <si>
    <t>高雄園區</t>
    <phoneticPr fontId="1" type="noConversion"/>
  </si>
  <si>
    <t>NEPZ</t>
    <phoneticPr fontId="1" type="noConversion"/>
  </si>
  <si>
    <t>楠梓園區</t>
    <phoneticPr fontId="1" type="noConversion"/>
  </si>
  <si>
    <t>Total</t>
    <phoneticPr fontId="1" type="noConversion"/>
  </si>
  <si>
    <t>合計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</si>
  <si>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</si>
  <si>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</si>
  <si>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</si>
  <si>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Grand Total</t>
    <phoneticPr fontId="1" type="noConversion"/>
  </si>
  <si>
    <t>總計</t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</si>
  <si>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</si>
  <si>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</si>
  <si>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</si>
  <si>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</si>
  <si>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</si>
  <si>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</si>
  <si>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</si>
  <si>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</si>
  <si>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</si>
  <si>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</si>
  <si>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</si>
  <si>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</si>
  <si>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</si>
  <si>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</si>
  <si>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t>Unit: Person</t>
    <phoneticPr fontId="1" type="noConversion"/>
  </si>
  <si>
    <t>Mar. 2014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</si>
  <si>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</si>
  <si>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中華民國103年03月</t>
  </si>
  <si>
    <t>Statistics on Age and Sex of Workers</t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</si>
  <si>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</si>
  <si>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</si>
  <si>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</si>
  <si>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t>Remarks: 1. The average age of workers  is   35.83(Male: 33.90Female: 36.86 )</t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</si>
  <si>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>35.83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33.90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36.86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</si>
  <si>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</si>
  <si>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CKSZ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</si>
  <si>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</si>
  <si>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其他園區</t>
    <phoneticPr fontId="1" type="noConversion"/>
  </si>
  <si>
    <t>PEPZ</t>
    <phoneticPr fontId="1" type="noConversion"/>
  </si>
  <si>
    <t>屏東園區</t>
    <phoneticPr fontId="1" type="noConversion"/>
  </si>
  <si>
    <t>CEPZ</t>
    <phoneticPr fontId="1" type="noConversion"/>
  </si>
  <si>
    <t>中港園區</t>
    <phoneticPr fontId="1" type="noConversion"/>
  </si>
  <si>
    <t>TEPZ</t>
    <phoneticPr fontId="1" type="noConversion"/>
  </si>
  <si>
    <t>臺中園區</t>
    <phoneticPr fontId="1" type="noConversion"/>
  </si>
  <si>
    <t>KEPZ</t>
    <phoneticPr fontId="1" type="noConversion"/>
  </si>
  <si>
    <t>高雄園區</t>
    <phoneticPr fontId="1" type="noConversion"/>
  </si>
  <si>
    <t>NEPZ</t>
    <phoneticPr fontId="1" type="noConversion"/>
  </si>
  <si>
    <t>楠梓園區</t>
    <phoneticPr fontId="1" type="noConversion"/>
  </si>
  <si>
    <t>Total</t>
    <phoneticPr fontId="1" type="noConversion"/>
  </si>
  <si>
    <t>合計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</si>
  <si>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</si>
  <si>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</si>
  <si>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</si>
  <si>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Grand Total</t>
    <phoneticPr fontId="1" type="noConversion"/>
  </si>
  <si>
    <t>總計</t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</si>
  <si>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</si>
  <si>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</si>
  <si>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</si>
  <si>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</si>
  <si>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</si>
  <si>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</si>
  <si>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</si>
  <si>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</si>
  <si>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</si>
  <si>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</si>
  <si>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</si>
  <si>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</si>
  <si>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</si>
  <si>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</si>
  <si>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t>Unit: Person</t>
    <phoneticPr fontId="1" type="noConversion"/>
  </si>
  <si>
    <t>Apr. 2014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</si>
  <si>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</si>
  <si>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中華民國103年04月</t>
  </si>
  <si>
    <t>Statistics on Age and Sex of Workers</t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</si>
  <si>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</si>
  <si>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</si>
  <si>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</si>
  <si>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t>Remarks: 1. The average age of workers  is 35.71(Male: 33.94Female:36.72)</t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</si>
  <si>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35.71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>33.94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36.72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</si>
  <si>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</si>
  <si>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CKSZ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</si>
  <si>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</si>
  <si>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其他園區</t>
    <phoneticPr fontId="1" type="noConversion"/>
  </si>
  <si>
    <t>PEPZ</t>
    <phoneticPr fontId="1" type="noConversion"/>
  </si>
  <si>
    <t>屏東園區</t>
    <phoneticPr fontId="1" type="noConversion"/>
  </si>
  <si>
    <t>CEPZ</t>
    <phoneticPr fontId="1" type="noConversion"/>
  </si>
  <si>
    <t>中港園區</t>
    <phoneticPr fontId="1" type="noConversion"/>
  </si>
  <si>
    <t>TEPZ</t>
    <phoneticPr fontId="1" type="noConversion"/>
  </si>
  <si>
    <t>臺中園區</t>
    <phoneticPr fontId="1" type="noConversion"/>
  </si>
  <si>
    <t>KEPZ</t>
    <phoneticPr fontId="1" type="noConversion"/>
  </si>
  <si>
    <t>高雄園區</t>
    <phoneticPr fontId="1" type="noConversion"/>
  </si>
  <si>
    <t>NEPZ</t>
    <phoneticPr fontId="1" type="noConversion"/>
  </si>
  <si>
    <t>楠梓園區</t>
    <phoneticPr fontId="1" type="noConversion"/>
  </si>
  <si>
    <t>Total</t>
    <phoneticPr fontId="1" type="noConversion"/>
  </si>
  <si>
    <t>合計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</si>
  <si>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</si>
  <si>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</si>
  <si>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</si>
  <si>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Grand Total</t>
    <phoneticPr fontId="1" type="noConversion"/>
  </si>
  <si>
    <t>總計</t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</si>
  <si>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</si>
  <si>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</si>
  <si>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</si>
  <si>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</si>
  <si>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</si>
  <si>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</si>
  <si>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</si>
  <si>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</si>
  <si>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</si>
  <si>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</si>
  <si>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</si>
  <si>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</si>
  <si>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</si>
  <si>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</si>
  <si>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t>Unit: Person</t>
    <phoneticPr fontId="1" type="noConversion"/>
  </si>
  <si>
    <t>May. 2014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</si>
  <si>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</si>
  <si>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中華民國103年05月</t>
  </si>
  <si>
    <t>Statistics on Age and Sex of Workers</t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</si>
  <si>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</si>
  <si>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</si>
  <si>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</si>
  <si>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t>Remarks: 1. The average age of workers  is  35.51 (Male: 33.54Female: 36.58 )</t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</si>
  <si>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>35.51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>33.54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36.58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</si>
  <si>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</si>
  <si>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CKSZ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</si>
  <si>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</si>
  <si>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其他園區</t>
    <phoneticPr fontId="1" type="noConversion"/>
  </si>
  <si>
    <t>PEPZ</t>
    <phoneticPr fontId="1" type="noConversion"/>
  </si>
  <si>
    <t>屏東園區</t>
    <phoneticPr fontId="1" type="noConversion"/>
  </si>
  <si>
    <t>CEPZ</t>
    <phoneticPr fontId="1" type="noConversion"/>
  </si>
  <si>
    <t>中港園區</t>
    <phoneticPr fontId="1" type="noConversion"/>
  </si>
  <si>
    <t>TEPZ</t>
    <phoneticPr fontId="1" type="noConversion"/>
  </si>
  <si>
    <t>臺中園區</t>
    <phoneticPr fontId="1" type="noConversion"/>
  </si>
  <si>
    <t>KEPZ</t>
    <phoneticPr fontId="1" type="noConversion"/>
  </si>
  <si>
    <t>高雄園區</t>
    <phoneticPr fontId="1" type="noConversion"/>
  </si>
  <si>
    <t>NEPZ</t>
    <phoneticPr fontId="1" type="noConversion"/>
  </si>
  <si>
    <t>楠梓園區</t>
    <phoneticPr fontId="1" type="noConversion"/>
  </si>
  <si>
    <t>Total</t>
    <phoneticPr fontId="1" type="noConversion"/>
  </si>
  <si>
    <t>合計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</si>
  <si>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</si>
  <si>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</si>
  <si>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</si>
  <si>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Grand Total</t>
    <phoneticPr fontId="1" type="noConversion"/>
  </si>
  <si>
    <t>總計</t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</si>
  <si>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</si>
  <si>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</si>
  <si>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</si>
  <si>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</si>
  <si>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</si>
  <si>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</si>
  <si>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</si>
  <si>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</si>
  <si>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</si>
  <si>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</si>
  <si>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</si>
  <si>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</si>
  <si>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</si>
  <si>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</si>
  <si>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t>Unit: Person</t>
    <phoneticPr fontId="1" type="noConversion"/>
  </si>
  <si>
    <t>Jun. 2014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</si>
  <si>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</si>
  <si>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中華民國103年06月</t>
  </si>
  <si>
    <t>Statistics on Age and Sex of Workers</t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</si>
  <si>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</si>
  <si>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</si>
  <si>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</si>
  <si>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t>中華民國103年07月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</si>
  <si>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</si>
  <si>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Jul. 2014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</si>
  <si>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</si>
  <si>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</si>
  <si>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</si>
  <si>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</si>
  <si>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</si>
  <si>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</si>
  <si>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</si>
  <si>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</si>
  <si>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</si>
  <si>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</si>
  <si>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</si>
  <si>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</si>
  <si>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</si>
  <si>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</si>
  <si>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</si>
  <si>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</si>
  <si>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</si>
  <si>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</si>
  <si>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</si>
  <si>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</si>
  <si>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</si>
  <si>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</si>
  <si>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</si>
  <si>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</si>
  <si>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</si>
  <si>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</si>
  <si>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</si>
  <si>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</si>
  <si>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</si>
  <si>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</si>
  <si>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</si>
  <si>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</si>
  <si>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</si>
  <si>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</si>
  <si>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</si>
  <si>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</si>
  <si>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>35.39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33.29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36.56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</si>
  <si>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is35.39(Male:33.29Female:36.56)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</si>
  <si>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</si>
  <si>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</si>
  <si>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t>Aug. 2014</t>
  </si>
  <si>
    <t>中華民國103年08月</t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</si>
  <si>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</si>
  <si>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</si>
  <si>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t>Remarks: 1. The average age of workers  is35.39(Male:33.29Female:36.56)</t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</si>
  <si>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>35.39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33.29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36.56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</si>
  <si>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</si>
  <si>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CKSZ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</si>
  <si>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</si>
  <si>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其他園區</t>
    <phoneticPr fontId="1" type="noConversion"/>
  </si>
  <si>
    <t>PEPZ</t>
    <phoneticPr fontId="1" type="noConversion"/>
  </si>
  <si>
    <t>屏東園區</t>
    <phoneticPr fontId="1" type="noConversion"/>
  </si>
  <si>
    <t>CEPZ</t>
    <phoneticPr fontId="1" type="noConversion"/>
  </si>
  <si>
    <t>中港園區</t>
    <phoneticPr fontId="1" type="noConversion"/>
  </si>
  <si>
    <t>TEPZ</t>
    <phoneticPr fontId="1" type="noConversion"/>
  </si>
  <si>
    <t>臺中園區</t>
    <phoneticPr fontId="1" type="noConversion"/>
  </si>
  <si>
    <t>KEPZ</t>
    <phoneticPr fontId="1" type="noConversion"/>
  </si>
  <si>
    <t>高雄園區</t>
    <phoneticPr fontId="1" type="noConversion"/>
  </si>
  <si>
    <t>NEPZ</t>
    <phoneticPr fontId="1" type="noConversion"/>
  </si>
  <si>
    <t>楠梓園區</t>
    <phoneticPr fontId="1" type="noConversion"/>
  </si>
  <si>
    <t>Total</t>
    <phoneticPr fontId="1" type="noConversion"/>
  </si>
  <si>
    <t>合計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</si>
  <si>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</si>
  <si>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</si>
  <si>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</si>
  <si>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Grand Total</t>
    <phoneticPr fontId="1" type="noConversion"/>
  </si>
  <si>
    <t>總計</t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</si>
  <si>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</si>
  <si>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</si>
  <si>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</si>
  <si>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</si>
  <si>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</si>
  <si>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</si>
  <si>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</si>
  <si>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</si>
  <si>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</si>
  <si>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</si>
  <si>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</si>
  <si>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</si>
  <si>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</si>
  <si>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</si>
  <si>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t>Unit: Person</t>
    <phoneticPr fontId="1" type="noConversion"/>
  </si>
  <si>
    <t>Sep. 2014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</si>
  <si>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</si>
  <si>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中華民國103年09月</t>
  </si>
  <si>
    <t>Statistics on Age and Sex of Workers</t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</si>
  <si>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</si>
  <si>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</si>
  <si>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</si>
  <si>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t>Remarks: 1. The average age of workers  is35.39(Male:33.29Female:36.56)</t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</si>
  <si>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>35.39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33.29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36.56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</si>
  <si>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</si>
  <si>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CKSZ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</si>
  <si>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</si>
  <si>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其他園區</t>
    <phoneticPr fontId="1" type="noConversion"/>
  </si>
  <si>
    <t>PEPZ</t>
    <phoneticPr fontId="1" type="noConversion"/>
  </si>
  <si>
    <t>屏東園區</t>
    <phoneticPr fontId="1" type="noConversion"/>
  </si>
  <si>
    <t>CEPZ</t>
    <phoneticPr fontId="1" type="noConversion"/>
  </si>
  <si>
    <t>中港園區</t>
    <phoneticPr fontId="1" type="noConversion"/>
  </si>
  <si>
    <t>TEPZ</t>
    <phoneticPr fontId="1" type="noConversion"/>
  </si>
  <si>
    <t>臺中園區</t>
    <phoneticPr fontId="1" type="noConversion"/>
  </si>
  <si>
    <t>KEPZ</t>
    <phoneticPr fontId="1" type="noConversion"/>
  </si>
  <si>
    <t>高雄園區</t>
    <phoneticPr fontId="1" type="noConversion"/>
  </si>
  <si>
    <t>NEPZ</t>
    <phoneticPr fontId="1" type="noConversion"/>
  </si>
  <si>
    <t>楠梓園區</t>
    <phoneticPr fontId="1" type="noConversion"/>
  </si>
  <si>
    <t>Total</t>
    <phoneticPr fontId="1" type="noConversion"/>
  </si>
  <si>
    <t>合計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</si>
  <si>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</si>
  <si>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</si>
  <si>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</si>
  <si>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Grand Total</t>
    <phoneticPr fontId="1" type="noConversion"/>
  </si>
  <si>
    <t>總計</t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</si>
  <si>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</si>
  <si>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</si>
  <si>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</si>
  <si>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</si>
  <si>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</si>
  <si>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</si>
  <si>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</si>
  <si>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</si>
  <si>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</si>
  <si>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</si>
  <si>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</si>
  <si>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</si>
  <si>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</si>
  <si>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</si>
  <si>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t>Unit: Person</t>
    <phoneticPr fontId="1" type="noConversion"/>
  </si>
  <si>
    <t>Oct. 2014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</si>
  <si>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</si>
  <si>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中華民國103年10月</t>
  </si>
  <si>
    <t>Statistics on Age and Sex of Workers</t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</si>
  <si>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</si>
  <si>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</si>
  <si>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</si>
  <si>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t>Remarks: 1. The average age of workers  is35.39(Male:33.29Female:36.56)</t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</si>
  <si>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>35.39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33.29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36.56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</si>
  <si>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</si>
  <si>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CKSZ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</si>
  <si>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</si>
  <si>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其他園區</t>
    <phoneticPr fontId="1" type="noConversion"/>
  </si>
  <si>
    <t>PEPZ</t>
    <phoneticPr fontId="1" type="noConversion"/>
  </si>
  <si>
    <t>屏東園區</t>
    <phoneticPr fontId="1" type="noConversion"/>
  </si>
  <si>
    <t>CEPZ</t>
    <phoneticPr fontId="1" type="noConversion"/>
  </si>
  <si>
    <t>中港園區</t>
    <phoneticPr fontId="1" type="noConversion"/>
  </si>
  <si>
    <t>TEPZ</t>
    <phoneticPr fontId="1" type="noConversion"/>
  </si>
  <si>
    <t>臺中園區</t>
    <phoneticPr fontId="1" type="noConversion"/>
  </si>
  <si>
    <t>KEPZ</t>
    <phoneticPr fontId="1" type="noConversion"/>
  </si>
  <si>
    <t>高雄園區</t>
    <phoneticPr fontId="1" type="noConversion"/>
  </si>
  <si>
    <t>NEPZ</t>
    <phoneticPr fontId="1" type="noConversion"/>
  </si>
  <si>
    <t>楠梓園區</t>
    <phoneticPr fontId="1" type="noConversion"/>
  </si>
  <si>
    <t>Total</t>
    <phoneticPr fontId="1" type="noConversion"/>
  </si>
  <si>
    <t>合計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</si>
  <si>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</si>
  <si>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</si>
  <si>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</si>
  <si>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Grand Total</t>
    <phoneticPr fontId="1" type="noConversion"/>
  </si>
  <si>
    <t>總計</t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</si>
  <si>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</si>
  <si>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</si>
  <si>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</si>
  <si>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</si>
  <si>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</si>
  <si>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</si>
  <si>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</si>
  <si>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</si>
  <si>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</si>
  <si>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</si>
  <si>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</si>
  <si>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</si>
  <si>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</si>
  <si>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</si>
  <si>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t>Unit: Person</t>
    <phoneticPr fontId="1" type="noConversion"/>
  </si>
  <si>
    <t>Nov. 2014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</si>
  <si>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</si>
  <si>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中華民國103年11月</t>
  </si>
  <si>
    <t>Statistics on Age and Sex of Workers</t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</si>
  <si>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</si>
  <si>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</si>
  <si>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</si>
  <si>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t>中華民國104年01月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</si>
  <si>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</si>
  <si>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Jan. 2015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</si>
  <si>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</si>
  <si>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</si>
  <si>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</si>
  <si>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</si>
  <si>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</si>
  <si>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</si>
  <si>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</si>
  <si>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</si>
  <si>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</si>
  <si>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</si>
  <si>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</si>
  <si>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</si>
  <si>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</si>
  <si>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</si>
  <si>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</si>
  <si>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</si>
  <si>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</si>
  <si>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</si>
  <si>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</si>
  <si>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</si>
  <si>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</si>
  <si>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</si>
  <si>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</si>
  <si>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</si>
  <si>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</si>
  <si>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</si>
  <si>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</si>
  <si>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</si>
  <si>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</si>
  <si>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</si>
  <si>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</si>
  <si>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</si>
  <si>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</si>
  <si>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</si>
  <si>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</si>
  <si>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</si>
  <si>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</si>
  <si>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35.52 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 33.69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36.50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</si>
  <si>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 35.52  (Male:33.69  Female:  36.50 )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</si>
  <si>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</si>
  <si>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</si>
  <si>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</si>
  <si>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</si>
  <si>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t>中華民國103年12月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</si>
  <si>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</si>
  <si>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Dec. 2014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</si>
  <si>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</si>
  <si>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</si>
  <si>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</si>
  <si>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</si>
  <si>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</si>
  <si>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</si>
  <si>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</si>
  <si>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</si>
  <si>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</si>
  <si>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</si>
  <si>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</si>
  <si>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</si>
  <si>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</si>
  <si>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</si>
  <si>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</si>
  <si>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</si>
  <si>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</si>
  <si>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</si>
  <si>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</si>
  <si>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</si>
  <si>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</si>
  <si>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</si>
  <si>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</si>
  <si>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</si>
  <si>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</si>
  <si>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</si>
  <si>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</si>
  <si>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</si>
  <si>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</si>
  <si>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</si>
  <si>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</si>
  <si>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</si>
  <si>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</si>
  <si>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</si>
  <si>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</si>
  <si>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</si>
  <si>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 35.71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34.05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 36.62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</si>
  <si>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  35.71 (Male:  34.05 Female: 36.62 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</si>
  <si>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</si>
  <si>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</si>
  <si>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t>Statistics on Age and Sex of Workers</t>
    <phoneticPr fontId="1" type="noConversion"/>
  </si>
  <si>
    <t>中華民國104年02月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</si>
  <si>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</si>
  <si>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Feb. 2015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</si>
  <si>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</si>
  <si>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</si>
  <si>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</si>
  <si>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</si>
  <si>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</si>
  <si>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</si>
  <si>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</si>
  <si>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</si>
  <si>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</si>
  <si>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</si>
  <si>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</si>
  <si>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</si>
  <si>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</si>
  <si>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</si>
  <si>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</si>
  <si>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</si>
  <si>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</si>
  <si>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</si>
  <si>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</si>
  <si>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</si>
  <si>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</si>
  <si>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</si>
  <si>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</si>
  <si>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</si>
  <si>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</si>
  <si>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</si>
  <si>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</si>
  <si>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</si>
  <si>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</si>
  <si>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</si>
  <si>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</si>
  <si>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</si>
  <si>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</si>
  <si>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</si>
  <si>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</si>
  <si>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</si>
  <si>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35.52 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 33.69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36.50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</si>
  <si>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 35.52  (Male:33.69  Female:  36.50 )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</si>
  <si>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</si>
  <si>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</si>
  <si>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</si>
  <si>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</si>
  <si>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t>Remarks: 1. The average age of workers  is  35.52  (Male:33.69  Female:  36.50 )</t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</si>
  <si>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35.52 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 33.69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36.50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</si>
  <si>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</si>
  <si>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CKSZ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</si>
  <si>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</si>
  <si>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其他園區</t>
    <phoneticPr fontId="1" type="noConversion"/>
  </si>
  <si>
    <t>PEPZ</t>
    <phoneticPr fontId="1" type="noConversion"/>
  </si>
  <si>
    <t>屏東園區</t>
    <phoneticPr fontId="1" type="noConversion"/>
  </si>
  <si>
    <t>CEPZ</t>
    <phoneticPr fontId="1" type="noConversion"/>
  </si>
  <si>
    <t>中港園區</t>
    <phoneticPr fontId="1" type="noConversion"/>
  </si>
  <si>
    <t>TEPZ</t>
    <phoneticPr fontId="1" type="noConversion"/>
  </si>
  <si>
    <t>臺中園區</t>
    <phoneticPr fontId="1" type="noConversion"/>
  </si>
  <si>
    <t>KEPZ</t>
    <phoneticPr fontId="1" type="noConversion"/>
  </si>
  <si>
    <t>高雄園區</t>
    <phoneticPr fontId="1" type="noConversion"/>
  </si>
  <si>
    <t>NEPZ</t>
    <phoneticPr fontId="1" type="noConversion"/>
  </si>
  <si>
    <t>楠梓園區</t>
    <phoneticPr fontId="1" type="noConversion"/>
  </si>
  <si>
    <t>Total</t>
    <phoneticPr fontId="1" type="noConversion"/>
  </si>
  <si>
    <t>合計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</si>
  <si>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</si>
  <si>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</si>
  <si>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</si>
  <si>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Grand Total</t>
    <phoneticPr fontId="1" type="noConversion"/>
  </si>
  <si>
    <t>總計</t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</si>
  <si>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</si>
  <si>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</si>
  <si>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</si>
  <si>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</si>
  <si>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</si>
  <si>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</si>
  <si>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</si>
  <si>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</si>
  <si>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</si>
  <si>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</si>
  <si>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</si>
  <si>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</si>
  <si>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</si>
  <si>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</si>
  <si>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t>Unit: Person</t>
    <phoneticPr fontId="1" type="noConversion"/>
  </si>
  <si>
    <t>Mar.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</si>
  <si>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</si>
  <si>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中華民國104年03月</t>
  </si>
  <si>
    <t>Statistics on Age and Sex of Workers</t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</si>
  <si>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</si>
  <si>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</si>
  <si>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</si>
  <si>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t>Remarks: 1. The average age of workers  is  35.52  (Male:33.69  Female:  36.50 )</t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</si>
  <si>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35.52 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 33.69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36.50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</si>
  <si>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</si>
  <si>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CKSZ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</si>
  <si>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</si>
  <si>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其他園區</t>
    <phoneticPr fontId="1" type="noConversion"/>
  </si>
  <si>
    <t>PEPZ</t>
    <phoneticPr fontId="1" type="noConversion"/>
  </si>
  <si>
    <t>屏東園區</t>
    <phoneticPr fontId="1" type="noConversion"/>
  </si>
  <si>
    <t>CEPZ</t>
    <phoneticPr fontId="1" type="noConversion"/>
  </si>
  <si>
    <t>中港園區</t>
    <phoneticPr fontId="1" type="noConversion"/>
  </si>
  <si>
    <t>TEPZ</t>
    <phoneticPr fontId="1" type="noConversion"/>
  </si>
  <si>
    <t>臺中園區</t>
    <phoneticPr fontId="1" type="noConversion"/>
  </si>
  <si>
    <t>KEPZ</t>
    <phoneticPr fontId="1" type="noConversion"/>
  </si>
  <si>
    <t>高雄園區</t>
    <phoneticPr fontId="1" type="noConversion"/>
  </si>
  <si>
    <t>NEPZ</t>
    <phoneticPr fontId="1" type="noConversion"/>
  </si>
  <si>
    <t>楠梓園區</t>
    <phoneticPr fontId="1" type="noConversion"/>
  </si>
  <si>
    <t>Total</t>
    <phoneticPr fontId="1" type="noConversion"/>
  </si>
  <si>
    <t>合計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</si>
  <si>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</si>
  <si>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</si>
  <si>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</si>
  <si>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Grand Total</t>
    <phoneticPr fontId="1" type="noConversion"/>
  </si>
  <si>
    <t>總計</t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</si>
  <si>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</si>
  <si>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</si>
  <si>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</si>
  <si>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</si>
  <si>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</si>
  <si>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</si>
  <si>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</si>
  <si>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</si>
  <si>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</si>
  <si>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</si>
  <si>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</si>
  <si>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</si>
  <si>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</si>
  <si>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</si>
  <si>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t>Unit: Person</t>
    <phoneticPr fontId="1" type="noConversion"/>
  </si>
  <si>
    <t>Apr.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</si>
  <si>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</si>
  <si>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中華民國104年04月</t>
  </si>
  <si>
    <t>Statistics on Age and Sex of Workers</t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</si>
  <si>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</si>
  <si>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</si>
  <si>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</si>
  <si>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t>Remarks: 1. The average age of workers  is  35.52  (Male:33.69  Female:  36.50 )</t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</si>
  <si>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35.52 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 33.69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36.50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</si>
  <si>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</si>
  <si>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CKSZ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</si>
  <si>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</si>
  <si>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其他園區</t>
    <phoneticPr fontId="1" type="noConversion"/>
  </si>
  <si>
    <t>PEPZ</t>
    <phoneticPr fontId="1" type="noConversion"/>
  </si>
  <si>
    <t>屏東園區</t>
    <phoneticPr fontId="1" type="noConversion"/>
  </si>
  <si>
    <t>CEPZ</t>
    <phoneticPr fontId="1" type="noConversion"/>
  </si>
  <si>
    <t>中港園區</t>
    <phoneticPr fontId="1" type="noConversion"/>
  </si>
  <si>
    <t>TEPZ</t>
    <phoneticPr fontId="1" type="noConversion"/>
  </si>
  <si>
    <t>臺中園區</t>
    <phoneticPr fontId="1" type="noConversion"/>
  </si>
  <si>
    <t>KEPZ</t>
    <phoneticPr fontId="1" type="noConversion"/>
  </si>
  <si>
    <t>高雄園區</t>
    <phoneticPr fontId="1" type="noConversion"/>
  </si>
  <si>
    <t>NEPZ</t>
    <phoneticPr fontId="1" type="noConversion"/>
  </si>
  <si>
    <t>楠梓園區</t>
    <phoneticPr fontId="1" type="noConversion"/>
  </si>
  <si>
    <t>Total</t>
    <phoneticPr fontId="1" type="noConversion"/>
  </si>
  <si>
    <t>合計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</si>
  <si>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</si>
  <si>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</si>
  <si>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</si>
  <si>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Grand Total</t>
    <phoneticPr fontId="1" type="noConversion"/>
  </si>
  <si>
    <t>總計</t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</si>
  <si>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</si>
  <si>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</si>
  <si>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</si>
  <si>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</si>
  <si>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</si>
  <si>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</si>
  <si>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</si>
  <si>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</si>
  <si>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</si>
  <si>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</si>
  <si>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</si>
  <si>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</si>
  <si>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</si>
  <si>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</si>
  <si>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t>Unit: Person</t>
    <phoneticPr fontId="1" type="noConversion"/>
  </si>
  <si>
    <t>May.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</si>
  <si>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</si>
  <si>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中華民國104年05月</t>
  </si>
  <si>
    <t>Statistics on Age and Sex of Workers</t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</si>
  <si>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</si>
  <si>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</si>
  <si>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</si>
  <si>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t>Remarks: 1. The average age of workers  is 35.71 (Male:34.06 Female: 36.56 )</t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</si>
  <si>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>35.71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34.06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36.56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</si>
  <si>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</si>
  <si>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CKSZ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</si>
  <si>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</si>
  <si>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其他園區</t>
    <phoneticPr fontId="1" type="noConversion"/>
  </si>
  <si>
    <t>PEPZ</t>
    <phoneticPr fontId="1" type="noConversion"/>
  </si>
  <si>
    <t>屏東園區</t>
    <phoneticPr fontId="1" type="noConversion"/>
  </si>
  <si>
    <t>CEPZ</t>
    <phoneticPr fontId="1" type="noConversion"/>
  </si>
  <si>
    <t>中港園區</t>
    <phoneticPr fontId="1" type="noConversion"/>
  </si>
  <si>
    <t>TEPZ</t>
    <phoneticPr fontId="1" type="noConversion"/>
  </si>
  <si>
    <t>臺中園區</t>
    <phoneticPr fontId="1" type="noConversion"/>
  </si>
  <si>
    <t>KEPZ</t>
    <phoneticPr fontId="1" type="noConversion"/>
  </si>
  <si>
    <t>高雄園區</t>
    <phoneticPr fontId="1" type="noConversion"/>
  </si>
  <si>
    <t>NEPZ</t>
    <phoneticPr fontId="1" type="noConversion"/>
  </si>
  <si>
    <t>楠梓園區</t>
    <phoneticPr fontId="1" type="noConversion"/>
  </si>
  <si>
    <t>Total</t>
    <phoneticPr fontId="1" type="noConversion"/>
  </si>
  <si>
    <t>合計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</si>
  <si>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</si>
  <si>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</si>
  <si>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</si>
  <si>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Grand Total</t>
    <phoneticPr fontId="1" type="noConversion"/>
  </si>
  <si>
    <t>總計</t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</si>
  <si>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</si>
  <si>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</si>
  <si>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</si>
  <si>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</si>
  <si>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</si>
  <si>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</si>
  <si>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</si>
  <si>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</si>
  <si>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</si>
  <si>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</si>
  <si>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</si>
  <si>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</si>
  <si>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</si>
  <si>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</si>
  <si>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t>Unit: Person</t>
    <phoneticPr fontId="1" type="noConversion"/>
  </si>
  <si>
    <t>Jun.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</si>
  <si>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</si>
  <si>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中華民國104年06月</t>
  </si>
  <si>
    <t>Statistics on Age and Sex of Workers</t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</si>
  <si>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</si>
  <si>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</si>
  <si>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</si>
  <si>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t>Remarks: 1. The average age of workers  is 35.71 (Male:34.06 Female: 36.56 )</t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</si>
  <si>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>35.71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34.06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36.56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</si>
  <si>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</si>
  <si>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CKSZ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</si>
  <si>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</si>
  <si>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其他園區</t>
    <phoneticPr fontId="1" type="noConversion"/>
  </si>
  <si>
    <t>PEPZ</t>
    <phoneticPr fontId="1" type="noConversion"/>
  </si>
  <si>
    <t>屏東園區</t>
    <phoneticPr fontId="1" type="noConversion"/>
  </si>
  <si>
    <t>CEPZ</t>
    <phoneticPr fontId="1" type="noConversion"/>
  </si>
  <si>
    <t>中港園區</t>
    <phoneticPr fontId="1" type="noConversion"/>
  </si>
  <si>
    <t>TEPZ</t>
    <phoneticPr fontId="1" type="noConversion"/>
  </si>
  <si>
    <t>臺中園區</t>
    <phoneticPr fontId="1" type="noConversion"/>
  </si>
  <si>
    <t>KEPZ</t>
    <phoneticPr fontId="1" type="noConversion"/>
  </si>
  <si>
    <t>高雄園區</t>
    <phoneticPr fontId="1" type="noConversion"/>
  </si>
  <si>
    <t>NEPZ</t>
    <phoneticPr fontId="1" type="noConversion"/>
  </si>
  <si>
    <t>楠梓園區</t>
    <phoneticPr fontId="1" type="noConversion"/>
  </si>
  <si>
    <t>Total</t>
    <phoneticPr fontId="1" type="noConversion"/>
  </si>
  <si>
    <t>合計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</si>
  <si>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</si>
  <si>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</si>
  <si>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</si>
  <si>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Grand Total</t>
    <phoneticPr fontId="1" type="noConversion"/>
  </si>
  <si>
    <t>總計</t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</si>
  <si>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</si>
  <si>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</si>
  <si>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</si>
  <si>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</si>
  <si>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</si>
  <si>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</si>
  <si>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</si>
  <si>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</si>
  <si>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</si>
  <si>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</si>
  <si>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</si>
  <si>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</si>
  <si>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</si>
  <si>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</si>
  <si>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t>Unit: Person</t>
    <phoneticPr fontId="1" type="noConversion"/>
  </si>
  <si>
    <t>Jul.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</si>
  <si>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</si>
  <si>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中華民國104年07月</t>
  </si>
  <si>
    <t>Statistics on Age and Sex of Workers</t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</si>
  <si>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</si>
  <si>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</si>
  <si>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</si>
  <si>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t>Remarks: 1. The average age of workers  is 35.71 (Male:34.06 Female: 36.56 )</t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</si>
  <si>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>35.71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34.06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36.56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</si>
  <si>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</si>
  <si>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CKSZ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</si>
  <si>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</si>
  <si>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其他園區</t>
    <phoneticPr fontId="1" type="noConversion"/>
  </si>
  <si>
    <t>PEPZ</t>
    <phoneticPr fontId="1" type="noConversion"/>
  </si>
  <si>
    <t>屏東園區</t>
    <phoneticPr fontId="1" type="noConversion"/>
  </si>
  <si>
    <t>CEPZ</t>
    <phoneticPr fontId="1" type="noConversion"/>
  </si>
  <si>
    <t>中港園區</t>
    <phoneticPr fontId="1" type="noConversion"/>
  </si>
  <si>
    <t>TEPZ</t>
    <phoneticPr fontId="1" type="noConversion"/>
  </si>
  <si>
    <t>臺中園區</t>
    <phoneticPr fontId="1" type="noConversion"/>
  </si>
  <si>
    <t>KEPZ</t>
    <phoneticPr fontId="1" type="noConversion"/>
  </si>
  <si>
    <t>高雄園區</t>
    <phoneticPr fontId="1" type="noConversion"/>
  </si>
  <si>
    <t>NEPZ</t>
    <phoneticPr fontId="1" type="noConversion"/>
  </si>
  <si>
    <t>楠梓園區</t>
    <phoneticPr fontId="1" type="noConversion"/>
  </si>
  <si>
    <t>Total</t>
    <phoneticPr fontId="1" type="noConversion"/>
  </si>
  <si>
    <t>合計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</si>
  <si>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</si>
  <si>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</si>
  <si>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</si>
  <si>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Grand Total</t>
    <phoneticPr fontId="1" type="noConversion"/>
  </si>
  <si>
    <t>總計</t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</si>
  <si>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</si>
  <si>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</si>
  <si>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</si>
  <si>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</si>
  <si>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</si>
  <si>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</si>
  <si>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</si>
  <si>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</si>
  <si>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</si>
  <si>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</si>
  <si>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</si>
  <si>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</si>
  <si>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</si>
  <si>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</si>
  <si>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t>Unit: Person</t>
    <phoneticPr fontId="1" type="noConversion"/>
  </si>
  <si>
    <t>Aug.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</si>
  <si>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</si>
  <si>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中華民國104年08月</t>
  </si>
  <si>
    <t>Statistics on Age and Sex of Workers</t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</si>
  <si>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</si>
  <si>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</si>
  <si>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</si>
  <si>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t>Remarks: 1. The average age of workers  is 35.71 (Male:34.06 Female: 36.56 )</t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</si>
  <si>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>35.71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34.06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36.56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</si>
  <si>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</si>
  <si>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CKSZ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</si>
  <si>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</si>
  <si>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其他園區</t>
    <phoneticPr fontId="1" type="noConversion"/>
  </si>
  <si>
    <t>PEPZ</t>
    <phoneticPr fontId="1" type="noConversion"/>
  </si>
  <si>
    <t>屏東園區</t>
    <phoneticPr fontId="1" type="noConversion"/>
  </si>
  <si>
    <t>CEPZ</t>
    <phoneticPr fontId="1" type="noConversion"/>
  </si>
  <si>
    <t>中港園區</t>
    <phoneticPr fontId="1" type="noConversion"/>
  </si>
  <si>
    <t>TEPZ</t>
    <phoneticPr fontId="1" type="noConversion"/>
  </si>
  <si>
    <t>臺中園區</t>
    <phoneticPr fontId="1" type="noConversion"/>
  </si>
  <si>
    <t>KEPZ</t>
    <phoneticPr fontId="1" type="noConversion"/>
  </si>
  <si>
    <t>高雄園區</t>
    <phoneticPr fontId="1" type="noConversion"/>
  </si>
  <si>
    <t>NEPZ</t>
    <phoneticPr fontId="1" type="noConversion"/>
  </si>
  <si>
    <t>楠梓園區</t>
    <phoneticPr fontId="1" type="noConversion"/>
  </si>
  <si>
    <t>Total</t>
    <phoneticPr fontId="1" type="noConversion"/>
  </si>
  <si>
    <t>合計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</si>
  <si>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</si>
  <si>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</si>
  <si>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</si>
  <si>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Grand Total</t>
    <phoneticPr fontId="1" type="noConversion"/>
  </si>
  <si>
    <t>總計</t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</si>
  <si>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</si>
  <si>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</si>
  <si>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</si>
  <si>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</si>
  <si>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</si>
  <si>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</si>
  <si>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</si>
  <si>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</si>
  <si>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</si>
  <si>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</si>
  <si>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</si>
  <si>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</si>
  <si>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</si>
  <si>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</si>
  <si>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t>Unit: Person</t>
    <phoneticPr fontId="1" type="noConversion"/>
  </si>
  <si>
    <t>Sep.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</si>
  <si>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</si>
  <si>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中華民國104年09月</t>
  </si>
  <si>
    <t>Statistics on Age and Sex of Workers</t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</si>
  <si>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</si>
  <si>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</si>
  <si>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</si>
  <si>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t>Remarks: 1. The average age of workers  is 35.71 (Male:34.06 Female: 36.56 )</t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</si>
  <si>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>35.71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34.06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36.56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</si>
  <si>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</si>
  <si>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CKSZ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</si>
  <si>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</si>
  <si>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其他園區</t>
    <phoneticPr fontId="1" type="noConversion"/>
  </si>
  <si>
    <t>PEPZ</t>
    <phoneticPr fontId="1" type="noConversion"/>
  </si>
  <si>
    <t>屏東園區</t>
    <phoneticPr fontId="1" type="noConversion"/>
  </si>
  <si>
    <t>CEPZ</t>
    <phoneticPr fontId="1" type="noConversion"/>
  </si>
  <si>
    <t>中港園區</t>
    <phoneticPr fontId="1" type="noConversion"/>
  </si>
  <si>
    <t>TEPZ</t>
    <phoneticPr fontId="1" type="noConversion"/>
  </si>
  <si>
    <t>臺中園區</t>
    <phoneticPr fontId="1" type="noConversion"/>
  </si>
  <si>
    <t>KEPZ</t>
    <phoneticPr fontId="1" type="noConversion"/>
  </si>
  <si>
    <t>高雄園區</t>
    <phoneticPr fontId="1" type="noConversion"/>
  </si>
  <si>
    <t>NEPZ</t>
    <phoneticPr fontId="1" type="noConversion"/>
  </si>
  <si>
    <t>楠梓園區</t>
    <phoneticPr fontId="1" type="noConversion"/>
  </si>
  <si>
    <t>Total</t>
    <phoneticPr fontId="1" type="noConversion"/>
  </si>
  <si>
    <t>合計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</si>
  <si>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</si>
  <si>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</si>
  <si>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</si>
  <si>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Grand Total</t>
    <phoneticPr fontId="1" type="noConversion"/>
  </si>
  <si>
    <t>總計</t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</si>
  <si>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</si>
  <si>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</si>
  <si>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</si>
  <si>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</si>
  <si>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</si>
  <si>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</si>
  <si>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</si>
  <si>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</si>
  <si>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</si>
  <si>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</si>
  <si>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</si>
  <si>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</si>
  <si>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</si>
  <si>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</si>
  <si>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t>Unit: Person</t>
    <phoneticPr fontId="1" type="noConversion"/>
  </si>
  <si>
    <t>Oct.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</si>
  <si>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</si>
  <si>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中華民國104年10月</t>
  </si>
  <si>
    <t>Statistics on Age and Sex of Workers</t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</si>
  <si>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</si>
  <si>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</si>
  <si>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</si>
  <si>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t>Remarks: 1. The average age of workers  is 35.71 (Male:34.06 Female: 36.56 )</t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</si>
  <si>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>35.71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34.06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36.56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</si>
  <si>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</si>
  <si>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CKSZ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</si>
  <si>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</si>
  <si>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其他園區</t>
    <phoneticPr fontId="1" type="noConversion"/>
  </si>
  <si>
    <t>PEPZ</t>
    <phoneticPr fontId="1" type="noConversion"/>
  </si>
  <si>
    <t>屏東園區</t>
    <phoneticPr fontId="1" type="noConversion"/>
  </si>
  <si>
    <t>CEPZ</t>
    <phoneticPr fontId="1" type="noConversion"/>
  </si>
  <si>
    <t>中港園區</t>
    <phoneticPr fontId="1" type="noConversion"/>
  </si>
  <si>
    <t>TEPZ</t>
    <phoneticPr fontId="1" type="noConversion"/>
  </si>
  <si>
    <t>臺中園區</t>
    <phoneticPr fontId="1" type="noConversion"/>
  </si>
  <si>
    <t>KEPZ</t>
    <phoneticPr fontId="1" type="noConversion"/>
  </si>
  <si>
    <t>高雄園區</t>
    <phoneticPr fontId="1" type="noConversion"/>
  </si>
  <si>
    <t>NEPZ</t>
    <phoneticPr fontId="1" type="noConversion"/>
  </si>
  <si>
    <t>楠梓園區</t>
    <phoneticPr fontId="1" type="noConversion"/>
  </si>
  <si>
    <t>Total</t>
    <phoneticPr fontId="1" type="noConversion"/>
  </si>
  <si>
    <t>合計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</si>
  <si>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</si>
  <si>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</si>
  <si>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</si>
  <si>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Grand Total</t>
    <phoneticPr fontId="1" type="noConversion"/>
  </si>
  <si>
    <t>總計</t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</si>
  <si>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</si>
  <si>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</si>
  <si>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</si>
  <si>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</si>
  <si>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</si>
  <si>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</si>
  <si>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</si>
  <si>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</si>
  <si>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</si>
  <si>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</si>
  <si>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</si>
  <si>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</si>
  <si>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</si>
  <si>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</si>
  <si>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t>Unit: Person</t>
    <phoneticPr fontId="1" type="noConversion"/>
  </si>
  <si>
    <t>Nov.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</si>
  <si>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</si>
  <si>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中華民國104年11月</t>
  </si>
  <si>
    <t>Statistics on Age and Sex of Workers</t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</si>
  <si>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</si>
  <si>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</si>
  <si>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</si>
  <si>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t>中華民國104年12月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</si>
  <si>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</si>
  <si>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Dec. 2015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</si>
  <si>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</si>
  <si>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</si>
  <si>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</si>
  <si>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</si>
  <si>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</si>
  <si>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</si>
  <si>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</si>
  <si>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</si>
  <si>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</si>
  <si>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</si>
  <si>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</si>
  <si>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</si>
  <si>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</si>
  <si>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</si>
  <si>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</si>
  <si>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</si>
  <si>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</si>
  <si>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</si>
  <si>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</si>
  <si>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</si>
  <si>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</si>
  <si>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</si>
  <si>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</si>
  <si>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</si>
  <si>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</si>
  <si>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</si>
  <si>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</si>
  <si>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</si>
  <si>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</si>
  <si>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</si>
  <si>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</si>
  <si>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</si>
  <si>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</si>
  <si>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</si>
  <si>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</si>
  <si>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</si>
  <si>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35.99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34.48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36.79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</si>
  <si>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35.99 (Male: 34.48 Female: 36.79 )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</si>
  <si>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</si>
  <si>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</si>
  <si>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</si>
  <si>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</si>
  <si>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t>中華民國105年1月</t>
    <phoneticPr fontId="10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</si>
  <si>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</si>
  <si>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Jan. 2016</t>
    <phoneticPr fontId="10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</si>
  <si>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</si>
  <si>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</si>
  <si>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</si>
  <si>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</si>
  <si>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</si>
  <si>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</si>
  <si>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</si>
  <si>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</si>
  <si>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</si>
  <si>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</si>
  <si>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</si>
  <si>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</si>
  <si>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</si>
  <si>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</si>
  <si>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</si>
  <si>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</si>
  <si>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</si>
  <si>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</si>
  <si>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</si>
  <si>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</si>
  <si>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</si>
  <si>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</si>
  <si>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</si>
  <si>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</si>
  <si>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</si>
  <si>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</si>
  <si>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</si>
  <si>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</si>
  <si>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</si>
  <si>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</si>
  <si>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</si>
  <si>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</si>
  <si>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</si>
  <si>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</si>
  <si>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</si>
  <si>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</si>
  <si>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35.99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34.48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36.79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</si>
  <si>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35.99 (Male: 34.48 Female: 36.79 )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</si>
  <si>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</si>
  <si>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</si>
  <si>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</si>
  <si>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</si>
  <si>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t>中華民國105年02月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</si>
  <si>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</si>
  <si>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Feb. 2016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</si>
  <si>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</si>
  <si>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</si>
  <si>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</si>
  <si>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</si>
  <si>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</si>
  <si>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</si>
  <si>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</si>
  <si>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</si>
  <si>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</si>
  <si>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</si>
  <si>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</si>
  <si>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</si>
  <si>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</si>
  <si>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</si>
  <si>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新細明體"/>
        <family val="1"/>
        <charset val="136"/>
      </rPr>
      <t>計</t>
    </r>
    <r>
      <rPr>
        <sz val="10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</si>
  <si>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</si>
  <si>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0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</si>
  <si>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</si>
  <si>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0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</si>
  <si>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</si>
  <si>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</si>
  <si>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</si>
  <si>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</si>
  <si>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</si>
  <si>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</si>
  <si>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</si>
  <si>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</si>
  <si>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</si>
  <si>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</si>
  <si>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</si>
  <si>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</si>
  <si>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事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業</t>
    </r>
    <r>
      <rPr>
        <sz val="10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</si>
  <si>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</si>
  <si>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</si>
  <si>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事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業</t>
    </r>
    <r>
      <rPr>
        <sz val="10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</si>
  <si>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新細明體"/>
        <family val="1"/>
        <charset val="136"/>
      </rPr>
      <t>理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新細明體"/>
        <family val="1"/>
        <charset val="136"/>
      </rPr>
      <t>處</t>
    </r>
    <r>
      <rPr>
        <sz val="10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</si>
  <si>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35.99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34.48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36.79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</si>
  <si>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35.99 (Male: 34.48 Female: 36.79 )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</si>
  <si>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</si>
  <si>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</si>
  <si>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</si>
  <si>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</si>
  <si>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t>中華民國105年03月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</si>
  <si>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</si>
  <si>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Mar. 2016</t>
  </si>
  <si>
    <t>Unit: Person</t>
    <phoneticPr fontId="1" type="noConversion"/>
  </si>
  <si>
    <r>
      <t>項目</t>
    </r>
    <r>
      <rPr>
        <sz val="10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</si>
  <si>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0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</si>
  <si>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新細明體"/>
        <family val="1"/>
        <charset val="136"/>
      </rPr>
      <t>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</si>
  <si>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0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</si>
  <si>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0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</si>
  <si>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0"/>
        <color indexed="8"/>
        <rFont val="新細明體"/>
        <family val="1"/>
        <charset val="136"/>
      </rPr>
      <t>｜</t>
    </r>
    <r>
      <rPr>
        <sz val="10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</si>
  <si>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0"/>
        <color indexed="8"/>
        <rFont val="新細明體"/>
        <family val="1"/>
        <charset val="136"/>
      </rPr>
      <t>｜</t>
    </r>
    <r>
      <rPr>
        <sz val="10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</si>
  <si>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0"/>
        <color indexed="8"/>
        <rFont val="新細明體"/>
        <family val="1"/>
        <charset val="136"/>
      </rPr>
      <t>｜</t>
    </r>
    <r>
      <rPr>
        <sz val="10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</si>
  <si>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0"/>
        <color indexed="8"/>
        <rFont val="新細明體"/>
        <family val="1"/>
        <charset val="136"/>
      </rPr>
      <t>｜</t>
    </r>
    <r>
      <rPr>
        <sz val="10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</si>
  <si>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0"/>
        <color indexed="8"/>
        <rFont val="新細明體"/>
        <family val="1"/>
        <charset val="136"/>
      </rPr>
      <t>｜</t>
    </r>
    <r>
      <rPr>
        <sz val="10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</si>
  <si>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0"/>
        <color indexed="8"/>
        <rFont val="新細明體"/>
        <family val="1"/>
        <charset val="136"/>
      </rPr>
      <t>｜</t>
    </r>
    <r>
      <rPr>
        <sz val="10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</si>
  <si>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0"/>
        <color indexed="8"/>
        <rFont val="新細明體"/>
        <family val="1"/>
        <charset val="136"/>
      </rPr>
      <t>｜</t>
    </r>
    <r>
      <rPr>
        <sz val="10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</si>
  <si>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0"/>
        <color indexed="8"/>
        <rFont val="新細明體"/>
        <family val="1"/>
        <charset val="136"/>
      </rPr>
      <t>以</t>
    </r>
    <r>
      <rPr>
        <sz val="10"/>
        <color indexed="8"/>
        <rFont val="Times New Roman"/>
        <family val="1"/>
      </rPr>
      <t xml:space="preserve">          </t>
    </r>
    <r>
      <rPr>
        <sz val="10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</si>
  <si>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新細明體"/>
        <family val="1"/>
        <charset val="136"/>
      </rPr>
      <t>計</t>
    </r>
    <r>
      <rPr>
        <sz val="10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</si>
  <si>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</si>
  <si>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0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</si>
  <si>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</si>
  <si>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0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</si>
  <si>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</si>
  <si>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</si>
  <si>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</si>
  <si>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</si>
  <si>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</si>
  <si>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</si>
  <si>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</si>
  <si>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</si>
  <si>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</si>
  <si>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</si>
  <si>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</si>
  <si>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</si>
  <si>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事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業</t>
    </r>
    <r>
      <rPr>
        <sz val="10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</si>
  <si>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</si>
  <si>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</si>
  <si>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事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業</t>
    </r>
    <r>
      <rPr>
        <sz val="10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</si>
  <si>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新細明體"/>
        <family val="1"/>
        <charset val="136"/>
      </rPr>
      <t>理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新細明體"/>
        <family val="1"/>
        <charset val="136"/>
      </rPr>
      <t>處</t>
    </r>
    <r>
      <rPr>
        <sz val="10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</si>
  <si>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35.99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34.48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36.79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</si>
  <si>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35.99 (Male: 34.48 Female: 36.79 )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</si>
  <si>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</si>
  <si>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</si>
  <si>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</si>
  <si>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</si>
  <si>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t>中華民國105年04月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</si>
  <si>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</si>
  <si>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Apr. 2016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</si>
  <si>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</si>
  <si>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</si>
  <si>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</si>
  <si>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</si>
  <si>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</si>
  <si>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</si>
  <si>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</si>
  <si>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</si>
  <si>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</si>
  <si>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</si>
  <si>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</si>
  <si>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</si>
  <si>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</si>
  <si>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</si>
  <si>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</si>
  <si>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</si>
  <si>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</si>
  <si>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</si>
  <si>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</si>
  <si>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</si>
  <si>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</si>
  <si>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</si>
  <si>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</si>
  <si>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</si>
  <si>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</si>
  <si>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</si>
  <si>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</si>
  <si>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</si>
  <si>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</si>
  <si>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</si>
  <si>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</si>
  <si>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</si>
  <si>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</si>
  <si>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</si>
  <si>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</si>
  <si>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</si>
  <si>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35.99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34.48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36.79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</si>
  <si>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35.99 (Male: 34.48 Female: 36.79 )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</si>
  <si>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</si>
  <si>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</si>
  <si>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</si>
  <si>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</si>
  <si>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t>中華民國105年05月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</si>
  <si>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</si>
  <si>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May. 2016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</si>
  <si>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</si>
  <si>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</si>
  <si>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</si>
  <si>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</si>
  <si>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</si>
  <si>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</si>
  <si>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</si>
  <si>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</si>
  <si>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</si>
  <si>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</si>
  <si>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</si>
  <si>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</si>
  <si>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</si>
  <si>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</si>
  <si>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</si>
  <si>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</si>
  <si>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</si>
  <si>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</si>
  <si>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</si>
  <si>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</si>
  <si>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</si>
  <si>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</si>
  <si>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</si>
  <si>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</si>
  <si>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</si>
  <si>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</si>
  <si>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</si>
  <si>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</si>
  <si>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</si>
  <si>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</si>
  <si>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</si>
  <si>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</si>
  <si>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</si>
  <si>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</si>
  <si>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</si>
  <si>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</si>
  <si>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35.99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34.48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36.79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</si>
  <si>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35.99 (Male: 34.48 Female: 36.79 )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</si>
  <si>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</si>
  <si>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</si>
  <si>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</si>
  <si>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</si>
  <si>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t>Remarks: 1. The average age of workers  is 36.26 (Male: 34.87 Female: 36.98 )</t>
    <phoneticPr fontId="1" type="noConversion"/>
  </si>
  <si>
    <t>附註 : 1.區內事業工人平均年齡 36.26 歲(男性 34.87 歲, 女姓 36.98 歲)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</si>
  <si>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</si>
  <si>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CKSZ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</si>
  <si>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</si>
  <si>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其他園區</t>
    <phoneticPr fontId="1" type="noConversion"/>
  </si>
  <si>
    <t>PEPZ</t>
    <phoneticPr fontId="1" type="noConversion"/>
  </si>
  <si>
    <t>屏東園區</t>
    <phoneticPr fontId="1" type="noConversion"/>
  </si>
  <si>
    <t>CEPZ</t>
    <phoneticPr fontId="1" type="noConversion"/>
  </si>
  <si>
    <t>中港園區</t>
    <phoneticPr fontId="1" type="noConversion"/>
  </si>
  <si>
    <t>TEPZ</t>
    <phoneticPr fontId="1" type="noConversion"/>
  </si>
  <si>
    <t>臺中園區</t>
    <phoneticPr fontId="1" type="noConversion"/>
  </si>
  <si>
    <t>KEPZ</t>
    <phoneticPr fontId="1" type="noConversion"/>
  </si>
  <si>
    <t>高雄園區</t>
    <phoneticPr fontId="1" type="noConversion"/>
  </si>
  <si>
    <t>NEPZ</t>
    <phoneticPr fontId="1" type="noConversion"/>
  </si>
  <si>
    <t>楠梓園區</t>
    <phoneticPr fontId="1" type="noConversion"/>
  </si>
  <si>
    <t>Total</t>
    <phoneticPr fontId="1" type="noConversion"/>
  </si>
  <si>
    <t>合計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</si>
  <si>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</si>
  <si>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</si>
  <si>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</si>
  <si>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Grand Total</t>
    <phoneticPr fontId="1" type="noConversion"/>
  </si>
  <si>
    <t>總計</t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</si>
  <si>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</si>
  <si>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</si>
  <si>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</si>
  <si>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</si>
  <si>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</si>
  <si>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</si>
  <si>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</si>
  <si>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</si>
  <si>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</si>
  <si>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</si>
  <si>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</si>
  <si>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</si>
  <si>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</si>
  <si>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</si>
  <si>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t>Unit: Person</t>
    <phoneticPr fontId="1" type="noConversion"/>
  </si>
  <si>
    <t>Jun. 2016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</si>
  <si>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</si>
  <si>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中華民國105年06月</t>
  </si>
  <si>
    <t>Statistics on Age and Sex of Workers</t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</si>
  <si>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</si>
  <si>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</si>
  <si>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</si>
  <si>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t>中華民國106年04月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</si>
  <si>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</si>
  <si>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Apr. 2017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</si>
  <si>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</si>
  <si>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</si>
  <si>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</si>
  <si>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</si>
  <si>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</si>
  <si>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</si>
  <si>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</si>
  <si>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</si>
  <si>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</si>
  <si>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</si>
  <si>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</si>
  <si>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</si>
  <si>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</si>
  <si>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</si>
  <si>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</si>
  <si>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</si>
  <si>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</si>
  <si>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</si>
  <si>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</si>
  <si>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</si>
  <si>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</si>
  <si>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</si>
  <si>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</si>
  <si>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</si>
  <si>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</si>
  <si>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</si>
  <si>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</si>
  <si>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</si>
  <si>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</si>
  <si>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</si>
  <si>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</si>
  <si>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</si>
  <si>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</si>
  <si>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</si>
  <si>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</si>
  <si>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</si>
  <si>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 xml:space="preserve">          2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>36.42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>35.17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37.07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</si>
  <si>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附註 :1.公布每年4月資料。</t>
    <phoneticPr fontId="1" type="noConversion"/>
  </si>
  <si>
    <r>
      <t>3.</t>
    </r>
    <r>
      <rPr>
        <sz val="10"/>
        <color indexed="8"/>
        <rFont val="新細明體"/>
        <family val="1"/>
        <charset val="136"/>
      </rPr>
      <t>其他園區含臨廣園區、成功園區、軟體園區。</t>
    </r>
    <phoneticPr fontId="1" type="noConversion"/>
  </si>
  <si>
    <r>
      <rPr>
        <sz val="10"/>
        <color indexed="8"/>
        <rFont val="新細明體"/>
        <family val="1"/>
        <charset val="136"/>
      </rPr>
      <t>3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新細明體"/>
        <family val="1"/>
        <charset val="136"/>
      </rPr>
      <t xml:space="preserve">：CKPZ includes  CKSZ、HSZ、KSTP。      </t>
    </r>
    <phoneticPr fontId="1" type="noConversion"/>
  </si>
  <si>
    <t>Remarks: 2. The average age of workers  is 36.42(Male: 35.17 Female: 37.07 )</t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</si>
  <si>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</si>
  <si>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</si>
  <si>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t>中華民國107年04月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</si>
  <si>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</si>
  <si>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Apr. 2018</t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</si>
  <si>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</si>
  <si>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</si>
  <si>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</si>
  <si>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</si>
  <si>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</si>
  <si>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</si>
  <si>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</si>
  <si>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</si>
  <si>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</si>
  <si>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</si>
  <si>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</si>
  <si>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</si>
  <si>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</si>
  <si>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</si>
  <si>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</si>
  <si>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</si>
  <si>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</si>
  <si>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</si>
  <si>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</si>
  <si>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</si>
  <si>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</si>
  <si>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</si>
  <si>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</si>
  <si>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</si>
  <si>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</si>
  <si>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</si>
  <si>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</si>
  <si>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</si>
  <si>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</si>
  <si>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</si>
  <si>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</si>
  <si>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</si>
  <si>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</si>
  <si>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</si>
  <si>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</si>
  <si>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</si>
  <si>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34.65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33.56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35.27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</si>
  <si>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          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</si>
  <si>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34.65  (Male: 33.56   Female: 35.27 )</t>
    <phoneticPr fontId="1" type="noConversion"/>
  </si>
  <si>
    <r>
      <t xml:space="preserve">                 2</t>
    </r>
    <r>
      <rPr>
        <sz val="10"/>
        <color indexed="8"/>
        <rFont val="細明體"/>
        <family val="3"/>
        <charset val="136"/>
      </rPr>
      <t xml:space="preserve">.CKPZ includes  CKSZ、HSZ、KSTP。      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</si>
  <si>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改為提供每年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新細明體"/>
        <family val="1"/>
        <charset val="136"/>
      </rPr>
      <t>月資料。</t>
    </r>
    <phoneticPr fontId="1" type="noConversion"/>
  </si>
  <si>
    <t>工人人數統計---按性別及年齡分</t>
  </si>
  <si>
    <t>Statistics on Age and Sex of Workers</t>
  </si>
  <si>
    <t>中華民國108年04月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</si>
  <si>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</si>
  <si>
    <t>Apr. 2019</t>
  </si>
  <si>
    <t>Unit: Person</t>
  </si>
  <si>
    <r>
      <t xml:space="preserve">項目                                      </t>
    </r>
    <r>
      <rPr>
        <sz val="12"/>
        <color indexed="8"/>
        <rFont val="Times New Roman"/>
        <family val="1"/>
      </rPr>
      <t>Item</t>
    </r>
  </si>
  <si>
    <r>
      <t xml:space="preserve">性別                   </t>
    </r>
    <r>
      <rPr>
        <sz val="12"/>
        <color indexed="8"/>
        <rFont val="Times New Roman"/>
        <family val="1"/>
      </rPr>
      <t>Sex</t>
    </r>
  </si>
  <si>
    <r>
      <t>年       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</si>
  <si>
    <r>
      <t xml:space="preserve">合計             </t>
    </r>
    <r>
      <rPr>
        <sz val="12"/>
        <color indexed="8"/>
        <rFont val="Times New Roman"/>
        <family val="1"/>
      </rPr>
      <t>Total</t>
    </r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</si>
  <si>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</si>
  <si>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微軟正黑體"/>
        <family val="2"/>
        <charset val="136"/>
      </rPr>
      <t xml:space="preserve">                </t>
    </r>
    <r>
      <rPr>
        <sz val="12"/>
        <color indexed="8"/>
        <rFont val="Times New Roman"/>
        <family val="1"/>
      </rPr>
      <t>19</t>
    </r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</si>
  <si>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微軟正黑體"/>
        <family val="2"/>
        <charset val="136"/>
      </rPr>
      <t xml:space="preserve">               </t>
    </r>
    <r>
      <rPr>
        <sz val="12"/>
        <color indexed="8"/>
        <rFont val="Times New Roman"/>
        <family val="1"/>
      </rPr>
      <t>24</t>
    </r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</si>
  <si>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微軟正黑體"/>
        <family val="2"/>
        <charset val="136"/>
      </rPr>
      <t xml:space="preserve">               </t>
    </r>
    <r>
      <rPr>
        <sz val="12"/>
        <color indexed="8"/>
        <rFont val="Times New Roman"/>
        <family val="1"/>
      </rPr>
      <t>29</t>
    </r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</si>
  <si>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微軟正黑體"/>
        <family val="2"/>
        <charset val="136"/>
      </rPr>
      <t xml:space="preserve">               </t>
    </r>
    <r>
      <rPr>
        <sz val="12"/>
        <color indexed="8"/>
        <rFont val="Times New Roman"/>
        <family val="1"/>
      </rPr>
      <t>34</t>
    </r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</si>
  <si>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微軟正黑體"/>
        <family val="2"/>
        <charset val="136"/>
      </rPr>
      <t xml:space="preserve">               </t>
    </r>
    <r>
      <rPr>
        <sz val="12"/>
        <color indexed="8"/>
        <rFont val="Times New Roman"/>
        <family val="1"/>
      </rPr>
      <t>44</t>
    </r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</si>
  <si>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微軟正黑體"/>
        <family val="2"/>
        <charset val="136"/>
      </rPr>
      <t xml:space="preserve">              </t>
    </r>
    <r>
      <rPr>
        <sz val="12"/>
        <color indexed="8"/>
        <rFont val="Times New Roman"/>
        <family val="1"/>
      </rPr>
      <t>54</t>
    </r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</si>
  <si>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微軟正黑體"/>
        <family val="2"/>
        <charset val="136"/>
      </rPr>
      <t xml:space="preserve">             </t>
    </r>
    <r>
      <rPr>
        <sz val="12"/>
        <color indexed="8"/>
        <rFont val="Times New Roman"/>
        <family val="1"/>
      </rPr>
      <t>64</t>
    </r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</si>
  <si>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微軟正黑體"/>
        <family val="2"/>
        <charset val="136"/>
      </rPr>
      <t xml:space="preserve">          </t>
    </r>
    <r>
      <rPr>
        <sz val="12"/>
        <color indexed="8"/>
        <rFont val="新細明體"/>
        <family val="1"/>
        <charset val="136"/>
      </rPr>
      <t>上</t>
    </r>
  </si>
  <si>
    <r>
      <t xml:space="preserve">總           計           </t>
    </r>
    <r>
      <rPr>
        <sz val="12"/>
        <color indexed="8"/>
        <rFont val="Times New Roman"/>
        <family val="1"/>
      </rPr>
      <t>Grand Total</t>
    </r>
  </si>
  <si>
    <r>
      <t xml:space="preserve">男 </t>
    </r>
    <r>
      <rPr>
        <sz val="12"/>
        <color indexed="8"/>
        <rFont val="Times New Roman"/>
        <family val="1"/>
      </rPr>
      <t>Male</t>
    </r>
  </si>
  <si>
    <t>Grand Total</t>
  </si>
  <si>
    <r>
      <t xml:space="preserve">女 </t>
    </r>
    <r>
      <rPr>
        <sz val="12"/>
        <color indexed="8"/>
        <rFont val="Times New Roman"/>
        <family val="1"/>
      </rPr>
      <t>Female</t>
    </r>
  </si>
  <si>
    <t>NEPZ</t>
  </si>
  <si>
    <t>KEPZ</t>
  </si>
  <si>
    <t>TEPZ</t>
  </si>
  <si>
    <t>CEPZ</t>
  </si>
  <si>
    <t>PEPZ</t>
  </si>
  <si>
    <t>臨廣園區</t>
  </si>
  <si>
    <t>CKSZ</t>
  </si>
  <si>
    <t>高軟園區</t>
  </si>
  <si>
    <t>KSTP</t>
  </si>
  <si>
    <t>楠梓二園區</t>
  </si>
  <si>
    <t>N2EPZ</t>
  </si>
  <si>
    <t>成功園區</t>
  </si>
  <si>
    <t>HSZ</t>
  </si>
  <si>
    <r>
      <t xml:space="preserve">區 內 事 業      </t>
    </r>
    <r>
      <rPr>
        <sz val="12"/>
        <color indexed="8"/>
        <rFont val="Times New Roman"/>
        <family val="1"/>
      </rPr>
      <t>Economic             Enterprises</t>
    </r>
  </si>
  <si>
    <t>合計</t>
    <phoneticPr fontId="25" type="noConversion"/>
  </si>
  <si>
    <t>Total</t>
    <phoneticPr fontId="25" type="noConversion"/>
  </si>
  <si>
    <t>目的事業</t>
    <phoneticPr fontId="10" type="noConversion"/>
  </si>
  <si>
    <t>合計</t>
  </si>
  <si>
    <t>Total</t>
  </si>
  <si>
    <t>管   理   處                Administration</t>
    <phoneticPr fontId="10" type="noConversion"/>
  </si>
  <si>
    <t>其他園區</t>
    <phoneticPr fontId="1" type="noConversion"/>
  </si>
  <si>
    <t>CKSZ</t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</si>
  <si>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37.32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36.85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37.79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</si>
  <si>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37.32 歲 (男性 36.85 歲, 女姓 37.79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</si>
  <si>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</si>
  <si>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37.32 (Male: 36.85   Female: 37.79 )</t>
    <phoneticPr fontId="1" type="noConversion"/>
  </si>
  <si>
    <t xml:space="preserve">                 2. The average age of Employee is 37.32 (Male: 36.85   Female: 37.79 )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</si>
  <si>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</si>
  <si>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</si>
  <si>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</si>
  <si>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t>中華民國109年4月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</si>
  <si>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</si>
  <si>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Apr. 2020</t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</si>
  <si>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</si>
  <si>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</si>
  <si>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</si>
  <si>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</si>
  <si>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</si>
  <si>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</si>
  <si>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</si>
  <si>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</si>
  <si>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</si>
  <si>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</si>
  <si>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</si>
  <si>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</si>
  <si>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</si>
  <si>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</si>
  <si>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</si>
  <si>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</si>
  <si>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</si>
  <si>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</si>
  <si>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</si>
  <si>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</si>
  <si>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</si>
  <si>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</si>
  <si>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</si>
  <si>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</si>
  <si>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</si>
  <si>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</si>
  <si>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</si>
  <si>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</si>
  <si>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</si>
  <si>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</si>
  <si>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</si>
  <si>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</si>
  <si>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</si>
  <si>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</si>
  <si>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</si>
  <si>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</si>
  <si>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>35.22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>34.19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36.25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</si>
  <si>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          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</si>
  <si>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35.22. (Male:34.19 Female:36.25)</t>
    <phoneticPr fontId="1" type="noConversion"/>
  </si>
  <si>
    <r>
      <t xml:space="preserve">                 2</t>
    </r>
    <r>
      <rPr>
        <sz val="10"/>
        <color indexed="8"/>
        <rFont val="細明體"/>
        <family val="3"/>
        <charset val="136"/>
      </rPr>
      <t xml:space="preserve">.CKPZ includes  CKSZ、HSZ、KSTP。      </t>
    </r>
    <phoneticPr fontId="1" type="noConversion"/>
  </si>
  <si>
    <t>工人人數統計-按性別及年齡分類</t>
    <phoneticPr fontId="10" type="noConversion"/>
  </si>
  <si>
    <t>列印日期  :</t>
    <phoneticPr fontId="10" type="noConversion"/>
  </si>
  <si>
    <t>110年6月8日</t>
  </si>
  <si>
    <t>中華民國110年4月</t>
  </si>
  <si>
    <t>單位 ：人數</t>
  </si>
  <si>
    <t>Printed date :</t>
  </si>
  <si>
    <t>2021/6/8</t>
  </si>
  <si>
    <t>April, 2021</t>
  </si>
  <si>
    <t>Unit   ：Person</t>
  </si>
  <si>
    <t>項目
Item</t>
    <phoneticPr fontId="10" type="noConversion"/>
  </si>
  <si>
    <t>性別</t>
    <phoneticPr fontId="10" type="noConversion"/>
  </si>
  <si>
    <t>年齡  Age</t>
    <phoneticPr fontId="10" type="noConversion"/>
  </si>
  <si>
    <t>Sex</t>
    <phoneticPr fontId="10" type="noConversion"/>
  </si>
  <si>
    <t>合計</t>
    <phoneticPr fontId="10" type="noConversion"/>
  </si>
  <si>
    <t>15</t>
    <phoneticPr fontId="10" type="noConversion"/>
  </si>
  <si>
    <t>16-19</t>
    <phoneticPr fontId="10" type="noConversion"/>
  </si>
  <si>
    <t>20-24</t>
    <phoneticPr fontId="10" type="noConversion"/>
  </si>
  <si>
    <t>25-29</t>
    <phoneticPr fontId="10" type="noConversion"/>
  </si>
  <si>
    <t>30-34</t>
    <phoneticPr fontId="10" type="noConversion"/>
  </si>
  <si>
    <t>35-44</t>
    <phoneticPr fontId="10" type="noConversion"/>
  </si>
  <si>
    <t>45-54</t>
    <phoneticPr fontId="10" type="noConversion"/>
  </si>
  <si>
    <t>55-64</t>
    <phoneticPr fontId="10" type="noConversion"/>
  </si>
  <si>
    <t>65 以上</t>
    <phoneticPr fontId="10" type="noConversion"/>
  </si>
  <si>
    <t>Total</t>
    <phoneticPr fontId="10" type="noConversion"/>
  </si>
  <si>
    <t>男Male</t>
  </si>
  <si>
    <t>Grand</t>
  </si>
  <si>
    <t>女Female</t>
  </si>
  <si>
    <t>NTIP</t>
  </si>
  <si>
    <t>前鎮園區</t>
  </si>
  <si>
    <t>CTIP</t>
  </si>
  <si>
    <t>潭子園區</t>
  </si>
  <si>
    <t>TTIP</t>
  </si>
  <si>
    <t>臺中港園區</t>
  </si>
  <si>
    <t>TPTIP</t>
  </si>
  <si>
    <t>PTIP</t>
  </si>
  <si>
    <t>LTIP</t>
  </si>
  <si>
    <t>中軟園區</t>
  </si>
  <si>
    <t>TSTP</t>
  </si>
  <si>
    <t>楠梓第二園區</t>
  </si>
  <si>
    <t>NTIP2</t>
  </si>
  <si>
    <t>CLP</t>
  </si>
  <si>
    <t>區內事業</t>
  </si>
  <si>
    <t>小計</t>
  </si>
  <si>
    <t>Economic</t>
  </si>
  <si>
    <t>Enterprises</t>
  </si>
  <si>
    <t xml:space="preserve"> Supporting</t>
    <phoneticPr fontId="10" type="noConversion"/>
  </si>
  <si>
    <t xml:space="preserve"> Agencies</t>
    <phoneticPr fontId="10" type="noConversion"/>
  </si>
  <si>
    <t>管理處</t>
    <phoneticPr fontId="10" type="noConversion"/>
  </si>
  <si>
    <t xml:space="preserve"> Administration</t>
    <phoneticPr fontId="10" type="noConversion"/>
  </si>
  <si>
    <r>
      <t>附註</t>
    </r>
    <r>
      <rPr>
        <sz val="10"/>
        <color indexed="8"/>
        <rFont val="Times New Roman"/>
        <family val="1"/>
      </rPr>
      <t xml:space="preserve"> :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>35.65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>34.87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36.43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</si>
  <si>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The average age of staff is 35.65. (Male:34.87 Female:36.43)</t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</si>
  <si>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</t>
    </r>
    <r>
      <rPr>
        <sz val="10"/>
        <color indexed="8"/>
        <rFont val="新細明體"/>
        <family val="1"/>
        <charset val="136"/>
      </rPr>
      <t>區內事業工人平均年齡</t>
    </r>
    <r>
      <rPr>
        <sz val="10"/>
        <color indexed="8"/>
        <rFont val="Times New Roman"/>
        <family val="1"/>
      </rPr>
      <t xml:space="preserve"> 36.03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>35.23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36.82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</si>
  <si>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workers  is 36.03      (Male: 35.23      Female: 36.82      )</t>
    <phoneticPr fontId="1" type="noConversion"/>
  </si>
  <si>
    <r>
      <t>工人人數統計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</si>
  <si>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Workers</t>
    <phoneticPr fontId="1" type="noConversion"/>
  </si>
  <si>
    <t>中華民國111年4月</t>
    <phoneticPr fontId="10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</si>
  <si>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</si>
  <si>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April, 2022</t>
    <phoneticPr fontId="10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</si>
  <si>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</si>
  <si>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</si>
  <si>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</si>
  <si>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</si>
  <si>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</si>
  <si>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</si>
  <si>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</si>
  <si>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</si>
  <si>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</si>
  <si>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</si>
  <si>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</si>
  <si>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</si>
  <si>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</si>
  <si>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</si>
  <si>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</si>
  <si>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</si>
  <si>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</si>
  <si>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</si>
  <si>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</si>
  <si>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NTIP</t>
    <phoneticPr fontId="1" type="noConversion"/>
  </si>
  <si>
    <t>前鎮園區</t>
    <phoneticPr fontId="1" type="noConversion"/>
  </si>
  <si>
    <t>CTIP</t>
    <phoneticPr fontId="1" type="noConversion"/>
  </si>
  <si>
    <t>潭子園區</t>
    <phoneticPr fontId="1" type="noConversion"/>
  </si>
  <si>
    <t>TTIP</t>
    <phoneticPr fontId="1" type="noConversion"/>
  </si>
  <si>
    <t>臺中港園區</t>
    <phoneticPr fontId="1" type="noConversion"/>
  </si>
  <si>
    <t>TPTIP</t>
    <phoneticPr fontId="1" type="noConversion"/>
  </si>
  <si>
    <t>PTIP</t>
    <phoneticPr fontId="1" type="noConversion"/>
  </si>
  <si>
    <t>CKLT</t>
    <phoneticPr fontId="1" type="noConversion"/>
  </si>
  <si>
    <r>
      <t>2.</t>
    </r>
    <r>
      <rPr>
        <sz val="10"/>
        <color indexed="8"/>
        <rFont val="新細明體"/>
        <family val="1"/>
        <charset val="136"/>
      </rPr>
      <t>：</t>
    </r>
    <r>
      <rPr>
        <sz val="10"/>
        <color indexed="8"/>
        <rFont val="Times New Roman"/>
        <family val="1"/>
      </rPr>
      <t>CKLT includes  LTIP</t>
    </r>
    <r>
      <rPr>
        <sz val="10"/>
        <color indexed="8"/>
        <rFont val="新細明體"/>
        <family val="1"/>
        <charset val="136"/>
      </rPr>
      <t>、</t>
    </r>
    <r>
      <rPr>
        <sz val="10"/>
        <color indexed="8"/>
        <rFont val="Times New Roman"/>
        <family val="1"/>
      </rPr>
      <t>KSTP</t>
    </r>
    <r>
      <rPr>
        <sz val="10"/>
        <color indexed="8"/>
        <rFont val="新細明體"/>
        <family val="1"/>
        <charset val="136"/>
      </rPr>
      <t>、</t>
    </r>
    <r>
      <rPr>
        <sz val="10"/>
        <color indexed="8"/>
        <rFont val="Times New Roman"/>
        <family val="1"/>
      </rPr>
      <t>TSTP</t>
    </r>
    <r>
      <rPr>
        <sz val="10"/>
        <color indexed="8"/>
        <rFont val="新細明體"/>
        <family val="1"/>
        <charset val="136"/>
      </rPr>
      <t>、</t>
    </r>
    <r>
      <rPr>
        <sz val="10"/>
        <color indexed="8"/>
        <rFont val="Times New Roman"/>
        <family val="1"/>
      </rPr>
      <t>CLP</t>
    </r>
    <r>
      <rPr>
        <sz val="10"/>
        <color indexed="8"/>
        <rFont val="新細明體"/>
        <family val="1"/>
        <charset val="136"/>
      </rPr>
      <t>。</t>
    </r>
    <phoneticPr fontId="1" type="noConversion"/>
  </si>
  <si>
    <t>附註 : 區內事業職員平均年齡37.28 歲 (男性36.29 歲, 女姓38.26 歲)</t>
    <phoneticPr fontId="1" type="noConversion"/>
  </si>
  <si>
    <t>Remarks:  The average age of staff is 37.28 . (Male:36.29  Female:  38.26)</t>
    <phoneticPr fontId="1" type="noConversion"/>
  </si>
  <si>
    <t>中華民國112年4月</t>
    <phoneticPr fontId="10" type="noConversion"/>
  </si>
  <si>
    <t>April  2023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</si>
</sst>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76" formatCode="#,##0;\ "/>
    <numFmt numFmtId="177" formatCode="\ #,##0;\ &quot;－&quot;;\-;"/>
    <numFmt numFmtId="178" formatCode="#,##0_);[Red]\(#,##0\)"/>
    <numFmt numFmtId="179" formatCode="#,##0_ "/>
    <numFmt numFmtId="180" formatCode="\ * #,##0\ ;\-* #,##0\ ;\ * &quot;- &quot;;\ @\ "/>
    <numFmt numFmtId="181" formatCode="#,##0&quot; &quot;"/>
    <numFmt numFmtId="182" formatCode="#,###"/>
    <numFmt numFmtId="183" formatCode="#,##0&quot; &quot;;[Red]&quot;(&quot;#,##0&quot;)&quot;"/>
  </numFmts>
  <fonts count="46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0"/>
      <color indexed="8"/>
      <name val="Arial"/>
      <family val="2"/>
    </font>
    <font>
      <sz val="16"/>
      <color indexed="8"/>
      <name val="新細明體"/>
      <family val="1"/>
      <charset val="136"/>
    </font>
    <font>
      <sz val="16"/>
      <color indexed="8"/>
      <name val="Times New Roman"/>
      <family val="1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0"/>
      <color indexed="8"/>
      <name val="新細明體"/>
      <family val="1"/>
      <charset val="136"/>
    </font>
    <font>
      <sz val="10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9"/>
      <name val="新細明體"/>
      <family val="1"/>
      <charset val="136"/>
    </font>
    <font>
      <sz val="10"/>
      <color indexed="8"/>
      <name val="細明體"/>
      <family val="3"/>
      <charset val="136"/>
    </font>
    <font>
      <sz val="12"/>
      <name val="Times New Roman"/>
      <family val="1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12"/>
      <name val="標楷體"/>
      <family val="4"/>
      <charset val="136"/>
    </font>
    <font>
      <sz val="18"/>
      <color indexed="8"/>
      <name val="標楷體"/>
      <family val="4"/>
      <charset val="136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color indexed="8"/>
      <name val="微軟正黑體"/>
      <family val="2"/>
      <charset val="136"/>
    </font>
    <font>
      <sz val="9"/>
      <name val="微軟正黑體"/>
      <family val="2"/>
      <charset val="136"/>
    </font>
    <font>
      <sz val="16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6"/>
      <color theme="1"/>
      <name val="Times New Roman"/>
      <family val="1"/>
    </font>
    <font>
      <sz val="12"/>
      <color theme="1"/>
      <name val="細明體"/>
      <family val="3"/>
      <charset val="136"/>
    </font>
    <font>
      <sz val="12"/>
      <color theme="1"/>
      <name val="Times New Roman"/>
      <family val="1"/>
    </font>
    <font>
      <sz val="10"/>
      <color theme="1"/>
      <name val="新細明體"/>
      <family val="1"/>
      <charset val="136"/>
    </font>
    <font>
      <sz val="10"/>
      <color theme="1"/>
      <name val="Times New Roman"/>
      <family val="1"/>
    </font>
    <font>
      <sz val="10"/>
      <color theme="1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color indexed="9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12"/>
      <color indexed="23"/>
      <name val="新細明體"/>
      <family val="1"/>
      <charset val="136"/>
    </font>
    <font>
      <sz val="12"/>
      <color indexed="17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indexed="19"/>
      <name val="新細明體"/>
      <family val="1"/>
      <charset val="136"/>
    </font>
    <font>
      <sz val="12"/>
      <color indexed="63"/>
      <name val="新細明體"/>
      <family val="1"/>
      <charset val="136"/>
    </font>
    <font>
      <sz val="12"/>
      <color indexed="20"/>
      <name val="新細明體"/>
      <family val="1"/>
      <charset val="136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2"/>
      </patternFill>
    </fill>
    <fill>
      <patternFill patternType="solid">
        <fgColor indexed="45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0">
    <xf numFmtId="0" fontId="0" fillId="0" borderId="0">
      <alignment vertical="top"/>
    </xf>
    <xf numFmtId="0" fontId="15" fillId="0" borderId="0">
      <alignment vertical="top"/>
    </xf>
    <xf numFmtId="0" fontId="2" fillId="0" borderId="0">
      <alignment vertical="top"/>
    </xf>
    <xf numFmtId="0" fontId="34" fillId="0" borderId="0">
      <alignment vertical="center"/>
    </xf>
    <xf numFmtId="0" fontId="15" fillId="0" borderId="0"/>
    <xf numFmtId="0" fontId="5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5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10" borderId="0" applyNumberFormat="0" applyBorder="0" applyAlignment="0" applyProtection="0"/>
    <xf numFmtId="0" fontId="44" fillId="10" borderId="5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0" fontId="15" fillId="0" borderId="0" applyFill="0" applyBorder="0" applyAlignment="0" applyProtection="0"/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4" fillId="0" borderId="0">
      <alignment vertical="center"/>
    </xf>
  </cellStyleXfs>
  <cellXfs count="492">
    <xf numFmtId="0" fontId="0" fillId="0" borderId="0" xfId="0" applyAlignment="1"/>
    <xf numFmtId="0" fontId="5" fillId="0" borderId="0" xfId="0" applyFont="1" applyAlignment="1"/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left"/>
    </xf>
    <xf numFmtId="41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41" fontId="5" fillId="0" borderId="3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41" fontId="5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41" fontId="5" fillId="0" borderId="5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/>
    <xf numFmtId="0" fontId="5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>
      <alignment vertical="top"/>
    </xf>
    <xf numFmtId="176" fontId="0" fillId="0" borderId="0" xfId="0" applyNumberFormat="1" applyFont="1" applyAlignment="1">
      <alignment horizontal="right"/>
    </xf>
    <xf numFmtId="177" fontId="12" fillId="0" borderId="2" xfId="0" applyNumberFormat="1" applyFont="1" applyBorder="1" applyAlignment="1">
      <alignment horizontal="right"/>
    </xf>
    <xf numFmtId="177" fontId="12" fillId="0" borderId="3" xfId="0" applyNumberFormat="1" applyFont="1" applyBorder="1" applyAlignment="1">
      <alignment horizontal="right"/>
    </xf>
    <xf numFmtId="177" fontId="12" fillId="0" borderId="3" xfId="0" applyNumberFormat="1" applyFont="1" applyFill="1" applyBorder="1" applyAlignment="1">
      <alignment horizontal="right"/>
    </xf>
    <xf numFmtId="177" fontId="0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177" fontId="12" fillId="0" borderId="4" xfId="0" applyNumberFormat="1" applyFont="1" applyBorder="1" applyAlignment="1">
      <alignment horizontal="right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/>
    <xf numFmtId="0" fontId="14" fillId="0" borderId="0" xfId="0" applyFont="1" applyAlignment="1">
      <alignment horizontal="center" vertical="center"/>
    </xf>
    <xf numFmtId="0" fontId="5" fillId="0" borderId="0" xfId="0" applyFont="1" applyBorder="1">
      <alignment vertical="top"/>
    </xf>
    <xf numFmtId="0" fontId="5" fillId="0" borderId="0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41" fontId="5" fillId="0" borderId="10" xfId="0" applyNumberFormat="1" applyFont="1" applyBorder="1" applyAlignment="1">
      <alignment horizontal="center"/>
    </xf>
    <xf numFmtId="41" fontId="5" fillId="0" borderId="1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1" fontId="5" fillId="0" borderId="9" xfId="0" applyNumberFormat="1" applyFont="1" applyBorder="1" applyAlignment="1">
      <alignment horizontal="center"/>
    </xf>
    <xf numFmtId="177" fontId="15" fillId="0" borderId="3" xfId="0" applyNumberFormat="1" applyFont="1" applyBorder="1" applyAlignment="1">
      <alignment horizontal="right"/>
    </xf>
    <xf numFmtId="177" fontId="15" fillId="0" borderId="11" xfId="0" applyNumberFormat="1" applyFont="1" applyBorder="1" applyAlignment="1">
      <alignment horizontal="right"/>
    </xf>
    <xf numFmtId="177" fontId="15" fillId="0" borderId="3" xfId="0" applyNumberFormat="1" applyFont="1" applyFill="1" applyBorder="1" applyAlignment="1">
      <alignment horizontal="right"/>
    </xf>
    <xf numFmtId="177" fontId="15" fillId="0" borderId="11" xfId="0" applyNumberFormat="1" applyFont="1" applyFill="1" applyBorder="1" applyAlignment="1">
      <alignment horizontal="right"/>
    </xf>
    <xf numFmtId="177" fontId="15" fillId="0" borderId="4" xfId="0" applyNumberFormat="1" applyFont="1" applyBorder="1" applyAlignment="1">
      <alignment horizontal="right"/>
    </xf>
    <xf numFmtId="177" fontId="15" fillId="0" borderId="12" xfId="0" applyNumberFormat="1" applyFont="1" applyBorder="1" applyAlignment="1">
      <alignment horizontal="right"/>
    </xf>
    <xf numFmtId="0" fontId="7" fillId="0" borderId="0" xfId="0" applyFont="1" applyBorder="1" applyAlignment="1"/>
    <xf numFmtId="177" fontId="15" fillId="0" borderId="5" xfId="0" applyNumberFormat="1" applyFont="1" applyBorder="1" applyAlignment="1">
      <alignment horizontal="right"/>
    </xf>
    <xf numFmtId="177" fontId="15" fillId="0" borderId="13" xfId="0" applyNumberFormat="1" applyFont="1" applyBorder="1" applyAlignment="1">
      <alignment horizontal="right"/>
    </xf>
    <xf numFmtId="41" fontId="5" fillId="0" borderId="12" xfId="0" applyNumberFormat="1" applyFont="1" applyBorder="1" applyAlignment="1">
      <alignment horizontal="center"/>
    </xf>
    <xf numFmtId="177" fontId="15" fillId="0" borderId="2" xfId="0" applyNumberFormat="1" applyFont="1" applyBorder="1" applyAlignment="1">
      <alignment horizontal="right"/>
    </xf>
    <xf numFmtId="177" fontId="15" fillId="0" borderId="10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 wrapText="1"/>
    </xf>
    <xf numFmtId="41" fontId="5" fillId="0" borderId="13" xfId="0" applyNumberFormat="1" applyFont="1" applyBorder="1" applyAlignment="1">
      <alignment horizontal="center"/>
    </xf>
    <xf numFmtId="177" fontId="12" fillId="0" borderId="10" xfId="0" applyNumberFormat="1" applyFont="1" applyBorder="1" applyAlignment="1">
      <alignment horizontal="right"/>
    </xf>
    <xf numFmtId="177" fontId="12" fillId="0" borderId="11" xfId="0" applyNumberFormat="1" applyFont="1" applyBorder="1" applyAlignment="1">
      <alignment horizontal="right"/>
    </xf>
    <xf numFmtId="177" fontId="12" fillId="0" borderId="11" xfId="0" applyNumberFormat="1" applyFont="1" applyFill="1" applyBorder="1" applyAlignment="1">
      <alignment horizontal="right"/>
    </xf>
    <xf numFmtId="177" fontId="12" fillId="0" borderId="12" xfId="0" applyNumberFormat="1" applyFont="1" applyBorder="1" applyAlignment="1">
      <alignment horizontal="right"/>
    </xf>
    <xf numFmtId="177" fontId="12" fillId="0" borderId="5" xfId="0" applyNumberFormat="1" applyFont="1" applyBorder="1" applyAlignment="1">
      <alignment horizontal="right"/>
    </xf>
    <xf numFmtId="177" fontId="12" fillId="0" borderId="13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41" fontId="5" fillId="0" borderId="15" xfId="0" applyNumberFormat="1" applyFont="1" applyBorder="1" applyAlignment="1">
      <alignment horizontal="center"/>
    </xf>
    <xf numFmtId="41" fontId="5" fillId="0" borderId="16" xfId="0" applyNumberFormat="1" applyFont="1" applyBorder="1" applyAlignment="1">
      <alignment horizontal="center"/>
    </xf>
    <xf numFmtId="41" fontId="5" fillId="0" borderId="14" xfId="0" applyNumberFormat="1" applyFont="1" applyBorder="1" applyAlignment="1">
      <alignment horizontal="center"/>
    </xf>
    <xf numFmtId="41" fontId="5" fillId="0" borderId="17" xfId="0" applyNumberFormat="1" applyFont="1" applyBorder="1" applyAlignment="1">
      <alignment horizontal="center"/>
    </xf>
    <xf numFmtId="177" fontId="12" fillId="0" borderId="15" xfId="0" applyNumberFormat="1" applyFont="1" applyBorder="1" applyAlignment="1">
      <alignment horizontal="right"/>
    </xf>
    <xf numFmtId="177" fontId="12" fillId="0" borderId="16" xfId="0" applyNumberFormat="1" applyFont="1" applyBorder="1" applyAlignment="1">
      <alignment horizontal="right"/>
    </xf>
    <xf numFmtId="177" fontId="12" fillId="0" borderId="16" xfId="0" applyNumberFormat="1" applyFont="1" applyFill="1" applyBorder="1" applyAlignment="1">
      <alignment horizontal="right"/>
    </xf>
    <xf numFmtId="177" fontId="12" fillId="0" borderId="17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41" fontId="5" fillId="0" borderId="18" xfId="0" applyNumberFormat="1" applyFont="1" applyBorder="1" applyAlignment="1">
      <alignment horizontal="center"/>
    </xf>
    <xf numFmtId="0" fontId="2" fillId="0" borderId="0" xfId="0" applyFont="1">
      <alignment vertical="top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7" fontId="12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center"/>
    </xf>
    <xf numFmtId="41" fontId="16" fillId="0" borderId="2" xfId="0" applyNumberFormat="1" applyFont="1" applyBorder="1" applyAlignment="1">
      <alignment horizontal="center"/>
    </xf>
    <xf numFmtId="41" fontId="16" fillId="0" borderId="3" xfId="0" applyNumberFormat="1" applyFont="1" applyBorder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wrapText="1"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4" xfId="0" applyFont="1" applyBorder="1" applyAlignment="1">
      <alignment horizontal="left"/>
    </xf>
    <xf numFmtId="41" fontId="13" fillId="0" borderId="9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41" fontId="13" fillId="0" borderId="13" xfId="0" applyNumberFormat="1" applyFont="1" applyBorder="1" applyAlignment="1">
      <alignment horizontal="right" vertical="center" wrapText="1"/>
    </xf>
    <xf numFmtId="41" fontId="13" fillId="0" borderId="0" xfId="0" applyNumberFormat="1" applyFont="1" applyBorder="1" applyAlignment="1">
      <alignment horizontal="right" vertical="center" wrapText="1"/>
    </xf>
    <xf numFmtId="41" fontId="13" fillId="0" borderId="19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177" fontId="18" fillId="0" borderId="13" xfId="0" applyNumberFormat="1" applyFont="1" applyBorder="1" applyAlignment="1">
      <alignment horizontal="right" vertical="center" wrapText="1"/>
    </xf>
    <xf numFmtId="177" fontId="18" fillId="0" borderId="9" xfId="0" applyNumberFormat="1" applyFont="1" applyBorder="1" applyAlignment="1">
      <alignment horizontal="right" vertical="center" wrapText="1"/>
    </xf>
    <xf numFmtId="41" fontId="13" fillId="0" borderId="20" xfId="0" applyNumberFormat="1" applyFont="1" applyBorder="1" applyAlignment="1">
      <alignment horizontal="right" vertical="center" wrapText="1"/>
    </xf>
    <xf numFmtId="41" fontId="13" fillId="0" borderId="21" xfId="0" applyNumberFormat="1" applyFont="1" applyBorder="1" applyAlignment="1">
      <alignment horizontal="right" vertical="center" wrapText="1"/>
    </xf>
    <xf numFmtId="177" fontId="18" fillId="0" borderId="20" xfId="0" applyNumberFormat="1" applyFont="1" applyBorder="1" applyAlignment="1">
      <alignment horizontal="right" vertical="center" wrapText="1"/>
    </xf>
    <xf numFmtId="177" fontId="18" fillId="0" borderId="21" xfId="0" applyNumberFormat="1" applyFont="1" applyBorder="1" applyAlignment="1">
      <alignment horizontal="right" vertical="center" wrapText="1"/>
    </xf>
    <xf numFmtId="177" fontId="18" fillId="0" borderId="0" xfId="0" applyNumberFormat="1" applyFont="1" applyBorder="1" applyAlignment="1">
      <alignment horizontal="right" vertical="center" wrapText="1"/>
    </xf>
    <xf numFmtId="177" fontId="18" fillId="0" borderId="0" xfId="0" applyNumberFormat="1" applyFont="1" applyFill="1" applyBorder="1" applyAlignment="1">
      <alignment horizontal="right" vertical="center" wrapText="1"/>
    </xf>
    <xf numFmtId="177" fontId="18" fillId="0" borderId="19" xfId="0" applyNumberFormat="1" applyFont="1" applyBorder="1" applyAlignment="1">
      <alignment horizontal="right" vertical="center" wrapText="1"/>
    </xf>
    <xf numFmtId="177" fontId="18" fillId="0" borderId="22" xfId="0" applyNumberFormat="1" applyFont="1" applyBorder="1" applyAlignment="1">
      <alignment horizontal="right" vertical="center" wrapText="1"/>
    </xf>
    <xf numFmtId="177" fontId="18" fillId="0" borderId="23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/>
    <xf numFmtId="177" fontId="12" fillId="0" borderId="18" xfId="0" applyNumberFormat="1" applyFont="1" applyBorder="1" applyAlignment="1">
      <alignment horizontal="right"/>
    </xf>
    <xf numFmtId="178" fontId="20" fillId="0" borderId="9" xfId="0" applyNumberFormat="1" applyFont="1" applyBorder="1" applyAlignment="1"/>
    <xf numFmtId="178" fontId="20" fillId="0" borderId="20" xfId="0" applyNumberFormat="1" applyFont="1" applyBorder="1" applyAlignment="1"/>
    <xf numFmtId="178" fontId="20" fillId="0" borderId="21" xfId="0" applyNumberFormat="1" applyFont="1" applyBorder="1" applyAlignment="1"/>
    <xf numFmtId="179" fontId="21" fillId="0" borderId="0" xfId="0" applyNumberFormat="1" applyFont="1" applyBorder="1" applyAlignment="1"/>
    <xf numFmtId="178" fontId="21" fillId="0" borderId="0" xfId="0" applyNumberFormat="1" applyFont="1" applyBorder="1" applyAlignment="1"/>
    <xf numFmtId="178" fontId="20" fillId="0" borderId="0" xfId="0" applyNumberFormat="1" applyFont="1" applyBorder="1" applyAlignment="1"/>
    <xf numFmtId="178" fontId="21" fillId="0" borderId="21" xfId="0" applyNumberFormat="1" applyFont="1" applyBorder="1" applyAlignment="1"/>
    <xf numFmtId="179" fontId="21" fillId="0" borderId="21" xfId="0" applyNumberFormat="1" applyFont="1" applyBorder="1" applyAlignment="1">
      <alignment vertical="top"/>
    </xf>
    <xf numFmtId="179" fontId="21" fillId="0" borderId="0" xfId="0" applyNumberFormat="1" applyFont="1" applyBorder="1" applyAlignment="1">
      <alignment vertical="top"/>
    </xf>
    <xf numFmtId="178" fontId="21" fillId="0" borderId="13" xfId="0" applyNumberFormat="1" applyFont="1" applyBorder="1" applyAlignment="1"/>
    <xf numFmtId="179" fontId="21" fillId="0" borderId="19" xfId="0" applyNumberFormat="1" applyFont="1" applyBorder="1" applyAlignment="1"/>
    <xf numFmtId="178" fontId="21" fillId="0" borderId="19" xfId="0" applyNumberFormat="1" applyFont="1" applyBorder="1" applyAlignment="1"/>
    <xf numFmtId="0" fontId="2" fillId="0" borderId="0" xfId="0" applyFont="1" applyBorder="1" applyAlignment="1"/>
    <xf numFmtId="0" fontId="13" fillId="0" borderId="24" xfId="0" applyFont="1" applyBorder="1" applyAlignment="1">
      <alignment horizontal="center"/>
    </xf>
    <xf numFmtId="0" fontId="12" fillId="0" borderId="0" xfId="0" applyFont="1" applyFill="1">
      <alignment vertical="top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177" fontId="5" fillId="0" borderId="0" xfId="0" applyNumberFormat="1" applyFont="1" applyBorder="1">
      <alignment vertical="top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41" fontId="7" fillId="0" borderId="3" xfId="0" applyNumberFormat="1" applyFont="1" applyBorder="1" applyAlignment="1">
      <alignment horizontal="center"/>
    </xf>
    <xf numFmtId="177" fontId="22" fillId="0" borderId="3" xfId="0" applyNumberFormat="1" applyFont="1" applyBorder="1" applyAlignment="1">
      <alignment horizontal="right"/>
    </xf>
    <xf numFmtId="177" fontId="22" fillId="0" borderId="3" xfId="0" applyNumberFormat="1" applyFont="1" applyFill="1" applyBorder="1" applyAlignment="1">
      <alignment horizontal="right"/>
    </xf>
    <xf numFmtId="177" fontId="23" fillId="0" borderId="3" xfId="0" applyNumberFormat="1" applyFont="1" applyBorder="1" applyAlignment="1">
      <alignment horizontal="right"/>
    </xf>
    <xf numFmtId="41" fontId="5" fillId="0" borderId="6" xfId="0" applyNumberFormat="1" applyFont="1" applyBorder="1" applyAlignment="1">
      <alignment horizontal="center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 wrapText="1"/>
    </xf>
    <xf numFmtId="0" fontId="5" fillId="0" borderId="0" xfId="0" applyFont="1" applyFill="1" applyBorder="1" applyAlignment="1"/>
    <xf numFmtId="0" fontId="27" fillId="0" borderId="42" xfId="0" applyFont="1" applyFill="1" applyBorder="1" applyAlignment="1">
      <alignment vertical="center" wrapText="1"/>
    </xf>
    <xf numFmtId="0" fontId="27" fillId="0" borderId="43" xfId="0" applyFont="1" applyFill="1" applyBorder="1" applyAlignment="1">
      <alignment horizontal="center" wrapText="1"/>
    </xf>
    <xf numFmtId="0" fontId="30" fillId="0" borderId="43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27" fillId="0" borderId="44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left"/>
    </xf>
    <xf numFmtId="3" fontId="30" fillId="0" borderId="43" xfId="0" applyNumberFormat="1" applyFont="1" applyBorder="1" applyAlignment="1">
      <alignment horizontal="right" vertical="top"/>
    </xf>
    <xf numFmtId="177" fontId="30" fillId="0" borderId="3" xfId="0" applyNumberFormat="1" applyFont="1" applyFill="1" applyBorder="1" applyAlignment="1">
      <alignment horizontal="right"/>
    </xf>
    <xf numFmtId="0" fontId="30" fillId="0" borderId="45" xfId="0" applyFont="1" applyFill="1" applyBorder="1" applyAlignment="1">
      <alignment horizontal="center"/>
    </xf>
    <xf numFmtId="177" fontId="30" fillId="0" borderId="43" xfId="0" applyNumberFormat="1" applyFont="1" applyBorder="1" applyAlignment="1">
      <alignment horizontal="right" vertical="top"/>
    </xf>
    <xf numFmtId="0" fontId="30" fillId="0" borderId="43" xfId="0" applyFont="1" applyBorder="1" applyAlignment="1">
      <alignment horizontal="right" vertical="top"/>
    </xf>
    <xf numFmtId="177" fontId="30" fillId="0" borderId="43" xfId="0" applyNumberFormat="1" applyFont="1" applyBorder="1" applyAlignment="1">
      <alignment horizontal="right"/>
    </xf>
    <xf numFmtId="177" fontId="30" fillId="0" borderId="43" xfId="0" applyNumberFormat="1" applyFont="1" applyFill="1" applyBorder="1" applyAlignment="1">
      <alignment horizontal="right"/>
    </xf>
    <xf numFmtId="0" fontId="27" fillId="0" borderId="44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31" fillId="0" borderId="0" xfId="0" applyFont="1" applyAlignment="1">
      <alignment vertical="center"/>
    </xf>
    <xf numFmtId="0" fontId="31" fillId="0" borderId="0" xfId="0" applyFont="1" applyAlignment="1"/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/>
    <xf numFmtId="0" fontId="5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41" fontId="5" fillId="0" borderId="7" xfId="0" applyNumberFormat="1" applyFont="1" applyBorder="1" applyAlignment="1">
      <alignment horizontal="center"/>
    </xf>
    <xf numFmtId="0" fontId="23" fillId="0" borderId="0" xfId="3" applyFont="1">
      <alignment vertical="center"/>
    </xf>
    <xf numFmtId="49" fontId="23" fillId="0" borderId="0" xfId="3" applyNumberFormat="1" applyFont="1" applyAlignment="1">
      <alignment horizontal="left" vertical="center"/>
    </xf>
    <xf numFmtId="0" fontId="34" fillId="0" borderId="0" xfId="3">
      <alignment vertical="center"/>
    </xf>
    <xf numFmtId="49" fontId="23" fillId="0" borderId="6" xfId="3" applyNumberFormat="1" applyFont="1" applyBorder="1" applyAlignment="1">
      <alignment horizontal="center" vertical="center"/>
    </xf>
    <xf numFmtId="49" fontId="23" fillId="0" borderId="7" xfId="3" applyNumberFormat="1" applyFont="1" applyBorder="1" applyAlignment="1">
      <alignment horizontal="center" vertical="center"/>
    </xf>
    <xf numFmtId="49" fontId="23" fillId="0" borderId="21" xfId="3" applyNumberFormat="1" applyFont="1" applyBorder="1" applyAlignment="1">
      <alignment horizontal="center" vertical="center"/>
    </xf>
    <xf numFmtId="49" fontId="23" fillId="0" borderId="8" xfId="3" applyNumberFormat="1" applyFont="1" applyBorder="1" applyAlignment="1">
      <alignment horizontal="center" vertical="center"/>
    </xf>
    <xf numFmtId="49" fontId="23" fillId="2" borderId="27" xfId="3" applyNumberFormat="1" applyFont="1" applyFill="1" applyBorder="1" applyAlignment="1">
      <alignment horizontal="center" vertical="center"/>
    </xf>
    <xf numFmtId="49" fontId="23" fillId="2" borderId="6" xfId="3" applyNumberFormat="1" applyFont="1" applyFill="1" applyBorder="1" applyAlignment="1">
      <alignment horizontal="center" vertical="center"/>
    </xf>
    <xf numFmtId="49" fontId="23" fillId="2" borderId="2" xfId="3" applyNumberFormat="1" applyFont="1" applyFill="1" applyBorder="1" applyAlignment="1">
      <alignment horizontal="left" vertical="center"/>
    </xf>
    <xf numFmtId="178" fontId="23" fillId="2" borderId="2" xfId="3" applyNumberFormat="1" applyFont="1" applyFill="1" applyBorder="1" applyAlignment="1">
      <alignment horizontal="right" vertical="center"/>
    </xf>
    <xf numFmtId="178" fontId="23" fillId="2" borderId="15" xfId="3" applyNumberFormat="1" applyFont="1" applyFill="1" applyBorder="1" applyAlignment="1">
      <alignment horizontal="right" vertical="center"/>
    </xf>
    <xf numFmtId="49" fontId="23" fillId="2" borderId="25" xfId="3" applyNumberFormat="1" applyFont="1" applyFill="1" applyBorder="1" applyAlignment="1">
      <alignment horizontal="center" vertical="center"/>
    </xf>
    <xf numFmtId="49" fontId="23" fillId="2" borderId="5" xfId="3" applyNumberFormat="1" applyFont="1" applyFill="1" applyBorder="1" applyAlignment="1">
      <alignment horizontal="center" vertical="center"/>
    </xf>
    <xf numFmtId="49" fontId="23" fillId="2" borderId="3" xfId="3" applyNumberFormat="1" applyFont="1" applyFill="1" applyBorder="1" applyAlignment="1">
      <alignment horizontal="left" vertical="center"/>
    </xf>
    <xf numFmtId="178" fontId="23" fillId="2" borderId="3" xfId="3" applyNumberFormat="1" applyFont="1" applyFill="1" applyBorder="1" applyAlignment="1">
      <alignment horizontal="right" vertical="center"/>
    </xf>
    <xf numFmtId="178" fontId="23" fillId="2" borderId="16" xfId="3" applyNumberFormat="1" applyFont="1" applyFill="1" applyBorder="1" applyAlignment="1">
      <alignment horizontal="right" vertical="center"/>
    </xf>
    <xf numFmtId="49" fontId="23" fillId="2" borderId="29" xfId="3" applyNumberFormat="1" applyFont="1" applyFill="1" applyBorder="1" applyAlignment="1">
      <alignment horizontal="center" vertical="center"/>
    </xf>
    <xf numFmtId="49" fontId="23" fillId="2" borderId="1" xfId="3" applyNumberFormat="1" applyFont="1" applyFill="1" applyBorder="1" applyAlignment="1">
      <alignment horizontal="center" vertical="center"/>
    </xf>
    <xf numFmtId="49" fontId="23" fillId="2" borderId="26" xfId="3" applyNumberFormat="1" applyFont="1" applyFill="1" applyBorder="1" applyAlignment="1">
      <alignment horizontal="center" vertical="center"/>
    </xf>
    <xf numFmtId="49" fontId="23" fillId="2" borderId="8" xfId="3" applyNumberFormat="1" applyFont="1" applyFill="1" applyBorder="1" applyAlignment="1">
      <alignment horizontal="center" vertical="center"/>
    </xf>
    <xf numFmtId="49" fontId="23" fillId="2" borderId="4" xfId="3" applyNumberFormat="1" applyFont="1" applyFill="1" applyBorder="1" applyAlignment="1">
      <alignment horizontal="left" vertical="center"/>
    </xf>
    <xf numFmtId="178" fontId="23" fillId="2" borderId="4" xfId="3" applyNumberFormat="1" applyFont="1" applyFill="1" applyBorder="1" applyAlignment="1">
      <alignment horizontal="right" vertical="center"/>
    </xf>
    <xf numFmtId="178" fontId="23" fillId="2" borderId="17" xfId="3" applyNumberFormat="1" applyFont="1" applyFill="1" applyBorder="1" applyAlignment="1">
      <alignment horizontal="right" vertical="center"/>
    </xf>
    <xf numFmtId="49" fontId="31" fillId="0" borderId="27" xfId="3" applyNumberFormat="1" applyFont="1" applyBorder="1" applyAlignment="1">
      <alignment horizontal="center" vertical="center"/>
    </xf>
    <xf numFmtId="49" fontId="31" fillId="0" borderId="6" xfId="3" applyNumberFormat="1" applyFont="1" applyBorder="1" applyAlignment="1">
      <alignment horizontal="center" vertical="center"/>
    </xf>
    <xf numFmtId="49" fontId="31" fillId="0" borderId="2" xfId="3" applyNumberFormat="1" applyFont="1" applyBorder="1" applyAlignment="1">
      <alignment horizontal="left" vertical="center"/>
    </xf>
    <xf numFmtId="178" fontId="31" fillId="0" borderId="6" xfId="3" applyNumberFormat="1" applyFont="1" applyBorder="1" applyAlignment="1">
      <alignment horizontal="right" vertical="center"/>
    </xf>
    <xf numFmtId="178" fontId="31" fillId="0" borderId="2" xfId="3" applyNumberFormat="1" applyFont="1" applyBorder="1" applyAlignment="1">
      <alignment horizontal="right" vertical="center"/>
    </xf>
    <xf numFmtId="178" fontId="31" fillId="0" borderId="15" xfId="3" applyNumberFormat="1" applyFont="1" applyBorder="1" applyAlignment="1">
      <alignment horizontal="right" vertical="center"/>
    </xf>
    <xf numFmtId="49" fontId="31" fillId="0" borderId="29" xfId="3" applyNumberFormat="1" applyFont="1" applyBorder="1" applyAlignment="1">
      <alignment horizontal="center" vertical="center"/>
    </xf>
    <xf numFmtId="49" fontId="31" fillId="0" borderId="5" xfId="3" applyNumberFormat="1" applyFont="1" applyBorder="1" applyAlignment="1">
      <alignment horizontal="center" vertical="center"/>
    </xf>
    <xf numFmtId="49" fontId="31" fillId="0" borderId="3" xfId="3" applyNumberFormat="1" applyFont="1" applyBorder="1" applyAlignment="1">
      <alignment horizontal="left" vertical="center"/>
    </xf>
    <xf numFmtId="178" fontId="31" fillId="0" borderId="3" xfId="3" applyNumberFormat="1" applyFont="1" applyBorder="1" applyAlignment="1">
      <alignment horizontal="right" vertical="center"/>
    </xf>
    <xf numFmtId="178" fontId="31" fillId="0" borderId="16" xfId="3" applyNumberFormat="1" applyFont="1" applyBorder="1" applyAlignment="1">
      <alignment horizontal="right" vertical="center"/>
    </xf>
    <xf numFmtId="49" fontId="31" fillId="0" borderId="1" xfId="3" applyNumberFormat="1" applyFont="1" applyBorder="1" applyAlignment="1">
      <alignment horizontal="center" vertical="center"/>
    </xf>
    <xf numFmtId="49" fontId="31" fillId="0" borderId="26" xfId="3" applyNumberFormat="1" applyFont="1" applyBorder="1" applyAlignment="1">
      <alignment horizontal="center" vertical="center"/>
    </xf>
    <xf numFmtId="49" fontId="31" fillId="0" borderId="8" xfId="3" applyNumberFormat="1" applyFont="1" applyBorder="1" applyAlignment="1">
      <alignment horizontal="center" vertical="center"/>
    </xf>
    <xf numFmtId="49" fontId="31" fillId="0" borderId="4" xfId="3" applyNumberFormat="1" applyFont="1" applyBorder="1" applyAlignment="1">
      <alignment horizontal="left" vertical="center"/>
    </xf>
    <xf numFmtId="178" fontId="31" fillId="0" borderId="4" xfId="3" applyNumberFormat="1" applyFont="1" applyBorder="1" applyAlignment="1">
      <alignment horizontal="right" vertical="center"/>
    </xf>
    <xf numFmtId="178" fontId="31" fillId="0" borderId="4" xfId="3" applyNumberFormat="1" applyFont="1" applyFill="1" applyBorder="1">
      <alignment vertical="center"/>
    </xf>
    <xf numFmtId="178" fontId="31" fillId="0" borderId="17" xfId="3" applyNumberFormat="1" applyFont="1" applyFill="1" applyBorder="1">
      <alignment vertical="center"/>
    </xf>
    <xf numFmtId="178" fontId="23" fillId="2" borderId="6" xfId="3" applyNumberFormat="1" applyFont="1" applyFill="1" applyBorder="1" applyAlignment="1">
      <alignment horizontal="right" vertical="center"/>
    </xf>
    <xf numFmtId="178" fontId="23" fillId="2" borderId="3" xfId="3" applyNumberFormat="1" applyFont="1" applyFill="1" applyBorder="1" applyAlignment="1">
      <alignment vertical="center"/>
    </xf>
    <xf numFmtId="178" fontId="23" fillId="2" borderId="3" xfId="3" applyNumberFormat="1" applyFont="1" applyFill="1" applyBorder="1">
      <alignment vertical="center"/>
    </xf>
    <xf numFmtId="178" fontId="23" fillId="2" borderId="16" xfId="3" applyNumberFormat="1" applyFont="1" applyFill="1" applyBorder="1">
      <alignment vertical="center"/>
    </xf>
    <xf numFmtId="178" fontId="23" fillId="2" borderId="4" xfId="3" applyNumberFormat="1" applyFont="1" applyFill="1" applyBorder="1">
      <alignment vertical="center"/>
    </xf>
    <xf numFmtId="178" fontId="23" fillId="2" borderId="17" xfId="3" applyNumberFormat="1" applyFont="1" applyFill="1" applyBorder="1">
      <alignment vertical="center"/>
    </xf>
    <xf numFmtId="49" fontId="23" fillId="0" borderId="27" xfId="3" applyNumberFormat="1" applyFont="1" applyBorder="1" applyAlignment="1">
      <alignment horizontal="center" vertical="center"/>
    </xf>
    <xf numFmtId="49" fontId="23" fillId="0" borderId="2" xfId="3" applyNumberFormat="1" applyFont="1" applyBorder="1" applyAlignment="1">
      <alignment horizontal="left" vertical="center"/>
    </xf>
    <xf numFmtId="178" fontId="23" fillId="3" borderId="6" xfId="3" applyNumberFormat="1" applyFont="1" applyFill="1" applyBorder="1" applyAlignment="1">
      <alignment horizontal="right" vertical="center"/>
    </xf>
    <xf numFmtId="178" fontId="23" fillId="3" borderId="2" xfId="3" applyNumberFormat="1" applyFont="1" applyFill="1" applyBorder="1" applyAlignment="1">
      <alignment horizontal="right" vertical="center"/>
    </xf>
    <xf numFmtId="178" fontId="23" fillId="3" borderId="15" xfId="3" applyNumberFormat="1" applyFont="1" applyFill="1" applyBorder="1" applyAlignment="1">
      <alignment horizontal="right" vertical="center"/>
    </xf>
    <xf numFmtId="49" fontId="23" fillId="0" borderId="29" xfId="3" applyNumberFormat="1" applyFont="1" applyBorder="1" applyAlignment="1">
      <alignment horizontal="center" vertical="center"/>
    </xf>
    <xf numFmtId="49" fontId="23" fillId="0" borderId="5" xfId="3" applyNumberFormat="1" applyFont="1" applyBorder="1" applyAlignment="1">
      <alignment horizontal="center" vertical="center"/>
    </xf>
    <xf numFmtId="49" fontId="23" fillId="0" borderId="3" xfId="3" applyNumberFormat="1" applyFont="1" applyBorder="1" applyAlignment="1">
      <alignment horizontal="left" vertical="center"/>
    </xf>
    <xf numFmtId="178" fontId="23" fillId="3" borderId="3" xfId="3" applyNumberFormat="1" applyFont="1" applyFill="1" applyBorder="1" applyAlignment="1">
      <alignment horizontal="right" vertical="center"/>
    </xf>
    <xf numFmtId="178" fontId="23" fillId="3" borderId="16" xfId="3" applyNumberFormat="1" applyFont="1" applyFill="1" applyBorder="1" applyAlignment="1">
      <alignment horizontal="right" vertical="center"/>
    </xf>
    <xf numFmtId="49" fontId="23" fillId="0" borderId="1" xfId="3" applyNumberFormat="1" applyFont="1" applyBorder="1" applyAlignment="1">
      <alignment horizontal="center" vertical="center"/>
    </xf>
    <xf numFmtId="178" fontId="23" fillId="3" borderId="3" xfId="3" applyNumberFormat="1" applyFont="1" applyFill="1" applyBorder="1">
      <alignment vertical="center"/>
    </xf>
    <xf numFmtId="178" fontId="23" fillId="3" borderId="16" xfId="3" applyNumberFormat="1" applyFont="1" applyFill="1" applyBorder="1">
      <alignment vertical="center"/>
    </xf>
    <xf numFmtId="49" fontId="23" fillId="0" borderId="26" xfId="3" applyNumberFormat="1" applyFont="1" applyBorder="1" applyAlignment="1">
      <alignment horizontal="center" vertical="center"/>
    </xf>
    <xf numFmtId="49" fontId="23" fillId="0" borderId="4" xfId="3" applyNumberFormat="1" applyFont="1" applyBorder="1" applyAlignment="1">
      <alignment horizontal="left" vertical="center"/>
    </xf>
    <xf numFmtId="178" fontId="23" fillId="3" borderId="4" xfId="3" applyNumberFormat="1" applyFont="1" applyFill="1" applyBorder="1" applyAlignment="1">
      <alignment horizontal="right" vertical="center"/>
    </xf>
    <xf numFmtId="178" fontId="23" fillId="3" borderId="4" xfId="3" applyNumberFormat="1" applyFont="1" applyFill="1" applyBorder="1">
      <alignment vertical="center"/>
    </xf>
    <xf numFmtId="178" fontId="23" fillId="3" borderId="17" xfId="3" applyNumberFormat="1" applyFont="1" applyFill="1" applyBorder="1">
      <alignment vertical="center"/>
    </xf>
    <xf numFmtId="0" fontId="7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5" fillId="0" borderId="0" xfId="4" applyFont="1" applyAlignment="1"/>
    <xf numFmtId="0" fontId="5" fillId="0" borderId="0" xfId="4" applyFont="1" applyAlignment="1">
      <alignment vertical="center" wrapText="1"/>
    </xf>
    <xf numFmtId="0" fontId="5" fillId="0" borderId="1" xfId="4" applyFont="1" applyBorder="1" applyAlignment="1">
      <alignment horizontal="center" wrapText="1"/>
    </xf>
    <xf numFmtId="0" fontId="6" fillId="0" borderId="1" xfId="4" applyFont="1" applyBorder="1" applyAlignment="1">
      <alignment horizontal="center" wrapText="1"/>
    </xf>
    <xf numFmtId="0" fontId="6" fillId="0" borderId="14" xfId="4" applyFont="1" applyBorder="1" applyAlignment="1">
      <alignment horizontal="center" wrapText="1"/>
    </xf>
    <xf numFmtId="0" fontId="5" fillId="0" borderId="0" xfId="4" applyFont="1" applyAlignment="1">
      <alignment wrapText="1"/>
    </xf>
    <xf numFmtId="0" fontId="5" fillId="0" borderId="51" xfId="4" applyFont="1" applyBorder="1" applyAlignment="1">
      <alignment horizontal="center"/>
    </xf>
    <xf numFmtId="0" fontId="5" fillId="0" borderId="47" xfId="4" applyFont="1" applyBorder="1" applyAlignment="1">
      <alignment horizontal="left"/>
    </xf>
    <xf numFmtId="41" fontId="5" fillId="0" borderId="35" xfId="4" applyNumberFormat="1" applyFont="1" applyBorder="1" applyAlignment="1">
      <alignment horizontal="center"/>
    </xf>
    <xf numFmtId="41" fontId="5" fillId="0" borderId="6" xfId="4" applyNumberFormat="1" applyFont="1" applyBorder="1" applyAlignment="1">
      <alignment horizontal="center"/>
    </xf>
    <xf numFmtId="41" fontId="5" fillId="0" borderId="51" xfId="4" applyNumberFormat="1" applyFont="1" applyBorder="1" applyAlignment="1">
      <alignment horizontal="center"/>
    </xf>
    <xf numFmtId="0" fontId="6" fillId="0" borderId="52" xfId="4" applyFont="1" applyBorder="1" applyAlignment="1">
      <alignment horizontal="center"/>
    </xf>
    <xf numFmtId="0" fontId="5" fillId="0" borderId="53" xfId="4" applyFont="1" applyBorder="1" applyAlignment="1">
      <alignment horizontal="left"/>
    </xf>
    <xf numFmtId="41" fontId="5" fillId="0" borderId="33" xfId="4" applyNumberFormat="1" applyFont="1" applyBorder="1" applyAlignment="1">
      <alignment horizontal="center"/>
    </xf>
    <xf numFmtId="41" fontId="5" fillId="0" borderId="3" xfId="4" applyNumberFormat="1" applyFont="1" applyBorder="1" applyAlignment="1">
      <alignment horizontal="center"/>
    </xf>
    <xf numFmtId="41" fontId="5" fillId="0" borderId="16" xfId="4" applyNumberFormat="1" applyFont="1" applyBorder="1" applyAlignment="1">
      <alignment horizontal="center"/>
    </xf>
    <xf numFmtId="41" fontId="5" fillId="0" borderId="26" xfId="4" applyNumberFormat="1" applyFont="1" applyBorder="1" applyAlignment="1">
      <alignment horizontal="center"/>
    </xf>
    <xf numFmtId="41" fontId="5" fillId="0" borderId="4" xfId="4" applyNumberFormat="1" applyFont="1" applyBorder="1" applyAlignment="1">
      <alignment horizontal="center"/>
    </xf>
    <xf numFmtId="41" fontId="5" fillId="0" borderId="17" xfId="4" applyNumberFormat="1" applyFont="1" applyBorder="1" applyAlignment="1">
      <alignment horizontal="center"/>
    </xf>
    <xf numFmtId="0" fontId="5" fillId="0" borderId="6" xfId="4" applyFont="1" applyBorder="1" applyAlignment="1">
      <alignment horizontal="center"/>
    </xf>
    <xf numFmtId="0" fontId="5" fillId="0" borderId="10" xfId="4" applyFont="1" applyBorder="1" applyAlignment="1">
      <alignment horizontal="left"/>
    </xf>
    <xf numFmtId="41" fontId="0" fillId="3" borderId="35" xfId="4" applyNumberFormat="1" applyFont="1" applyFill="1" applyBorder="1" applyAlignment="1">
      <alignment horizontal="center"/>
    </xf>
    <xf numFmtId="41" fontId="0" fillId="3" borderId="2" xfId="4" applyNumberFormat="1" applyFont="1" applyFill="1" applyBorder="1" applyAlignment="1">
      <alignment horizontal="center"/>
    </xf>
    <xf numFmtId="41" fontId="0" fillId="3" borderId="15" xfId="4" applyNumberFormat="1" applyFont="1" applyFill="1" applyBorder="1" applyAlignment="1">
      <alignment horizontal="center"/>
    </xf>
    <xf numFmtId="0" fontId="6" fillId="0" borderId="5" xfId="4" applyFont="1" applyBorder="1" applyAlignment="1">
      <alignment horizontal="center"/>
    </xf>
    <xf numFmtId="0" fontId="5" fillId="0" borderId="11" xfId="4" applyFont="1" applyBorder="1" applyAlignment="1">
      <alignment horizontal="left"/>
    </xf>
    <xf numFmtId="41" fontId="0" fillId="3" borderId="33" xfId="4" applyNumberFormat="1" applyFont="1" applyFill="1" applyBorder="1" applyAlignment="1">
      <alignment horizontal="center"/>
    </xf>
    <xf numFmtId="41" fontId="0" fillId="3" borderId="24" xfId="4" applyNumberFormat="1" applyFont="1" applyFill="1" applyBorder="1" applyAlignment="1">
      <alignment horizontal="center"/>
    </xf>
    <xf numFmtId="41" fontId="0" fillId="3" borderId="3" xfId="4" applyNumberFormat="1" applyFont="1" applyFill="1" applyBorder="1" applyAlignment="1">
      <alignment horizontal="center"/>
    </xf>
    <xf numFmtId="41" fontId="0" fillId="3" borderId="16" xfId="4" applyNumberFormat="1" applyFont="1" applyFill="1" applyBorder="1" applyAlignment="1">
      <alignment horizontal="center"/>
    </xf>
    <xf numFmtId="0" fontId="5" fillId="0" borderId="29" xfId="4" applyFont="1" applyBorder="1" applyAlignment="1"/>
    <xf numFmtId="0" fontId="5" fillId="0" borderId="1" xfId="4" applyFont="1" applyBorder="1" applyAlignment="1">
      <alignment horizontal="center"/>
    </xf>
    <xf numFmtId="41" fontId="0" fillId="3" borderId="54" xfId="4" applyNumberFormat="1" applyFont="1" applyFill="1" applyBorder="1" applyAlignment="1">
      <alignment horizontal="center"/>
    </xf>
    <xf numFmtId="0" fontId="5" fillId="0" borderId="0" xfId="4" applyFont="1" applyBorder="1" applyAlignment="1"/>
    <xf numFmtId="41" fontId="0" fillId="3" borderId="1" xfId="4" applyNumberFormat="1" applyFont="1" applyFill="1" applyBorder="1" applyAlignment="1">
      <alignment horizontal="center"/>
    </xf>
    <xf numFmtId="41" fontId="0" fillId="3" borderId="14" xfId="4" applyNumberFormat="1" applyFont="1" applyFill="1" applyBorder="1" applyAlignment="1">
      <alignment horizontal="center"/>
    </xf>
    <xf numFmtId="0" fontId="6" fillId="0" borderId="8" xfId="4" applyFont="1" applyBorder="1" applyAlignment="1">
      <alignment horizontal="center"/>
    </xf>
    <xf numFmtId="0" fontId="5" fillId="0" borderId="12" xfId="4" applyFont="1" applyBorder="1" applyAlignment="1">
      <alignment horizontal="left"/>
    </xf>
    <xf numFmtId="41" fontId="0" fillId="3" borderId="34" xfId="4" applyNumberFormat="1" applyFont="1" applyFill="1" applyBorder="1" applyAlignment="1">
      <alignment horizontal="center"/>
    </xf>
    <xf numFmtId="41" fontId="0" fillId="3" borderId="4" xfId="4" applyNumberFormat="1" applyFont="1" applyFill="1" applyBorder="1" applyAlignment="1">
      <alignment horizontal="center"/>
    </xf>
    <xf numFmtId="41" fontId="0" fillId="3" borderId="17" xfId="4" applyNumberFormat="1" applyFont="1" applyFill="1" applyBorder="1" applyAlignment="1">
      <alignment horizontal="center"/>
    </xf>
    <xf numFmtId="177" fontId="37" fillId="3" borderId="32" xfId="4" applyNumberFormat="1" applyFont="1" applyFill="1" applyBorder="1" applyAlignment="1">
      <alignment horizontal="right"/>
    </xf>
    <xf numFmtId="177" fontId="37" fillId="3" borderId="2" xfId="4" applyNumberFormat="1" applyFont="1" applyFill="1" applyBorder="1" applyAlignment="1">
      <alignment horizontal="right"/>
    </xf>
    <xf numFmtId="177" fontId="37" fillId="3" borderId="15" xfId="4" applyNumberFormat="1" applyFont="1" applyFill="1" applyBorder="1" applyAlignment="1">
      <alignment horizontal="right"/>
    </xf>
    <xf numFmtId="177" fontId="37" fillId="3" borderId="33" xfId="4" applyNumberFormat="1" applyFont="1" applyFill="1" applyBorder="1" applyAlignment="1">
      <alignment horizontal="right"/>
    </xf>
    <xf numFmtId="177" fontId="37" fillId="3" borderId="3" xfId="4" applyNumberFormat="1" applyFont="1" applyFill="1" applyBorder="1" applyAlignment="1">
      <alignment horizontal="right"/>
    </xf>
    <xf numFmtId="177" fontId="37" fillId="3" borderId="16" xfId="4" applyNumberFormat="1" applyFont="1" applyFill="1" applyBorder="1" applyAlignment="1">
      <alignment horizontal="right"/>
    </xf>
    <xf numFmtId="0" fontId="5" fillId="0" borderId="9" xfId="4" applyFont="1" applyBorder="1" applyAlignment="1">
      <alignment horizontal="left"/>
    </xf>
    <xf numFmtId="177" fontId="37" fillId="3" borderId="34" xfId="4" applyNumberFormat="1" applyFont="1" applyFill="1" applyBorder="1" applyAlignment="1">
      <alignment horizontal="right"/>
    </xf>
    <xf numFmtId="177" fontId="37" fillId="3" borderId="4" xfId="4" applyNumberFormat="1" applyFont="1" applyFill="1" applyBorder="1" applyAlignment="1">
      <alignment horizontal="right"/>
    </xf>
    <xf numFmtId="177" fontId="37" fillId="3" borderId="17" xfId="4" applyNumberFormat="1" applyFont="1" applyFill="1" applyBorder="1" applyAlignment="1">
      <alignment horizontal="right"/>
    </xf>
    <xf numFmtId="0" fontId="5" fillId="0" borderId="15" xfId="4" applyFont="1" applyBorder="1" applyAlignment="1">
      <alignment horizontal="left"/>
    </xf>
    <xf numFmtId="0" fontId="5" fillId="0" borderId="16" xfId="4" applyFont="1" applyBorder="1" applyAlignment="1">
      <alignment horizontal="left"/>
    </xf>
    <xf numFmtId="0" fontId="5" fillId="0" borderId="17" xfId="4" applyFont="1" applyBorder="1" applyAlignment="1">
      <alignment horizontal="left"/>
    </xf>
    <xf numFmtId="0" fontId="7" fillId="0" borderId="0" xfId="4" applyFont="1" applyAlignment="1">
      <alignment vertical="center"/>
    </xf>
    <xf numFmtId="0" fontId="7" fillId="0" borderId="0" xfId="4" applyFont="1" applyAlignment="1"/>
    <xf numFmtId="0" fontId="8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5" fillId="0" borderId="0" xfId="4" applyFont="1" applyAlignment="1">
      <alignment vertical="center"/>
    </xf>
    <xf numFmtId="0" fontId="23" fillId="0" borderId="0" xfId="29" applyFont="1">
      <alignment vertical="center"/>
    </xf>
    <xf numFmtId="49" fontId="23" fillId="0" borderId="0" xfId="29" applyNumberFormat="1" applyFont="1" applyAlignment="1">
      <alignment horizontal="left" vertical="center"/>
    </xf>
    <xf numFmtId="0" fontId="34" fillId="0" borderId="0" xfId="29">
      <alignment vertical="center"/>
    </xf>
    <xf numFmtId="49" fontId="23" fillId="0" borderId="6" xfId="29" applyNumberFormat="1" applyFont="1" applyBorder="1" applyAlignment="1">
      <alignment horizontal="center" vertical="center"/>
    </xf>
    <xf numFmtId="49" fontId="23" fillId="0" borderId="7" xfId="29" applyNumberFormat="1" applyFont="1" applyBorder="1" applyAlignment="1">
      <alignment horizontal="center" vertical="center"/>
    </xf>
    <xf numFmtId="49" fontId="23" fillId="0" borderId="21" xfId="29" applyNumberFormat="1" applyFont="1" applyBorder="1" applyAlignment="1">
      <alignment horizontal="center" vertical="center"/>
    </xf>
    <xf numFmtId="49" fontId="23" fillId="0" borderId="8" xfId="29" applyNumberFormat="1" applyFont="1" applyBorder="1" applyAlignment="1">
      <alignment horizontal="center" vertical="center"/>
    </xf>
    <xf numFmtId="49" fontId="23" fillId="0" borderId="27" xfId="29" applyNumberFormat="1" applyFont="1" applyBorder="1" applyAlignment="1">
      <alignment horizontal="center" vertical="center"/>
    </xf>
    <xf numFmtId="49" fontId="23" fillId="0" borderId="2" xfId="29" applyNumberFormat="1" applyFont="1" applyBorder="1" applyAlignment="1">
      <alignment horizontal="left" vertical="center"/>
    </xf>
    <xf numFmtId="178" fontId="23" fillId="0" borderId="2" xfId="29" applyNumberFormat="1" applyFont="1" applyBorder="1" applyAlignment="1">
      <alignment horizontal="right" vertical="center"/>
    </xf>
    <xf numFmtId="49" fontId="23" fillId="0" borderId="25" xfId="29" applyNumberFormat="1" applyFont="1" applyBorder="1" applyAlignment="1">
      <alignment horizontal="center" vertical="center"/>
    </xf>
    <xf numFmtId="49" fontId="23" fillId="0" borderId="5" xfId="29" applyNumberFormat="1" applyFont="1" applyBorder="1" applyAlignment="1">
      <alignment horizontal="center" vertical="center"/>
    </xf>
    <xf numFmtId="49" fontId="23" fillId="0" borderId="3" xfId="29" applyNumberFormat="1" applyFont="1" applyBorder="1" applyAlignment="1">
      <alignment horizontal="left" vertical="center"/>
    </xf>
    <xf numFmtId="49" fontId="23" fillId="0" borderId="29" xfId="29" applyNumberFormat="1" applyFont="1" applyBorder="1" applyAlignment="1">
      <alignment horizontal="center" vertical="center"/>
    </xf>
    <xf numFmtId="49" fontId="23" fillId="0" borderId="1" xfId="29" applyNumberFormat="1" applyFont="1" applyBorder="1" applyAlignment="1">
      <alignment horizontal="center" vertical="center"/>
    </xf>
    <xf numFmtId="178" fontId="23" fillId="0" borderId="3" xfId="29" applyNumberFormat="1" applyFont="1" applyBorder="1" applyAlignment="1">
      <alignment horizontal="right" vertical="center"/>
    </xf>
    <xf numFmtId="49" fontId="23" fillId="0" borderId="26" xfId="29" applyNumberFormat="1" applyFont="1" applyBorder="1" applyAlignment="1">
      <alignment horizontal="center" vertical="center"/>
    </xf>
    <xf numFmtId="49" fontId="23" fillId="0" borderId="4" xfId="29" applyNumberFormat="1" applyFont="1" applyBorder="1" applyAlignment="1">
      <alignment horizontal="left" vertical="center"/>
    </xf>
    <xf numFmtId="0" fontId="15" fillId="0" borderId="57" xfId="4" applyBorder="1" applyAlignment="1">
      <alignment vertical="center"/>
    </xf>
    <xf numFmtId="0" fontId="15" fillId="0" borderId="58" xfId="4" applyBorder="1" applyAlignment="1">
      <alignment vertical="center"/>
    </xf>
    <xf numFmtId="0" fontId="15" fillId="0" borderId="0" xfId="4" applyAlignment="1">
      <alignment vertical="center"/>
    </xf>
    <xf numFmtId="0" fontId="7" fillId="0" borderId="0" xfId="29" applyFont="1">
      <alignment vertical="center"/>
    </xf>
    <xf numFmtId="0" fontId="8" fillId="0" borderId="0" xfId="29" applyFont="1">
      <alignment vertical="center"/>
    </xf>
    <xf numFmtId="49" fontId="35" fillId="0" borderId="14" xfId="29" applyNumberFormat="1" applyFont="1" applyBorder="1" applyAlignment="1">
      <alignment horizontal="center" vertical="center"/>
    </xf>
    <xf numFmtId="0" fontId="36" fillId="0" borderId="50" xfId="29" applyFont="1" applyBorder="1" applyAlignment="1">
      <alignment horizontal="center" vertical="center"/>
    </xf>
    <xf numFmtId="0" fontId="23" fillId="0" borderId="27" xfId="29" applyFont="1" applyBorder="1" applyAlignment="1">
      <alignment horizontal="center" vertical="center" wrapText="1"/>
    </xf>
    <xf numFmtId="0" fontId="23" fillId="0" borderId="29" xfId="29" applyFont="1" applyBorder="1" applyAlignment="1">
      <alignment horizontal="center" vertical="center" wrapText="1"/>
    </xf>
    <xf numFmtId="0" fontId="23" fillId="0" borderId="49" xfId="29" applyFont="1" applyBorder="1" applyAlignment="1">
      <alignment horizontal="center" vertical="center" wrapText="1"/>
    </xf>
    <xf numFmtId="49" fontId="23" fillId="0" borderId="10" xfId="29" applyNumberFormat="1" applyFont="1" applyBorder="1" applyAlignment="1">
      <alignment horizontal="center" vertical="center"/>
    </xf>
    <xf numFmtId="49" fontId="35" fillId="0" borderId="1" xfId="29" applyNumberFormat="1" applyFont="1" applyBorder="1" applyAlignment="1">
      <alignment horizontal="center" vertical="center"/>
    </xf>
    <xf numFmtId="0" fontId="36" fillId="0" borderId="8" xfId="29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 wrapText="1"/>
    </xf>
    <xf numFmtId="0" fontId="4" fillId="0" borderId="0" xfId="4" applyFont="1" applyAlignment="1">
      <alignment horizontal="center" vertical="center" wrapText="1"/>
    </xf>
    <xf numFmtId="0" fontId="5" fillId="0" borderId="0" xfId="4" applyFont="1" applyAlignment="1">
      <alignment horizontal="center"/>
    </xf>
    <xf numFmtId="0" fontId="5" fillId="0" borderId="0" xfId="4" applyFont="1" applyBorder="1" applyAlignment="1">
      <alignment horizontal="center" wrapText="1"/>
    </xf>
    <xf numFmtId="0" fontId="5" fillId="0" borderId="23" xfId="4" applyFont="1" applyBorder="1" applyAlignment="1">
      <alignment horizontal="center"/>
    </xf>
    <xf numFmtId="0" fontId="5" fillId="0" borderId="19" xfId="4" applyFont="1" applyBorder="1" applyAlignment="1">
      <alignment horizontal="center" wrapText="1"/>
    </xf>
    <xf numFmtId="0" fontId="5" fillId="0" borderId="35" xfId="4" applyFont="1" applyBorder="1" applyAlignment="1">
      <alignment horizontal="center" vertical="center" wrapText="1"/>
    </xf>
    <xf numFmtId="0" fontId="5" fillId="0" borderId="25" xfId="4" applyFont="1" applyBorder="1" applyAlignment="1">
      <alignment horizontal="center" vertical="center" wrapText="1"/>
    </xf>
    <xf numFmtId="0" fontId="5" fillId="0" borderId="26" xfId="4" applyFont="1" applyBorder="1" applyAlignment="1">
      <alignment horizontal="center" vertical="center" wrapText="1"/>
    </xf>
    <xf numFmtId="0" fontId="9" fillId="0" borderId="27" xfId="4" applyFont="1" applyBorder="1" applyAlignment="1">
      <alignment horizontal="center" vertical="center" wrapText="1"/>
    </xf>
    <xf numFmtId="0" fontId="15" fillId="0" borderId="28" xfId="4" applyBorder="1" applyAlignment="1">
      <alignment horizontal="center" vertical="center" wrapText="1"/>
    </xf>
    <xf numFmtId="0" fontId="15" fillId="0" borderId="29" xfId="4" applyBorder="1" applyAlignment="1">
      <alignment horizontal="center" vertical="center" wrapText="1"/>
    </xf>
    <xf numFmtId="0" fontId="15" fillId="0" borderId="30" xfId="4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/>
    </xf>
    <xf numFmtId="0" fontId="5" fillId="0" borderId="15" xfId="4" applyFont="1" applyBorder="1" applyAlignment="1">
      <alignment horizontal="center"/>
    </xf>
    <xf numFmtId="0" fontId="5" fillId="0" borderId="32" xfId="4" applyFont="1" applyBorder="1" applyAlignment="1">
      <alignment horizontal="center" vertical="center" wrapText="1"/>
    </xf>
    <xf numFmtId="0" fontId="5" fillId="0" borderId="33" xfId="4" applyFont="1" applyBorder="1" applyAlignment="1">
      <alignment horizontal="center" vertical="center" wrapText="1"/>
    </xf>
    <xf numFmtId="0" fontId="5" fillId="0" borderId="31" xfId="4" applyFont="1" applyBorder="1" applyAlignment="1">
      <alignment horizontal="center" vertical="center" wrapText="1"/>
    </xf>
    <xf numFmtId="0" fontId="5" fillId="0" borderId="34" xfId="4" applyFont="1" applyBorder="1" applyAlignment="1">
      <alignment horizontal="center" vertical="center" wrapText="1"/>
    </xf>
    <xf numFmtId="49" fontId="35" fillId="0" borderId="14" xfId="3" applyNumberFormat="1" applyFont="1" applyBorder="1" applyAlignment="1">
      <alignment horizontal="center" vertical="center"/>
    </xf>
    <xf numFmtId="0" fontId="36" fillId="0" borderId="50" xfId="3" applyFont="1" applyBorder="1" applyAlignment="1">
      <alignment horizontal="center" vertical="center"/>
    </xf>
    <xf numFmtId="0" fontId="23" fillId="0" borderId="27" xfId="3" applyFont="1" applyBorder="1" applyAlignment="1">
      <alignment horizontal="center" vertical="center" wrapText="1"/>
    </xf>
    <xf numFmtId="0" fontId="34" fillId="0" borderId="38" xfId="3" applyBorder="1" applyAlignment="1">
      <alignment vertical="center" wrapText="1"/>
    </xf>
    <xf numFmtId="0" fontId="23" fillId="0" borderId="29" xfId="3" applyFont="1" applyBorder="1" applyAlignment="1">
      <alignment horizontal="center" vertical="center" wrapText="1"/>
    </xf>
    <xf numFmtId="0" fontId="34" fillId="0" borderId="0" xfId="3" applyBorder="1" applyAlignment="1">
      <alignment vertical="center" wrapText="1"/>
    </xf>
    <xf numFmtId="0" fontId="23" fillId="0" borderId="49" xfId="3" applyFont="1" applyBorder="1" applyAlignment="1">
      <alignment horizontal="center" vertical="center" wrapText="1"/>
    </xf>
    <xf numFmtId="0" fontId="34" fillId="0" borderId="23" xfId="3" applyBorder="1" applyAlignment="1">
      <alignment vertical="center" wrapText="1"/>
    </xf>
    <xf numFmtId="49" fontId="23" fillId="0" borderId="10" xfId="3" applyNumberFormat="1" applyFont="1" applyBorder="1" applyAlignment="1">
      <alignment horizontal="center" vertical="center"/>
    </xf>
    <xf numFmtId="0" fontId="34" fillId="0" borderId="47" xfId="3" applyBorder="1" applyAlignment="1">
      <alignment horizontal="center" vertical="center"/>
    </xf>
    <xf numFmtId="0" fontId="34" fillId="0" borderId="48" xfId="3" applyBorder="1" applyAlignment="1">
      <alignment horizontal="center" vertical="center"/>
    </xf>
    <xf numFmtId="49" fontId="35" fillId="0" borderId="1" xfId="3" applyNumberFormat="1" applyFont="1" applyBorder="1" applyAlignment="1">
      <alignment horizontal="center" vertical="center"/>
    </xf>
    <xf numFmtId="0" fontId="36" fillId="0" borderId="8" xfId="3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27" fillId="0" borderId="42" xfId="0" applyFont="1" applyFill="1" applyBorder="1" applyAlignment="1">
      <alignment horizontal="center"/>
    </xf>
    <xf numFmtId="0" fontId="27" fillId="0" borderId="42" xfId="0" applyFont="1" applyBorder="1" applyAlignment="1">
      <alignment horizontal="center" wrapText="1"/>
    </xf>
    <xf numFmtId="0" fontId="27" fillId="0" borderId="44" xfId="0" applyFont="1" applyFill="1" applyBorder="1" applyAlignment="1">
      <alignment vertical="center" wrapText="1"/>
    </xf>
    <xf numFmtId="0" fontId="27" fillId="0" borderId="46" xfId="0" applyFont="1" applyFill="1" applyBorder="1" applyAlignment="1">
      <alignment vertical="center" wrapText="1"/>
    </xf>
    <xf numFmtId="0" fontId="27" fillId="0" borderId="45" xfId="0" applyFont="1" applyFill="1" applyBorder="1" applyAlignment="1">
      <alignment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/>
    </xf>
    <xf numFmtId="0" fontId="27" fillId="0" borderId="43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8" fillId="0" borderId="2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13" fillId="0" borderId="23" xfId="0" applyFont="1" applyBorder="1" applyAlignment="1">
      <alignment horizontal="right" wrapText="1"/>
    </xf>
    <xf numFmtId="0" fontId="0" fillId="0" borderId="23" xfId="0" applyBorder="1" applyAlignment="1">
      <alignment horizontal="right"/>
    </xf>
    <xf numFmtId="0" fontId="13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3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/>
    <xf numFmtId="0" fontId="3" fillId="0" borderId="0" xfId="0" applyFont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7" fillId="0" borderId="38" xfId="29" applyFont="1" applyBorder="1" applyAlignment="1">
      <alignment vertical="center" wrapText="1"/>
    </xf>
    <xf numFmtId="0" fontId="37" fillId="0" borderId="47" xfId="29" applyFont="1" applyBorder="1" applyAlignment="1">
      <alignment horizontal="center" vertical="center"/>
    </xf>
    <xf numFmtId="0" fontId="37" fillId="0" borderId="48" xfId="29" applyFont="1" applyBorder="1" applyAlignment="1">
      <alignment horizontal="center" vertical="center"/>
    </xf>
    <xf numFmtId="0" fontId="37" fillId="0" borderId="0" xfId="29" applyFont="1" applyAlignment="1">
      <alignment vertical="center" wrapText="1"/>
    </xf>
    <xf numFmtId="0" fontId="37" fillId="0" borderId="23" xfId="29" applyFont="1" applyBorder="1" applyAlignment="1">
      <alignment vertical="center" wrapText="1"/>
    </xf>
    <xf numFmtId="181" fontId="23" fillId="0" borderId="56" xfId="4" applyNumberFormat="1" applyFont="1" applyBorder="1" applyAlignment="1">
      <alignment vertical="center"/>
    </xf>
    <xf numFmtId="181" fontId="23" fillId="0" borderId="57" xfId="4" applyNumberFormat="1" applyFont="1" applyBorder="1" applyAlignment="1">
      <alignment vertical="center"/>
    </xf>
    <xf numFmtId="182" fontId="23" fillId="0" borderId="57" xfId="4" applyNumberFormat="1" applyFont="1" applyBorder="1" applyAlignment="1">
      <alignment horizontal="right" vertical="center"/>
    </xf>
    <xf numFmtId="182" fontId="23" fillId="0" borderId="58" xfId="4" applyNumberFormat="1" applyFont="1" applyBorder="1" applyAlignment="1">
      <alignment horizontal="right" vertical="center"/>
    </xf>
    <xf numFmtId="0" fontId="23" fillId="0" borderId="57" xfId="4" applyFont="1" applyBorder="1" applyAlignment="1">
      <alignment vertical="center"/>
    </xf>
    <xf numFmtId="0" fontId="23" fillId="0" borderId="58" xfId="4" applyFont="1" applyBorder="1" applyAlignment="1">
      <alignment vertical="center"/>
    </xf>
    <xf numFmtId="0" fontId="23" fillId="0" borderId="59" xfId="4" applyFont="1" applyBorder="1" applyAlignment="1">
      <alignment vertical="center"/>
    </xf>
    <xf numFmtId="0" fontId="23" fillId="0" borderId="60" xfId="4" applyFont="1" applyBorder="1" applyAlignment="1">
      <alignment vertical="center"/>
    </xf>
    <xf numFmtId="0" fontId="23" fillId="0" borderId="61" xfId="4" applyFont="1" applyBorder="1" applyAlignment="1">
      <alignment vertical="center"/>
    </xf>
    <xf numFmtId="0" fontId="23" fillId="0" borderId="3" xfId="4" applyFont="1" applyBorder="1" applyAlignment="1">
      <alignment vertical="center"/>
    </xf>
    <xf numFmtId="183" fontId="23" fillId="0" borderId="62" xfId="29" applyNumberFormat="1" applyFont="1" applyBorder="1" applyAlignment="1">
      <alignment horizontal="right" vertical="center"/>
    </xf>
    <xf numFmtId="183" fontId="23" fillId="0" borderId="56" xfId="29" applyNumberFormat="1" applyFont="1" applyBorder="1" applyAlignment="1">
      <alignment horizontal="right" vertical="center"/>
    </xf>
    <xf numFmtId="183" fontId="23" fillId="0" borderId="63" xfId="29" applyNumberFormat="1" applyFont="1" applyBorder="1" applyAlignment="1">
      <alignment horizontal="right" vertical="center"/>
    </xf>
    <xf numFmtId="183" fontId="23" fillId="0" borderId="3" xfId="29" applyNumberFormat="1" applyFont="1" applyBorder="1" applyAlignment="1">
      <alignment horizontal="right" vertical="center"/>
    </xf>
    <xf numFmtId="183" fontId="23" fillId="0" borderId="57" xfId="29" applyNumberFormat="1" applyFont="1" applyBorder="1" applyAlignment="1">
      <alignment horizontal="right" vertical="center"/>
    </xf>
    <xf numFmtId="183" fontId="23" fillId="0" borderId="61" xfId="29" applyNumberFormat="1" applyFont="1" applyBorder="1" applyAlignment="1">
      <alignment horizontal="right" vertical="center"/>
    </xf>
    <xf numFmtId="183" fontId="23" fillId="0" borderId="57" xfId="29" applyNumberFormat="1" applyFont="1" applyBorder="1">
      <alignment vertical="center"/>
    </xf>
    <xf numFmtId="183" fontId="23" fillId="0" borderId="61" xfId="29" applyNumberFormat="1" applyFont="1" applyBorder="1">
      <alignment vertical="center"/>
    </xf>
    <xf numFmtId="183" fontId="23" fillId="0" borderId="3" xfId="29" applyNumberFormat="1" applyFont="1" applyBorder="1">
      <alignment vertical="center"/>
    </xf>
    <xf numFmtId="183" fontId="23" fillId="0" borderId="56" xfId="29" applyNumberFormat="1" applyFont="1" applyBorder="1">
      <alignment vertical="center"/>
    </xf>
    <xf numFmtId="183" fontId="23" fillId="0" borderId="60" xfId="29" applyNumberFormat="1" applyFont="1" applyBorder="1">
      <alignment vertical="center"/>
    </xf>
  </cellXfs>
  <cellStyles count="30">
    <cellStyle name="Accent" xfId="5" xr:uid="{00000000-0005-0000-0000-000000000000}"/>
    <cellStyle name="Accent 1" xfId="6" xr:uid="{00000000-0005-0000-0000-000001000000}"/>
    <cellStyle name="Accent 2" xfId="7" xr:uid="{00000000-0005-0000-0000-000002000000}"/>
    <cellStyle name="Accent 3" xfId="8" xr:uid="{00000000-0005-0000-0000-000003000000}"/>
    <cellStyle name="Bad" xfId="9" xr:uid="{00000000-0005-0000-0000-000004000000}"/>
    <cellStyle name="Error" xfId="10" xr:uid="{00000000-0005-0000-0000-000005000000}"/>
    <cellStyle name="Footnote" xfId="11" xr:uid="{00000000-0005-0000-0000-000006000000}"/>
    <cellStyle name="Good" xfId="12" xr:uid="{00000000-0005-0000-0000-000007000000}"/>
    <cellStyle name="Heading" xfId="13" xr:uid="{00000000-0005-0000-0000-000008000000}"/>
    <cellStyle name="Heading 1" xfId="14" xr:uid="{00000000-0005-0000-0000-000009000000}"/>
    <cellStyle name="Heading 2" xfId="15" xr:uid="{00000000-0005-0000-0000-00000A000000}"/>
    <cellStyle name="Hyperlink" xfId="16" xr:uid="{00000000-0005-0000-0000-00000B000000}"/>
    <cellStyle name="Neutral" xfId="17" xr:uid="{00000000-0005-0000-0000-00000C000000}"/>
    <cellStyle name="Note" xfId="18" xr:uid="{00000000-0005-0000-0000-00000D000000}"/>
    <cellStyle name="Status" xfId="19" xr:uid="{00000000-0005-0000-0000-00000E000000}"/>
    <cellStyle name="Text" xfId="20" xr:uid="{00000000-0005-0000-0000-00000F000000}"/>
    <cellStyle name="Warning" xfId="21" xr:uid="{00000000-0005-0000-0000-000010000000}"/>
    <cellStyle name="一般" xfId="0" builtinId="0"/>
    <cellStyle name="一般 2" xfId="1" xr:uid="{00000000-0005-0000-0000-000012000000}"/>
    <cellStyle name="一般 3" xfId="3" xr:uid="{00000000-0005-0000-0000-000013000000}"/>
    <cellStyle name="一般 4" xfId="4" xr:uid="{00000000-0005-0000-0000-000014000000}"/>
    <cellStyle name="一般 4 2" xfId="29" xr:uid="{48F6719D-536C-42B7-BDEE-75744041C243}"/>
    <cellStyle name="千分位[0] 2" xfId="22" xr:uid="{00000000-0005-0000-0000-000015000000}"/>
    <cellStyle name="好_0000-21-03" xfId="23" xr:uid="{00000000-0005-0000-0000-000016000000}"/>
    <cellStyle name="好_0000-21-04" xfId="24" xr:uid="{00000000-0005-0000-0000-000017000000}"/>
    <cellStyle name="好_0000-21-05" xfId="25" xr:uid="{00000000-0005-0000-0000-000018000000}"/>
    <cellStyle name="樣式 1" xfId="2" xr:uid="{00000000-0005-0000-0000-000019000000}"/>
    <cellStyle name="壞_0000-21-03" xfId="26" xr:uid="{00000000-0005-0000-0000-00001A000000}"/>
    <cellStyle name="壞_0000-21-04" xfId="27" xr:uid="{00000000-0005-0000-0000-00001B000000}"/>
    <cellStyle name="壞_0000-21-05" xfId="28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theme" Target="theme/theme1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styles" Target="styles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20719&#35426;&#21839;/1120628GM-9&#21152;&#24037;&#21312;-1120509&#29256;%20(21-01~08)-1120719&#32113;&#35336;&#34389;&#20462;&amp;&#35426;&#21839;-OK-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-21-01"/>
      <sheetName val="0000-21-02"/>
      <sheetName val="0000-21-03"/>
      <sheetName val="0000-21-04"/>
      <sheetName val="0000-21-05"/>
      <sheetName val="0000-21-06"/>
      <sheetName val="0000-21-07"/>
      <sheetName val="0000-2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3CB0A-AE09-40D2-B1B7-62D5F89C8FBD}">
  <dimension ref="A1:M98"/>
  <sheetViews>
    <sheetView tabSelected="1" workbookViewId="0">
      <selection activeCell="A4" sqref="A4"/>
    </sheetView>
  </sheetViews>
  <sheetFormatPr defaultColWidth="8.875" defaultRowHeight="16.5"/>
  <cols>
    <col min="1" max="16384" width="8.875" style="310"/>
  </cols>
  <sheetData>
    <row r="1" spans="1:13">
      <c r="A1" s="308"/>
      <c r="B1" s="309"/>
      <c r="C1" s="309"/>
      <c r="D1" s="309"/>
      <c r="E1" s="309"/>
      <c r="F1" s="309"/>
      <c r="G1" s="309" t="s">
        <v>3139</v>
      </c>
      <c r="H1" s="309"/>
      <c r="I1" s="309"/>
      <c r="J1" s="309"/>
      <c r="K1" s="309"/>
      <c r="L1" s="309"/>
      <c r="M1" s="309"/>
    </row>
    <row r="2" spans="1:13">
      <c r="A2" s="308"/>
      <c r="B2" s="309"/>
      <c r="C2" s="309"/>
      <c r="D2" s="309"/>
      <c r="E2" s="309"/>
      <c r="F2" s="309"/>
      <c r="G2" s="309" t="s">
        <v>3044</v>
      </c>
      <c r="H2" s="309"/>
      <c r="I2" s="309"/>
      <c r="J2" s="309"/>
      <c r="K2" s="309"/>
      <c r="L2" s="309"/>
      <c r="M2" s="309"/>
    </row>
    <row r="3" spans="1:13">
      <c r="A3" s="308"/>
      <c r="B3" s="309"/>
      <c r="C3" s="309"/>
      <c r="D3" s="309"/>
      <c r="E3" s="309"/>
      <c r="F3" s="309"/>
      <c r="G3" s="309" t="s">
        <v>3228</v>
      </c>
      <c r="H3" s="309"/>
      <c r="I3" s="309"/>
      <c r="J3" s="309"/>
      <c r="K3" s="309"/>
      <c r="L3" s="309"/>
      <c r="M3" s="309" t="s">
        <v>3143</v>
      </c>
    </row>
    <row r="4" spans="1:13" ht="17.25" thickBot="1">
      <c r="A4" s="308"/>
      <c r="B4" s="309"/>
      <c r="C4" s="309"/>
      <c r="D4" s="309"/>
      <c r="E4" s="309"/>
      <c r="F4" s="309"/>
      <c r="G4" s="309" t="s">
        <v>3229</v>
      </c>
      <c r="H4" s="309"/>
      <c r="I4" s="309"/>
      <c r="J4" s="309"/>
      <c r="K4" s="309"/>
      <c r="L4" s="309"/>
      <c r="M4" s="309" t="s">
        <v>3147</v>
      </c>
    </row>
    <row r="5" spans="1:13">
      <c r="A5" s="333" t="s">
        <v>3148</v>
      </c>
      <c r="B5" s="466"/>
      <c r="C5" s="311" t="s">
        <v>3149</v>
      </c>
      <c r="D5" s="336" t="s">
        <v>3150</v>
      </c>
      <c r="E5" s="467"/>
      <c r="F5" s="467"/>
      <c r="G5" s="467"/>
      <c r="H5" s="467"/>
      <c r="I5" s="467"/>
      <c r="J5" s="467"/>
      <c r="K5" s="467"/>
      <c r="L5" s="467"/>
      <c r="M5" s="468"/>
    </row>
    <row r="6" spans="1:13">
      <c r="A6" s="334"/>
      <c r="B6" s="469"/>
      <c r="C6" s="312" t="s">
        <v>3151</v>
      </c>
      <c r="D6" s="313" t="s">
        <v>3152</v>
      </c>
      <c r="E6" s="337" t="s">
        <v>3153</v>
      </c>
      <c r="F6" s="337" t="s">
        <v>3154</v>
      </c>
      <c r="G6" s="337" t="s">
        <v>3155</v>
      </c>
      <c r="H6" s="337" t="s">
        <v>3156</v>
      </c>
      <c r="I6" s="337" t="s">
        <v>3157</v>
      </c>
      <c r="J6" s="337" t="s">
        <v>3158</v>
      </c>
      <c r="K6" s="337" t="s">
        <v>3159</v>
      </c>
      <c r="L6" s="337" t="s">
        <v>3160</v>
      </c>
      <c r="M6" s="331" t="s">
        <v>3161</v>
      </c>
    </row>
    <row r="7" spans="1:13" ht="17.25" thickBot="1">
      <c r="A7" s="335"/>
      <c r="B7" s="470"/>
      <c r="C7" s="314"/>
      <c r="D7" s="314" t="s">
        <v>3162</v>
      </c>
      <c r="E7" s="338"/>
      <c r="F7" s="338"/>
      <c r="G7" s="338"/>
      <c r="H7" s="338"/>
      <c r="I7" s="338"/>
      <c r="J7" s="338"/>
      <c r="K7" s="338"/>
      <c r="L7" s="338"/>
      <c r="M7" s="332"/>
    </row>
    <row r="8" spans="1:13">
      <c r="A8" s="315" t="s">
        <v>1678</v>
      </c>
      <c r="B8" s="311" t="s">
        <v>1678</v>
      </c>
      <c r="C8" s="316" t="s">
        <v>3163</v>
      </c>
      <c r="D8" s="317">
        <f t="shared" ref="D8:M23" si="0">SUM(D30+D52+D74)</f>
        <v>17470</v>
      </c>
      <c r="E8" s="317">
        <f t="shared" si="0"/>
        <v>0</v>
      </c>
      <c r="F8" s="317">
        <f t="shared" si="0"/>
        <v>234</v>
      </c>
      <c r="G8" s="317">
        <f t="shared" si="0"/>
        <v>1479</v>
      </c>
      <c r="H8" s="317">
        <f t="shared" si="0"/>
        <v>2918</v>
      </c>
      <c r="I8" s="317">
        <f t="shared" si="0"/>
        <v>3292</v>
      </c>
      <c r="J8" s="317">
        <f t="shared" si="0"/>
        <v>5856</v>
      </c>
      <c r="K8" s="317">
        <f t="shared" si="0"/>
        <v>2933</v>
      </c>
      <c r="L8" s="317">
        <f t="shared" si="0"/>
        <v>710</v>
      </c>
      <c r="M8" s="317">
        <f t="shared" si="0"/>
        <v>48</v>
      </c>
    </row>
    <row r="9" spans="1:13">
      <c r="A9" s="318" t="s">
        <v>3164</v>
      </c>
      <c r="B9" s="319" t="s">
        <v>3064</v>
      </c>
      <c r="C9" s="320" t="s">
        <v>3165</v>
      </c>
      <c r="D9" s="323">
        <f t="shared" si="0"/>
        <v>31660</v>
      </c>
      <c r="E9" s="323">
        <f t="shared" si="0"/>
        <v>0</v>
      </c>
      <c r="F9" s="323">
        <f t="shared" si="0"/>
        <v>124</v>
      </c>
      <c r="G9" s="323">
        <f t="shared" si="0"/>
        <v>1427</v>
      </c>
      <c r="H9" s="323">
        <f t="shared" si="0"/>
        <v>4570</v>
      </c>
      <c r="I9" s="323">
        <f t="shared" si="0"/>
        <v>6466</v>
      </c>
      <c r="J9" s="323">
        <f t="shared" si="0"/>
        <v>11123</v>
      </c>
      <c r="K9" s="323">
        <f t="shared" si="0"/>
        <v>6019</v>
      </c>
      <c r="L9" s="323">
        <f t="shared" si="0"/>
        <v>1835</v>
      </c>
      <c r="M9" s="323">
        <f t="shared" si="0"/>
        <v>96</v>
      </c>
    </row>
    <row r="10" spans="1:13">
      <c r="A10" s="321" t="s">
        <v>3084</v>
      </c>
      <c r="B10" s="322" t="s">
        <v>1679</v>
      </c>
      <c r="C10" s="320" t="s">
        <v>3163</v>
      </c>
      <c r="D10" s="323">
        <f t="shared" si="0"/>
        <v>6594</v>
      </c>
      <c r="E10" s="323">
        <f t="shared" si="0"/>
        <v>0</v>
      </c>
      <c r="F10" s="323">
        <f t="shared" si="0"/>
        <v>81</v>
      </c>
      <c r="G10" s="323">
        <f t="shared" si="0"/>
        <v>525</v>
      </c>
      <c r="H10" s="323">
        <f t="shared" si="0"/>
        <v>1182</v>
      </c>
      <c r="I10" s="323">
        <f t="shared" si="0"/>
        <v>1428</v>
      </c>
      <c r="J10" s="323">
        <f t="shared" si="0"/>
        <v>2168</v>
      </c>
      <c r="K10" s="323">
        <f t="shared" si="0"/>
        <v>1004</v>
      </c>
      <c r="L10" s="323">
        <f t="shared" si="0"/>
        <v>185</v>
      </c>
      <c r="M10" s="323">
        <f t="shared" si="0"/>
        <v>21</v>
      </c>
    </row>
    <row r="11" spans="1:13">
      <c r="A11" s="321"/>
      <c r="B11" s="319" t="s">
        <v>3166</v>
      </c>
      <c r="C11" s="320" t="s">
        <v>3165</v>
      </c>
      <c r="D11" s="323">
        <f t="shared" si="0"/>
        <v>17154</v>
      </c>
      <c r="E11" s="323">
        <f t="shared" si="0"/>
        <v>0</v>
      </c>
      <c r="F11" s="323">
        <f t="shared" si="0"/>
        <v>72</v>
      </c>
      <c r="G11" s="323">
        <f t="shared" si="0"/>
        <v>638</v>
      </c>
      <c r="H11" s="323">
        <f t="shared" si="0"/>
        <v>2438</v>
      </c>
      <c r="I11" s="323">
        <f t="shared" si="0"/>
        <v>3956</v>
      </c>
      <c r="J11" s="323">
        <f t="shared" si="0"/>
        <v>6350</v>
      </c>
      <c r="K11" s="323">
        <f t="shared" si="0"/>
        <v>2824</v>
      </c>
      <c r="L11" s="323">
        <f t="shared" si="0"/>
        <v>830</v>
      </c>
      <c r="M11" s="323">
        <f t="shared" si="0"/>
        <v>46</v>
      </c>
    </row>
    <row r="12" spans="1:13">
      <c r="A12" s="321"/>
      <c r="B12" s="322" t="s">
        <v>3167</v>
      </c>
      <c r="C12" s="320" t="s">
        <v>3163</v>
      </c>
      <c r="D12" s="323">
        <f t="shared" si="0"/>
        <v>3196</v>
      </c>
      <c r="E12" s="323">
        <f t="shared" si="0"/>
        <v>0</v>
      </c>
      <c r="F12" s="323">
        <f t="shared" si="0"/>
        <v>16</v>
      </c>
      <c r="G12" s="323">
        <f t="shared" si="0"/>
        <v>305</v>
      </c>
      <c r="H12" s="323">
        <f t="shared" si="0"/>
        <v>552</v>
      </c>
      <c r="I12" s="323">
        <f t="shared" si="0"/>
        <v>537</v>
      </c>
      <c r="J12" s="323">
        <f t="shared" si="0"/>
        <v>1156</v>
      </c>
      <c r="K12" s="323">
        <f t="shared" si="0"/>
        <v>538</v>
      </c>
      <c r="L12" s="323">
        <f t="shared" si="0"/>
        <v>91</v>
      </c>
      <c r="M12" s="323">
        <f t="shared" si="0"/>
        <v>1</v>
      </c>
    </row>
    <row r="13" spans="1:13">
      <c r="A13" s="321"/>
      <c r="B13" s="319" t="s">
        <v>3168</v>
      </c>
      <c r="C13" s="320" t="s">
        <v>3165</v>
      </c>
      <c r="D13" s="323">
        <f t="shared" si="0"/>
        <v>5467</v>
      </c>
      <c r="E13" s="323">
        <f t="shared" si="0"/>
        <v>0</v>
      </c>
      <c r="F13" s="323">
        <f t="shared" si="0"/>
        <v>12</v>
      </c>
      <c r="G13" s="323">
        <f t="shared" si="0"/>
        <v>215</v>
      </c>
      <c r="H13" s="323">
        <f t="shared" si="0"/>
        <v>634</v>
      </c>
      <c r="I13" s="323">
        <f t="shared" si="0"/>
        <v>949</v>
      </c>
      <c r="J13" s="323">
        <f t="shared" si="0"/>
        <v>1944</v>
      </c>
      <c r="K13" s="323">
        <f t="shared" si="0"/>
        <v>1364</v>
      </c>
      <c r="L13" s="323">
        <f t="shared" si="0"/>
        <v>337</v>
      </c>
      <c r="M13" s="323">
        <f t="shared" si="0"/>
        <v>12</v>
      </c>
    </row>
    <row r="14" spans="1:13">
      <c r="A14" s="321"/>
      <c r="B14" s="322" t="s">
        <v>3169</v>
      </c>
      <c r="C14" s="320" t="s">
        <v>3163</v>
      </c>
      <c r="D14" s="323">
        <f t="shared" si="0"/>
        <v>1321</v>
      </c>
      <c r="E14" s="323">
        <f t="shared" si="0"/>
        <v>0</v>
      </c>
      <c r="F14" s="323">
        <f t="shared" si="0"/>
        <v>92</v>
      </c>
      <c r="G14" s="323">
        <f t="shared" si="0"/>
        <v>176</v>
      </c>
      <c r="H14" s="323">
        <f t="shared" si="0"/>
        <v>192</v>
      </c>
      <c r="I14" s="323">
        <f t="shared" si="0"/>
        <v>183</v>
      </c>
      <c r="J14" s="323">
        <f t="shared" si="0"/>
        <v>336</v>
      </c>
      <c r="K14" s="323">
        <f t="shared" si="0"/>
        <v>242</v>
      </c>
      <c r="L14" s="323">
        <f t="shared" si="0"/>
        <v>95</v>
      </c>
      <c r="M14" s="323">
        <f t="shared" si="0"/>
        <v>5</v>
      </c>
    </row>
    <row r="15" spans="1:13">
      <c r="A15" s="321"/>
      <c r="B15" s="319" t="s">
        <v>3170</v>
      </c>
      <c r="C15" s="320" t="s">
        <v>3165</v>
      </c>
      <c r="D15" s="323">
        <f t="shared" si="0"/>
        <v>4307</v>
      </c>
      <c r="E15" s="323">
        <f t="shared" si="0"/>
        <v>0</v>
      </c>
      <c r="F15" s="323">
        <f t="shared" si="0"/>
        <v>29</v>
      </c>
      <c r="G15" s="323">
        <f t="shared" si="0"/>
        <v>254</v>
      </c>
      <c r="H15" s="323">
        <f t="shared" si="0"/>
        <v>738</v>
      </c>
      <c r="I15" s="323">
        <f t="shared" si="0"/>
        <v>834</v>
      </c>
      <c r="J15" s="323">
        <f t="shared" si="0"/>
        <v>1236</v>
      </c>
      <c r="K15" s="323">
        <f t="shared" si="0"/>
        <v>862</v>
      </c>
      <c r="L15" s="323">
        <f t="shared" si="0"/>
        <v>340</v>
      </c>
      <c r="M15" s="323">
        <f t="shared" si="0"/>
        <v>14</v>
      </c>
    </row>
    <row r="16" spans="1:13">
      <c r="A16" s="321"/>
      <c r="B16" s="322" t="s">
        <v>3171</v>
      </c>
      <c r="C16" s="320" t="s">
        <v>3163</v>
      </c>
      <c r="D16" s="323">
        <f t="shared" si="0"/>
        <v>2874</v>
      </c>
      <c r="E16" s="323">
        <f t="shared" si="0"/>
        <v>0</v>
      </c>
      <c r="F16" s="323">
        <f t="shared" si="0"/>
        <v>36</v>
      </c>
      <c r="G16" s="323">
        <f t="shared" si="0"/>
        <v>277</v>
      </c>
      <c r="H16" s="323">
        <f t="shared" si="0"/>
        <v>414</v>
      </c>
      <c r="I16" s="323">
        <f t="shared" si="0"/>
        <v>525</v>
      </c>
      <c r="J16" s="323">
        <f t="shared" si="0"/>
        <v>1112</v>
      </c>
      <c r="K16" s="323">
        <f t="shared" si="0"/>
        <v>390</v>
      </c>
      <c r="L16" s="323">
        <f t="shared" si="0"/>
        <v>104</v>
      </c>
      <c r="M16" s="323">
        <f t="shared" si="0"/>
        <v>16</v>
      </c>
    </row>
    <row r="17" spans="1:13">
      <c r="A17" s="321"/>
      <c r="B17" s="319" t="s">
        <v>3172</v>
      </c>
      <c r="C17" s="320" t="s">
        <v>3165</v>
      </c>
      <c r="D17" s="323">
        <f t="shared" si="0"/>
        <v>1500</v>
      </c>
      <c r="E17" s="323">
        <f t="shared" si="0"/>
        <v>0</v>
      </c>
      <c r="F17" s="323">
        <f t="shared" si="0"/>
        <v>5</v>
      </c>
      <c r="G17" s="323">
        <f t="shared" si="0"/>
        <v>147</v>
      </c>
      <c r="H17" s="323">
        <f t="shared" si="0"/>
        <v>271</v>
      </c>
      <c r="I17" s="323">
        <f t="shared" si="0"/>
        <v>236</v>
      </c>
      <c r="J17" s="323">
        <f t="shared" si="0"/>
        <v>476</v>
      </c>
      <c r="K17" s="323">
        <f t="shared" si="0"/>
        <v>268</v>
      </c>
      <c r="L17" s="323">
        <f t="shared" si="0"/>
        <v>76</v>
      </c>
      <c r="M17" s="323">
        <f t="shared" si="0"/>
        <v>21</v>
      </c>
    </row>
    <row r="18" spans="1:13">
      <c r="A18" s="321"/>
      <c r="B18" s="322" t="s">
        <v>1683</v>
      </c>
      <c r="C18" s="320" t="s">
        <v>3163</v>
      </c>
      <c r="D18" s="323">
        <f t="shared" si="0"/>
        <v>1457</v>
      </c>
      <c r="E18" s="323">
        <f t="shared" si="0"/>
        <v>0</v>
      </c>
      <c r="F18" s="323">
        <f t="shared" si="0"/>
        <v>9</v>
      </c>
      <c r="G18" s="323">
        <f t="shared" si="0"/>
        <v>125</v>
      </c>
      <c r="H18" s="323">
        <f t="shared" si="0"/>
        <v>289</v>
      </c>
      <c r="I18" s="323">
        <f t="shared" si="0"/>
        <v>303</v>
      </c>
      <c r="J18" s="323">
        <f t="shared" si="0"/>
        <v>496</v>
      </c>
      <c r="K18" s="323">
        <f t="shared" si="0"/>
        <v>202</v>
      </c>
      <c r="L18" s="323">
        <f t="shared" si="0"/>
        <v>29</v>
      </c>
      <c r="M18" s="323">
        <f t="shared" si="0"/>
        <v>4</v>
      </c>
    </row>
    <row r="19" spans="1:13">
      <c r="A19" s="321"/>
      <c r="B19" s="319" t="s">
        <v>3173</v>
      </c>
      <c r="C19" s="320" t="s">
        <v>3165</v>
      </c>
      <c r="D19" s="323">
        <f t="shared" si="0"/>
        <v>1151</v>
      </c>
      <c r="E19" s="323">
        <f t="shared" si="0"/>
        <v>0</v>
      </c>
      <c r="F19" s="323">
        <f t="shared" si="0"/>
        <v>2</v>
      </c>
      <c r="G19" s="323">
        <f t="shared" si="0"/>
        <v>63</v>
      </c>
      <c r="H19" s="323">
        <f t="shared" si="0"/>
        <v>123</v>
      </c>
      <c r="I19" s="323">
        <f t="shared" si="0"/>
        <v>193</v>
      </c>
      <c r="J19" s="323">
        <f t="shared" si="0"/>
        <v>437</v>
      </c>
      <c r="K19" s="323">
        <f t="shared" si="0"/>
        <v>264</v>
      </c>
      <c r="L19" s="323">
        <f t="shared" si="0"/>
        <v>66</v>
      </c>
      <c r="M19" s="323">
        <f t="shared" si="0"/>
        <v>3</v>
      </c>
    </row>
    <row r="20" spans="1:13">
      <c r="A20" s="321"/>
      <c r="B20" s="322" t="s">
        <v>3071</v>
      </c>
      <c r="C20" s="320" t="s">
        <v>3163</v>
      </c>
      <c r="D20" s="323">
        <f t="shared" si="0"/>
        <v>419</v>
      </c>
      <c r="E20" s="323">
        <f t="shared" si="0"/>
        <v>0</v>
      </c>
      <c r="F20" s="323">
        <f t="shared" si="0"/>
        <v>0</v>
      </c>
      <c r="G20" s="323">
        <f t="shared" si="0"/>
        <v>20</v>
      </c>
      <c r="H20" s="323">
        <f t="shared" si="0"/>
        <v>38</v>
      </c>
      <c r="I20" s="323">
        <f t="shared" si="0"/>
        <v>77</v>
      </c>
      <c r="J20" s="323">
        <f t="shared" si="0"/>
        <v>137</v>
      </c>
      <c r="K20" s="323">
        <f t="shared" si="0"/>
        <v>92</v>
      </c>
      <c r="L20" s="323">
        <f t="shared" si="0"/>
        <v>55</v>
      </c>
      <c r="M20" s="323">
        <f t="shared" si="0"/>
        <v>0</v>
      </c>
    </row>
    <row r="21" spans="1:13">
      <c r="A21" s="321"/>
      <c r="B21" s="319" t="s">
        <v>3174</v>
      </c>
      <c r="C21" s="320" t="s">
        <v>3165</v>
      </c>
      <c r="D21" s="323">
        <f t="shared" si="0"/>
        <v>757</v>
      </c>
      <c r="E21" s="323">
        <f t="shared" si="0"/>
        <v>0</v>
      </c>
      <c r="F21" s="323">
        <f t="shared" si="0"/>
        <v>4</v>
      </c>
      <c r="G21" s="323">
        <f t="shared" si="0"/>
        <v>31</v>
      </c>
      <c r="H21" s="323">
        <f t="shared" si="0"/>
        <v>72</v>
      </c>
      <c r="I21" s="323">
        <f t="shared" si="0"/>
        <v>93</v>
      </c>
      <c r="J21" s="323">
        <f t="shared" si="0"/>
        <v>321</v>
      </c>
      <c r="K21" s="323">
        <f t="shared" si="0"/>
        <v>158</v>
      </c>
      <c r="L21" s="323">
        <f t="shared" si="0"/>
        <v>78</v>
      </c>
      <c r="M21" s="323">
        <f t="shared" si="0"/>
        <v>0</v>
      </c>
    </row>
    <row r="22" spans="1:13">
      <c r="A22" s="321"/>
      <c r="B22" s="322" t="s">
        <v>3073</v>
      </c>
      <c r="C22" s="320" t="s">
        <v>3163</v>
      </c>
      <c r="D22" s="323">
        <f t="shared" si="0"/>
        <v>727</v>
      </c>
      <c r="E22" s="323">
        <f t="shared" si="0"/>
        <v>0</v>
      </c>
      <c r="F22" s="323">
        <f t="shared" si="0"/>
        <v>0</v>
      </c>
      <c r="G22" s="323">
        <f t="shared" si="0"/>
        <v>22</v>
      </c>
      <c r="H22" s="323">
        <f t="shared" si="0"/>
        <v>69</v>
      </c>
      <c r="I22" s="323">
        <f t="shared" si="0"/>
        <v>107</v>
      </c>
      <c r="J22" s="323">
        <f t="shared" si="0"/>
        <v>236</v>
      </c>
      <c r="K22" s="323">
        <f t="shared" si="0"/>
        <v>225</v>
      </c>
      <c r="L22" s="323">
        <f t="shared" si="0"/>
        <v>67</v>
      </c>
      <c r="M22" s="323">
        <f t="shared" si="0"/>
        <v>1</v>
      </c>
    </row>
    <row r="23" spans="1:13">
      <c r="A23" s="321"/>
      <c r="B23" s="319" t="s">
        <v>3074</v>
      </c>
      <c r="C23" s="320" t="s">
        <v>3165</v>
      </c>
      <c r="D23" s="323">
        <f t="shared" si="0"/>
        <v>572</v>
      </c>
      <c r="E23" s="323">
        <f t="shared" si="0"/>
        <v>0</v>
      </c>
      <c r="F23" s="323">
        <f t="shared" si="0"/>
        <v>0</v>
      </c>
      <c r="G23" s="323">
        <f t="shared" si="0"/>
        <v>26</v>
      </c>
      <c r="H23" s="323">
        <f t="shared" si="0"/>
        <v>85</v>
      </c>
      <c r="I23" s="323">
        <f t="shared" si="0"/>
        <v>92</v>
      </c>
      <c r="J23" s="323">
        <f t="shared" si="0"/>
        <v>187</v>
      </c>
      <c r="K23" s="323">
        <f t="shared" si="0"/>
        <v>126</v>
      </c>
      <c r="L23" s="323">
        <f t="shared" si="0"/>
        <v>56</v>
      </c>
      <c r="M23" s="323">
        <f t="shared" si="0"/>
        <v>0</v>
      </c>
    </row>
    <row r="24" spans="1:13">
      <c r="A24" s="321"/>
      <c r="B24" s="322" t="s">
        <v>3175</v>
      </c>
      <c r="C24" s="320" t="s">
        <v>3163</v>
      </c>
      <c r="D24" s="323">
        <f t="shared" ref="D24:M29" si="1">SUM(D46+D68+D90)</f>
        <v>394</v>
      </c>
      <c r="E24" s="323">
        <f t="shared" si="1"/>
        <v>0</v>
      </c>
      <c r="F24" s="323">
        <f t="shared" si="1"/>
        <v>0</v>
      </c>
      <c r="G24" s="323">
        <f t="shared" si="1"/>
        <v>24</v>
      </c>
      <c r="H24" s="323">
        <f t="shared" si="1"/>
        <v>73</v>
      </c>
      <c r="I24" s="323">
        <f t="shared" si="1"/>
        <v>49</v>
      </c>
      <c r="J24" s="323">
        <f t="shared" si="1"/>
        <v>126</v>
      </c>
      <c r="K24" s="323">
        <f t="shared" si="1"/>
        <v>113</v>
      </c>
      <c r="L24" s="323">
        <f t="shared" si="1"/>
        <v>9</v>
      </c>
      <c r="M24" s="323">
        <f t="shared" si="1"/>
        <v>0</v>
      </c>
    </row>
    <row r="25" spans="1:13">
      <c r="A25" s="321"/>
      <c r="B25" s="319" t="s">
        <v>3176</v>
      </c>
      <c r="C25" s="320" t="s">
        <v>3165</v>
      </c>
      <c r="D25" s="323">
        <f t="shared" si="1"/>
        <v>435</v>
      </c>
      <c r="E25" s="323">
        <f t="shared" si="1"/>
        <v>0</v>
      </c>
      <c r="F25" s="323">
        <f t="shared" si="1"/>
        <v>0</v>
      </c>
      <c r="G25" s="323">
        <f t="shared" si="1"/>
        <v>46</v>
      </c>
      <c r="H25" s="323">
        <f t="shared" si="1"/>
        <v>79</v>
      </c>
      <c r="I25" s="323">
        <f t="shared" si="1"/>
        <v>57</v>
      </c>
      <c r="J25" s="323">
        <f t="shared" si="1"/>
        <v>129</v>
      </c>
      <c r="K25" s="323">
        <f t="shared" si="1"/>
        <v>106</v>
      </c>
      <c r="L25" s="323">
        <f t="shared" si="1"/>
        <v>18</v>
      </c>
      <c r="M25" s="323">
        <f t="shared" si="1"/>
        <v>0</v>
      </c>
    </row>
    <row r="26" spans="1:13">
      <c r="A26" s="321"/>
      <c r="B26" s="322" t="s">
        <v>3177</v>
      </c>
      <c r="C26" s="320" t="s">
        <v>3163</v>
      </c>
      <c r="D26" s="323">
        <f t="shared" si="1"/>
        <v>488</v>
      </c>
      <c r="E26" s="323">
        <f t="shared" si="1"/>
        <v>0</v>
      </c>
      <c r="F26" s="323">
        <f t="shared" si="1"/>
        <v>0</v>
      </c>
      <c r="G26" s="323">
        <f t="shared" si="1"/>
        <v>5</v>
      </c>
      <c r="H26" s="323">
        <f t="shared" si="1"/>
        <v>109</v>
      </c>
      <c r="I26" s="323">
        <f t="shared" si="1"/>
        <v>83</v>
      </c>
      <c r="J26" s="323">
        <f t="shared" si="1"/>
        <v>89</v>
      </c>
      <c r="K26" s="323">
        <f t="shared" si="1"/>
        <v>127</v>
      </c>
      <c r="L26" s="323">
        <f t="shared" si="1"/>
        <v>75</v>
      </c>
      <c r="M26" s="323">
        <f t="shared" si="1"/>
        <v>0</v>
      </c>
    </row>
    <row r="27" spans="1:13">
      <c r="A27" s="321"/>
      <c r="B27" s="319" t="s">
        <v>3178</v>
      </c>
      <c r="C27" s="320" t="s">
        <v>3165</v>
      </c>
      <c r="D27" s="323">
        <f t="shared" si="1"/>
        <v>317</v>
      </c>
      <c r="E27" s="323">
        <f t="shared" si="1"/>
        <v>0</v>
      </c>
      <c r="F27" s="323">
        <f t="shared" si="1"/>
        <v>0</v>
      </c>
      <c r="G27" s="323">
        <f t="shared" si="1"/>
        <v>7</v>
      </c>
      <c r="H27" s="323">
        <f t="shared" si="1"/>
        <v>130</v>
      </c>
      <c r="I27" s="323">
        <f t="shared" si="1"/>
        <v>56</v>
      </c>
      <c r="J27" s="323">
        <f t="shared" si="1"/>
        <v>43</v>
      </c>
      <c r="K27" s="323">
        <f t="shared" si="1"/>
        <v>47</v>
      </c>
      <c r="L27" s="323">
        <f t="shared" si="1"/>
        <v>34</v>
      </c>
      <c r="M27" s="323">
        <f t="shared" si="1"/>
        <v>0</v>
      </c>
    </row>
    <row r="28" spans="1:13">
      <c r="A28" s="321"/>
      <c r="B28" s="322" t="s">
        <v>3077</v>
      </c>
      <c r="C28" s="320" t="s">
        <v>3163</v>
      </c>
      <c r="D28" s="323">
        <f t="shared" si="1"/>
        <v>0</v>
      </c>
      <c r="E28" s="323">
        <f t="shared" si="1"/>
        <v>0</v>
      </c>
      <c r="F28" s="323">
        <f t="shared" si="1"/>
        <v>0</v>
      </c>
      <c r="G28" s="323">
        <f t="shared" si="1"/>
        <v>0</v>
      </c>
      <c r="H28" s="323">
        <f t="shared" si="1"/>
        <v>0</v>
      </c>
      <c r="I28" s="323">
        <f t="shared" si="1"/>
        <v>0</v>
      </c>
      <c r="J28" s="323">
        <f t="shared" si="1"/>
        <v>0</v>
      </c>
      <c r="K28" s="323">
        <f t="shared" si="1"/>
        <v>0</v>
      </c>
      <c r="L28" s="323">
        <f t="shared" si="1"/>
        <v>0</v>
      </c>
      <c r="M28" s="323">
        <f t="shared" si="1"/>
        <v>0</v>
      </c>
    </row>
    <row r="29" spans="1:13" ht="17.25" thickBot="1">
      <c r="A29" s="324"/>
      <c r="B29" s="314" t="s">
        <v>3179</v>
      </c>
      <c r="C29" s="325" t="s">
        <v>3165</v>
      </c>
      <c r="D29" s="323">
        <f t="shared" si="1"/>
        <v>0</v>
      </c>
      <c r="E29" s="323">
        <f t="shared" si="1"/>
        <v>0</v>
      </c>
      <c r="F29" s="323">
        <f t="shared" si="1"/>
        <v>0</v>
      </c>
      <c r="G29" s="323">
        <f>SUM(G51+G73+G95)</f>
        <v>0</v>
      </c>
      <c r="H29" s="323">
        <f t="shared" si="1"/>
        <v>0</v>
      </c>
      <c r="I29" s="323">
        <f t="shared" si="1"/>
        <v>0</v>
      </c>
      <c r="J29" s="323">
        <f t="shared" si="1"/>
        <v>0</v>
      </c>
      <c r="K29" s="323">
        <f t="shared" si="1"/>
        <v>0</v>
      </c>
      <c r="L29" s="323">
        <f t="shared" si="1"/>
        <v>0</v>
      </c>
      <c r="M29" s="323">
        <f t="shared" si="1"/>
        <v>0</v>
      </c>
    </row>
    <row r="30" spans="1:13">
      <c r="A30" s="315" t="s">
        <v>3180</v>
      </c>
      <c r="B30" s="311" t="s">
        <v>3181</v>
      </c>
      <c r="C30" s="316" t="s">
        <v>3163</v>
      </c>
      <c r="D30" s="471">
        <f>SUM(D32+D34+D36+D38+D40+D42+D44+D46+D48+D50)</f>
        <v>17421</v>
      </c>
      <c r="E30" s="471">
        <f t="shared" ref="E30:M30" si="2">SUM(E32+E34+E36+E38+E40+E42+E44+E46+E48+E50)</f>
        <v>0</v>
      </c>
      <c r="F30" s="471">
        <f t="shared" si="2"/>
        <v>234</v>
      </c>
      <c r="G30" s="471">
        <f t="shared" si="2"/>
        <v>1479</v>
      </c>
      <c r="H30" s="471">
        <f t="shared" si="2"/>
        <v>2918</v>
      </c>
      <c r="I30" s="471">
        <f t="shared" si="2"/>
        <v>3292</v>
      </c>
      <c r="J30" s="471">
        <f t="shared" si="2"/>
        <v>5855</v>
      </c>
      <c r="K30" s="471">
        <f t="shared" si="2"/>
        <v>2915</v>
      </c>
      <c r="L30" s="471">
        <f t="shared" si="2"/>
        <v>680</v>
      </c>
      <c r="M30" s="471">
        <f t="shared" si="2"/>
        <v>48</v>
      </c>
    </row>
    <row r="31" spans="1:13">
      <c r="A31" s="321" t="s">
        <v>3182</v>
      </c>
      <c r="B31" s="319" t="s">
        <v>3084</v>
      </c>
      <c r="C31" s="320" t="s">
        <v>3165</v>
      </c>
      <c r="D31" s="472">
        <f>SUM(D33+D35+D37+D39+D41+D43+D45+D47+D49+D51)</f>
        <v>31644</v>
      </c>
      <c r="E31" s="472">
        <f t="shared" ref="E31:M31" si="3">SUM(E33+E35+E37+E39+E41+E43+E45+E47+E49+E51)</f>
        <v>0</v>
      </c>
      <c r="F31" s="472">
        <f t="shared" si="3"/>
        <v>124</v>
      </c>
      <c r="G31" s="472">
        <f t="shared" si="3"/>
        <v>1427</v>
      </c>
      <c r="H31" s="472">
        <f t="shared" si="3"/>
        <v>4570</v>
      </c>
      <c r="I31" s="472">
        <f t="shared" si="3"/>
        <v>6464</v>
      </c>
      <c r="J31" s="472">
        <f t="shared" si="3"/>
        <v>11121</v>
      </c>
      <c r="K31" s="472">
        <f t="shared" si="3"/>
        <v>6016</v>
      </c>
      <c r="L31" s="472">
        <f t="shared" si="3"/>
        <v>1826</v>
      </c>
      <c r="M31" s="472">
        <f t="shared" si="3"/>
        <v>96</v>
      </c>
    </row>
    <row r="32" spans="1:13">
      <c r="A32" s="321" t="s">
        <v>3183</v>
      </c>
      <c r="B32" s="322" t="s">
        <v>1679</v>
      </c>
      <c r="C32" s="320" t="s">
        <v>3163</v>
      </c>
      <c r="D32" s="472">
        <f t="shared" ref="D32:D51" si="4">SUM(E32:M32)</f>
        <v>6575</v>
      </c>
      <c r="E32" s="473">
        <v>0</v>
      </c>
      <c r="F32" s="473">
        <v>81</v>
      </c>
      <c r="G32" s="473">
        <v>525</v>
      </c>
      <c r="H32" s="474">
        <v>1182</v>
      </c>
      <c r="I32" s="473">
        <v>1428</v>
      </c>
      <c r="J32" s="473">
        <v>2168</v>
      </c>
      <c r="K32" s="473">
        <v>997</v>
      </c>
      <c r="L32" s="473">
        <v>173</v>
      </c>
      <c r="M32" s="473">
        <v>21</v>
      </c>
    </row>
    <row r="33" spans="1:13">
      <c r="A33" s="321"/>
      <c r="B33" s="319" t="s">
        <v>3166</v>
      </c>
      <c r="C33" s="320" t="s">
        <v>3165</v>
      </c>
      <c r="D33" s="472">
        <f t="shared" si="4"/>
        <v>17148</v>
      </c>
      <c r="E33" s="473">
        <v>0</v>
      </c>
      <c r="F33" s="473">
        <v>72</v>
      </c>
      <c r="G33" s="473">
        <v>638</v>
      </c>
      <c r="H33" s="474">
        <v>2438</v>
      </c>
      <c r="I33" s="473">
        <v>3956</v>
      </c>
      <c r="J33" s="473">
        <v>6350</v>
      </c>
      <c r="K33" s="473">
        <v>2822</v>
      </c>
      <c r="L33" s="473">
        <v>826</v>
      </c>
      <c r="M33" s="473">
        <v>46</v>
      </c>
    </row>
    <row r="34" spans="1:13">
      <c r="A34" s="321"/>
      <c r="B34" s="322" t="s">
        <v>3167</v>
      </c>
      <c r="C34" s="320" t="s">
        <v>3163</v>
      </c>
      <c r="D34" s="472">
        <f t="shared" si="4"/>
        <v>3182</v>
      </c>
      <c r="E34" s="473">
        <v>0</v>
      </c>
      <c r="F34" s="473">
        <v>16</v>
      </c>
      <c r="G34" s="473">
        <v>305</v>
      </c>
      <c r="H34" s="474">
        <v>552</v>
      </c>
      <c r="I34" s="473">
        <v>537</v>
      </c>
      <c r="J34" s="473">
        <v>1156</v>
      </c>
      <c r="K34" s="473">
        <v>531</v>
      </c>
      <c r="L34" s="473">
        <v>84</v>
      </c>
      <c r="M34" s="473">
        <v>1</v>
      </c>
    </row>
    <row r="35" spans="1:13">
      <c r="A35" s="321"/>
      <c r="B35" s="319" t="s">
        <v>3168</v>
      </c>
      <c r="C35" s="320" t="s">
        <v>3165</v>
      </c>
      <c r="D35" s="472">
        <f t="shared" si="4"/>
        <v>5462</v>
      </c>
      <c r="E35" s="473">
        <v>0</v>
      </c>
      <c r="F35" s="473">
        <v>12</v>
      </c>
      <c r="G35" s="473">
        <v>215</v>
      </c>
      <c r="H35" s="474">
        <v>634</v>
      </c>
      <c r="I35" s="473">
        <v>947</v>
      </c>
      <c r="J35" s="473">
        <v>1943</v>
      </c>
      <c r="K35" s="473">
        <v>1363</v>
      </c>
      <c r="L35" s="473">
        <v>336</v>
      </c>
      <c r="M35" s="473">
        <v>12</v>
      </c>
    </row>
    <row r="36" spans="1:13">
      <c r="A36" s="321"/>
      <c r="B36" s="322" t="s">
        <v>3169</v>
      </c>
      <c r="C36" s="320" t="s">
        <v>3163</v>
      </c>
      <c r="D36" s="472">
        <f t="shared" si="4"/>
        <v>1309</v>
      </c>
      <c r="E36" s="473">
        <v>0</v>
      </c>
      <c r="F36" s="473">
        <v>92</v>
      </c>
      <c r="G36" s="473">
        <v>176</v>
      </c>
      <c r="H36" s="474">
        <v>192</v>
      </c>
      <c r="I36" s="473">
        <v>183</v>
      </c>
      <c r="J36" s="473">
        <v>335</v>
      </c>
      <c r="K36" s="473">
        <v>239</v>
      </c>
      <c r="L36" s="473">
        <v>87</v>
      </c>
      <c r="M36" s="473">
        <v>5</v>
      </c>
    </row>
    <row r="37" spans="1:13">
      <c r="A37" s="321"/>
      <c r="B37" s="319" t="s">
        <v>3170</v>
      </c>
      <c r="C37" s="320" t="s">
        <v>3165</v>
      </c>
      <c r="D37" s="472">
        <f t="shared" si="4"/>
        <v>4305</v>
      </c>
      <c r="E37" s="473">
        <v>0</v>
      </c>
      <c r="F37" s="473">
        <v>29</v>
      </c>
      <c r="G37" s="473">
        <v>254</v>
      </c>
      <c r="H37" s="474">
        <v>738</v>
      </c>
      <c r="I37" s="473">
        <v>834</v>
      </c>
      <c r="J37" s="473">
        <v>1236</v>
      </c>
      <c r="K37" s="473">
        <v>862</v>
      </c>
      <c r="L37" s="473">
        <v>338</v>
      </c>
      <c r="M37" s="473">
        <v>14</v>
      </c>
    </row>
    <row r="38" spans="1:13">
      <c r="A38" s="321"/>
      <c r="B38" s="322" t="s">
        <v>3171</v>
      </c>
      <c r="C38" s="320" t="s">
        <v>3163</v>
      </c>
      <c r="D38" s="473">
        <f t="shared" si="4"/>
        <v>2872</v>
      </c>
      <c r="E38" s="473">
        <v>0</v>
      </c>
      <c r="F38" s="473">
        <v>36</v>
      </c>
      <c r="G38" s="473">
        <v>277</v>
      </c>
      <c r="H38" s="474">
        <v>414</v>
      </c>
      <c r="I38" s="473">
        <v>525</v>
      </c>
      <c r="J38" s="473">
        <v>1112</v>
      </c>
      <c r="K38" s="473">
        <v>390</v>
      </c>
      <c r="L38" s="473">
        <v>102</v>
      </c>
      <c r="M38" s="473">
        <v>16</v>
      </c>
    </row>
    <row r="39" spans="1:13">
      <c r="A39" s="321"/>
      <c r="B39" s="319" t="s">
        <v>3172</v>
      </c>
      <c r="C39" s="320" t="s">
        <v>3165</v>
      </c>
      <c r="D39" s="473">
        <f t="shared" si="4"/>
        <v>1498</v>
      </c>
      <c r="E39" s="473">
        <v>0</v>
      </c>
      <c r="F39" s="473">
        <v>5</v>
      </c>
      <c r="G39" s="473">
        <v>147</v>
      </c>
      <c r="H39" s="474">
        <v>271</v>
      </c>
      <c r="I39" s="473">
        <v>236</v>
      </c>
      <c r="J39" s="473">
        <v>475</v>
      </c>
      <c r="K39" s="473">
        <v>268</v>
      </c>
      <c r="L39" s="473">
        <v>75</v>
      </c>
      <c r="M39" s="473">
        <v>21</v>
      </c>
    </row>
    <row r="40" spans="1:13">
      <c r="A40" s="321"/>
      <c r="B40" s="322" t="s">
        <v>1683</v>
      </c>
      <c r="C40" s="320" t="s">
        <v>3163</v>
      </c>
      <c r="D40" s="472">
        <f t="shared" si="4"/>
        <v>1455</v>
      </c>
      <c r="E40" s="473">
        <v>0</v>
      </c>
      <c r="F40" s="473">
        <v>9</v>
      </c>
      <c r="G40" s="473">
        <v>125</v>
      </c>
      <c r="H40" s="474">
        <v>289</v>
      </c>
      <c r="I40" s="473">
        <v>303</v>
      </c>
      <c r="J40" s="473">
        <v>496</v>
      </c>
      <c r="K40" s="473">
        <v>201</v>
      </c>
      <c r="L40" s="473">
        <v>28</v>
      </c>
      <c r="M40" s="473">
        <v>4</v>
      </c>
    </row>
    <row r="41" spans="1:13">
      <c r="A41" s="321"/>
      <c r="B41" s="319" t="s">
        <v>3173</v>
      </c>
      <c r="C41" s="320" t="s">
        <v>3165</v>
      </c>
      <c r="D41" s="472">
        <f t="shared" si="4"/>
        <v>1150</v>
      </c>
      <c r="E41" s="473">
        <v>0</v>
      </c>
      <c r="F41" s="473">
        <v>2</v>
      </c>
      <c r="G41" s="473">
        <v>63</v>
      </c>
      <c r="H41" s="474">
        <v>123</v>
      </c>
      <c r="I41" s="473">
        <v>193</v>
      </c>
      <c r="J41" s="473">
        <v>437</v>
      </c>
      <c r="K41" s="473">
        <v>264</v>
      </c>
      <c r="L41" s="473">
        <v>65</v>
      </c>
      <c r="M41" s="473">
        <v>3</v>
      </c>
    </row>
    <row r="42" spans="1:13">
      <c r="A42" s="321"/>
      <c r="B42" s="322" t="s">
        <v>3071</v>
      </c>
      <c r="C42" s="320" t="s">
        <v>3163</v>
      </c>
      <c r="D42" s="473">
        <f t="shared" si="4"/>
        <v>419</v>
      </c>
      <c r="E42" s="473">
        <v>0</v>
      </c>
      <c r="F42" s="473">
        <v>0</v>
      </c>
      <c r="G42" s="473">
        <v>20</v>
      </c>
      <c r="H42" s="474">
        <v>38</v>
      </c>
      <c r="I42" s="473">
        <v>77</v>
      </c>
      <c r="J42" s="473">
        <v>137</v>
      </c>
      <c r="K42" s="473">
        <v>92</v>
      </c>
      <c r="L42" s="473">
        <v>55</v>
      </c>
      <c r="M42" s="473">
        <v>0</v>
      </c>
    </row>
    <row r="43" spans="1:13">
      <c r="A43" s="321"/>
      <c r="B43" s="319" t="s">
        <v>3174</v>
      </c>
      <c r="C43" s="320" t="s">
        <v>3165</v>
      </c>
      <c r="D43" s="473">
        <f t="shared" si="4"/>
        <v>757</v>
      </c>
      <c r="E43" s="473">
        <v>0</v>
      </c>
      <c r="F43" s="473">
        <v>4</v>
      </c>
      <c r="G43" s="473">
        <v>31</v>
      </c>
      <c r="H43" s="474">
        <v>72</v>
      </c>
      <c r="I43" s="473">
        <v>93</v>
      </c>
      <c r="J43" s="473">
        <v>321</v>
      </c>
      <c r="K43" s="473">
        <v>158</v>
      </c>
      <c r="L43" s="473">
        <v>78</v>
      </c>
      <c r="M43" s="473">
        <v>0</v>
      </c>
    </row>
    <row r="44" spans="1:13">
      <c r="A44" s="321"/>
      <c r="B44" s="322" t="s">
        <v>3073</v>
      </c>
      <c r="C44" s="320" t="s">
        <v>3163</v>
      </c>
      <c r="D44" s="473">
        <f t="shared" si="4"/>
        <v>727</v>
      </c>
      <c r="E44" s="473">
        <v>0</v>
      </c>
      <c r="F44" s="473">
        <v>0</v>
      </c>
      <c r="G44" s="473">
        <v>22</v>
      </c>
      <c r="H44" s="474">
        <v>69</v>
      </c>
      <c r="I44" s="473">
        <v>107</v>
      </c>
      <c r="J44" s="473">
        <v>236</v>
      </c>
      <c r="K44" s="473">
        <v>225</v>
      </c>
      <c r="L44" s="473">
        <v>67</v>
      </c>
      <c r="M44" s="473">
        <v>1</v>
      </c>
    </row>
    <row r="45" spans="1:13">
      <c r="A45" s="321"/>
      <c r="B45" s="319" t="s">
        <v>3074</v>
      </c>
      <c r="C45" s="320" t="s">
        <v>3165</v>
      </c>
      <c r="D45" s="473">
        <f t="shared" si="4"/>
        <v>572</v>
      </c>
      <c r="E45" s="473">
        <v>0</v>
      </c>
      <c r="F45" s="473">
        <v>0</v>
      </c>
      <c r="G45" s="473">
        <v>26</v>
      </c>
      <c r="H45" s="474">
        <v>85</v>
      </c>
      <c r="I45" s="473">
        <v>92</v>
      </c>
      <c r="J45" s="473">
        <v>187</v>
      </c>
      <c r="K45" s="473">
        <v>126</v>
      </c>
      <c r="L45" s="473">
        <v>56</v>
      </c>
      <c r="M45" s="473">
        <v>0</v>
      </c>
    </row>
    <row r="46" spans="1:13">
      <c r="A46" s="321"/>
      <c r="B46" s="322" t="s">
        <v>3175</v>
      </c>
      <c r="C46" s="320" t="s">
        <v>3163</v>
      </c>
      <c r="D46" s="473">
        <f t="shared" si="4"/>
        <v>394</v>
      </c>
      <c r="E46" s="473">
        <v>0</v>
      </c>
      <c r="F46" s="473">
        <v>0</v>
      </c>
      <c r="G46" s="473">
        <v>24</v>
      </c>
      <c r="H46" s="474">
        <v>73</v>
      </c>
      <c r="I46" s="473">
        <v>49</v>
      </c>
      <c r="J46" s="473">
        <v>126</v>
      </c>
      <c r="K46" s="473">
        <v>113</v>
      </c>
      <c r="L46" s="473">
        <v>9</v>
      </c>
      <c r="M46" s="473">
        <v>0</v>
      </c>
    </row>
    <row r="47" spans="1:13">
      <c r="A47" s="321"/>
      <c r="B47" s="319" t="s">
        <v>3176</v>
      </c>
      <c r="C47" s="320" t="s">
        <v>3165</v>
      </c>
      <c r="D47" s="473">
        <f t="shared" si="4"/>
        <v>435</v>
      </c>
      <c r="E47" s="473">
        <v>0</v>
      </c>
      <c r="F47" s="473">
        <v>0</v>
      </c>
      <c r="G47" s="473">
        <v>46</v>
      </c>
      <c r="H47" s="474">
        <v>79</v>
      </c>
      <c r="I47" s="473">
        <v>57</v>
      </c>
      <c r="J47" s="473">
        <v>129</v>
      </c>
      <c r="K47" s="473">
        <v>106</v>
      </c>
      <c r="L47" s="473">
        <v>18</v>
      </c>
      <c r="M47" s="473">
        <v>0</v>
      </c>
    </row>
    <row r="48" spans="1:13">
      <c r="A48" s="321"/>
      <c r="B48" s="322" t="s">
        <v>3177</v>
      </c>
      <c r="C48" s="320" t="s">
        <v>3163</v>
      </c>
      <c r="D48" s="326">
        <f t="shared" si="4"/>
        <v>488</v>
      </c>
      <c r="E48" s="326">
        <v>0</v>
      </c>
      <c r="F48" s="326">
        <v>0</v>
      </c>
      <c r="G48" s="326">
        <v>5</v>
      </c>
      <c r="H48" s="327">
        <v>109</v>
      </c>
      <c r="I48" s="326">
        <v>83</v>
      </c>
      <c r="J48" s="326">
        <v>89</v>
      </c>
      <c r="K48" s="475">
        <v>127</v>
      </c>
      <c r="L48" s="475">
        <v>75</v>
      </c>
      <c r="M48" s="475">
        <v>0</v>
      </c>
    </row>
    <row r="49" spans="1:13">
      <c r="A49" s="321"/>
      <c r="B49" s="319" t="s">
        <v>3178</v>
      </c>
      <c r="C49" s="320" t="s">
        <v>3165</v>
      </c>
      <c r="D49" s="475">
        <f t="shared" si="4"/>
        <v>317</v>
      </c>
      <c r="E49" s="475">
        <v>0</v>
      </c>
      <c r="F49" s="475">
        <v>0</v>
      </c>
      <c r="G49" s="475">
        <v>7</v>
      </c>
      <c r="H49" s="476">
        <v>130</v>
      </c>
      <c r="I49" s="475">
        <v>56</v>
      </c>
      <c r="J49" s="475">
        <v>43</v>
      </c>
      <c r="K49" s="475">
        <v>47</v>
      </c>
      <c r="L49" s="475">
        <v>34</v>
      </c>
      <c r="M49" s="475">
        <v>0</v>
      </c>
    </row>
    <row r="50" spans="1:13">
      <c r="A50" s="321"/>
      <c r="B50" s="322" t="s">
        <v>3077</v>
      </c>
      <c r="C50" s="320" t="s">
        <v>3163</v>
      </c>
      <c r="D50" s="475">
        <f t="shared" si="4"/>
        <v>0</v>
      </c>
      <c r="E50" s="475">
        <v>0</v>
      </c>
      <c r="F50" s="475">
        <v>0</v>
      </c>
      <c r="G50" s="475"/>
      <c r="H50" s="477"/>
      <c r="I50" s="478"/>
      <c r="J50" s="478"/>
      <c r="K50" s="478"/>
      <c r="L50" s="478"/>
      <c r="M50" s="478">
        <v>0</v>
      </c>
    </row>
    <row r="51" spans="1:13" ht="17.25" thickBot="1">
      <c r="A51" s="324"/>
      <c r="B51" s="314" t="s">
        <v>3179</v>
      </c>
      <c r="C51" s="325" t="s">
        <v>3165</v>
      </c>
      <c r="D51" s="475">
        <f t="shared" si="4"/>
        <v>0</v>
      </c>
      <c r="E51" s="475">
        <v>0</v>
      </c>
      <c r="F51" s="475">
        <v>0</v>
      </c>
      <c r="G51" s="475"/>
      <c r="H51" s="476"/>
      <c r="I51" s="475"/>
      <c r="J51" s="479"/>
      <c r="K51" s="480"/>
      <c r="L51" s="480"/>
      <c r="M51" s="480">
        <v>0</v>
      </c>
    </row>
    <row r="52" spans="1:13">
      <c r="A52" s="315" t="s">
        <v>3082</v>
      </c>
      <c r="B52" s="311" t="s">
        <v>3181</v>
      </c>
      <c r="C52" s="316" t="s">
        <v>3163</v>
      </c>
      <c r="D52" s="481">
        <v>1</v>
      </c>
      <c r="E52" s="482">
        <v>0</v>
      </c>
      <c r="F52" s="482">
        <v>0</v>
      </c>
      <c r="G52" s="482">
        <v>0</v>
      </c>
      <c r="H52" s="482">
        <v>0</v>
      </c>
      <c r="I52" s="482">
        <v>0</v>
      </c>
      <c r="J52" s="483">
        <v>0</v>
      </c>
      <c r="K52" s="484">
        <v>1</v>
      </c>
      <c r="L52" s="484">
        <v>0</v>
      </c>
      <c r="M52" s="484">
        <v>0</v>
      </c>
    </row>
    <row r="53" spans="1:13">
      <c r="A53" s="321" t="s">
        <v>3184</v>
      </c>
      <c r="B53" s="319" t="s">
        <v>3084</v>
      </c>
      <c r="C53" s="320" t="s">
        <v>3165</v>
      </c>
      <c r="D53" s="485">
        <v>5</v>
      </c>
      <c r="E53" s="485">
        <v>0</v>
      </c>
      <c r="F53" s="485">
        <v>0</v>
      </c>
      <c r="G53" s="485">
        <v>0</v>
      </c>
      <c r="H53" s="485">
        <v>0</v>
      </c>
      <c r="I53" s="485">
        <v>2</v>
      </c>
      <c r="J53" s="486">
        <v>2</v>
      </c>
      <c r="K53" s="484">
        <v>0</v>
      </c>
      <c r="L53" s="484">
        <v>1</v>
      </c>
      <c r="M53" s="484">
        <v>0</v>
      </c>
    </row>
    <row r="54" spans="1:13">
      <c r="A54" s="321" t="s">
        <v>3185</v>
      </c>
      <c r="B54" s="322" t="s">
        <v>1679</v>
      </c>
      <c r="C54" s="320" t="s">
        <v>3163</v>
      </c>
      <c r="D54" s="485">
        <v>0</v>
      </c>
      <c r="E54" s="487">
        <v>0</v>
      </c>
      <c r="F54" s="487">
        <v>0</v>
      </c>
      <c r="G54" s="487">
        <v>0</v>
      </c>
      <c r="H54" s="487">
        <v>0</v>
      </c>
      <c r="I54" s="487">
        <v>0</v>
      </c>
      <c r="J54" s="488">
        <v>0</v>
      </c>
      <c r="K54" s="489">
        <v>0</v>
      </c>
      <c r="L54" s="489">
        <v>0</v>
      </c>
      <c r="M54" s="489">
        <v>0</v>
      </c>
    </row>
    <row r="55" spans="1:13">
      <c r="A55" s="321"/>
      <c r="B55" s="319" t="s">
        <v>3166</v>
      </c>
      <c r="C55" s="320" t="s">
        <v>3165</v>
      </c>
      <c r="D55" s="485">
        <v>0</v>
      </c>
      <c r="E55" s="487">
        <v>0</v>
      </c>
      <c r="F55" s="487">
        <v>0</v>
      </c>
      <c r="G55" s="487">
        <v>0</v>
      </c>
      <c r="H55" s="487">
        <v>0</v>
      </c>
      <c r="I55" s="487">
        <v>0</v>
      </c>
      <c r="J55" s="488">
        <v>0</v>
      </c>
      <c r="K55" s="489">
        <v>0</v>
      </c>
      <c r="L55" s="489">
        <v>0</v>
      </c>
      <c r="M55" s="489">
        <v>0</v>
      </c>
    </row>
    <row r="56" spans="1:13">
      <c r="A56" s="321"/>
      <c r="B56" s="322" t="s">
        <v>3167</v>
      </c>
      <c r="C56" s="320" t="s">
        <v>3163</v>
      </c>
      <c r="D56" s="485">
        <v>1</v>
      </c>
      <c r="E56" s="487">
        <v>0</v>
      </c>
      <c r="F56" s="487">
        <v>0</v>
      </c>
      <c r="G56" s="487">
        <v>0</v>
      </c>
      <c r="H56" s="487">
        <v>0</v>
      </c>
      <c r="I56" s="487">
        <v>0</v>
      </c>
      <c r="J56" s="488">
        <v>0</v>
      </c>
      <c r="K56" s="489">
        <v>1</v>
      </c>
      <c r="L56" s="489">
        <v>0</v>
      </c>
      <c r="M56" s="489">
        <v>0</v>
      </c>
    </row>
    <row r="57" spans="1:13">
      <c r="A57" s="321"/>
      <c r="B57" s="319" t="s">
        <v>3168</v>
      </c>
      <c r="C57" s="320" t="s">
        <v>3165</v>
      </c>
      <c r="D57" s="485">
        <v>3</v>
      </c>
      <c r="E57" s="487">
        <v>0</v>
      </c>
      <c r="F57" s="487">
        <v>0</v>
      </c>
      <c r="G57" s="487">
        <v>0</v>
      </c>
      <c r="H57" s="487">
        <v>0</v>
      </c>
      <c r="I57" s="487">
        <v>2</v>
      </c>
      <c r="J57" s="488">
        <v>1</v>
      </c>
      <c r="K57" s="489">
        <v>0</v>
      </c>
      <c r="L57" s="489">
        <v>0</v>
      </c>
      <c r="M57" s="489">
        <v>0</v>
      </c>
    </row>
    <row r="58" spans="1:13">
      <c r="A58" s="321"/>
      <c r="B58" s="322" t="s">
        <v>3169</v>
      </c>
      <c r="C58" s="320" t="s">
        <v>3163</v>
      </c>
      <c r="D58" s="485">
        <v>0</v>
      </c>
      <c r="E58" s="487">
        <v>0</v>
      </c>
      <c r="F58" s="487">
        <v>0</v>
      </c>
      <c r="G58" s="487">
        <v>0</v>
      </c>
      <c r="H58" s="487">
        <v>0</v>
      </c>
      <c r="I58" s="487">
        <v>0</v>
      </c>
      <c r="J58" s="488">
        <v>0</v>
      </c>
      <c r="K58" s="489">
        <v>0</v>
      </c>
      <c r="L58" s="489">
        <v>0</v>
      </c>
      <c r="M58" s="489">
        <v>0</v>
      </c>
    </row>
    <row r="59" spans="1:13">
      <c r="A59" s="321"/>
      <c r="B59" s="319" t="s">
        <v>3170</v>
      </c>
      <c r="C59" s="320" t="s">
        <v>3165</v>
      </c>
      <c r="D59" s="485">
        <v>0</v>
      </c>
      <c r="E59" s="487">
        <v>0</v>
      </c>
      <c r="F59" s="487">
        <v>0</v>
      </c>
      <c r="G59" s="487">
        <v>0</v>
      </c>
      <c r="H59" s="487">
        <v>0</v>
      </c>
      <c r="I59" s="487">
        <v>0</v>
      </c>
      <c r="J59" s="488">
        <v>0</v>
      </c>
      <c r="K59" s="489">
        <v>0</v>
      </c>
      <c r="L59" s="489">
        <v>0</v>
      </c>
      <c r="M59" s="489">
        <v>0</v>
      </c>
    </row>
    <row r="60" spans="1:13">
      <c r="A60" s="321"/>
      <c r="B60" s="322" t="s">
        <v>3171</v>
      </c>
      <c r="C60" s="320" t="s">
        <v>3163</v>
      </c>
      <c r="D60" s="485">
        <v>0</v>
      </c>
      <c r="E60" s="487">
        <v>0</v>
      </c>
      <c r="F60" s="487">
        <v>0</v>
      </c>
      <c r="G60" s="487">
        <v>0</v>
      </c>
      <c r="H60" s="487">
        <v>0</v>
      </c>
      <c r="I60" s="487">
        <v>0</v>
      </c>
      <c r="J60" s="488">
        <v>0</v>
      </c>
      <c r="K60" s="489">
        <v>0</v>
      </c>
      <c r="L60" s="489">
        <v>0</v>
      </c>
      <c r="M60" s="489">
        <v>0</v>
      </c>
    </row>
    <row r="61" spans="1:13">
      <c r="A61" s="321"/>
      <c r="B61" s="319" t="s">
        <v>3172</v>
      </c>
      <c r="C61" s="320" t="s">
        <v>3165</v>
      </c>
      <c r="D61" s="485">
        <v>2</v>
      </c>
      <c r="E61" s="487">
        <v>0</v>
      </c>
      <c r="F61" s="487">
        <v>0</v>
      </c>
      <c r="G61" s="487">
        <v>0</v>
      </c>
      <c r="H61" s="487">
        <v>0</v>
      </c>
      <c r="I61" s="487">
        <v>0</v>
      </c>
      <c r="J61" s="487">
        <v>1</v>
      </c>
      <c r="K61" s="490">
        <v>0</v>
      </c>
      <c r="L61" s="490">
        <v>1</v>
      </c>
      <c r="M61" s="490">
        <v>0</v>
      </c>
    </row>
    <row r="62" spans="1:13">
      <c r="A62" s="321"/>
      <c r="B62" s="322" t="s">
        <v>1683</v>
      </c>
      <c r="C62" s="320" t="s">
        <v>3163</v>
      </c>
      <c r="D62" s="485">
        <v>0</v>
      </c>
      <c r="E62" s="487">
        <v>0</v>
      </c>
      <c r="F62" s="487">
        <v>0</v>
      </c>
      <c r="G62" s="487">
        <v>0</v>
      </c>
      <c r="H62" s="487">
        <v>0</v>
      </c>
      <c r="I62" s="487">
        <v>0</v>
      </c>
      <c r="J62" s="487">
        <v>0</v>
      </c>
      <c r="K62" s="487">
        <v>0</v>
      </c>
      <c r="L62" s="487">
        <v>0</v>
      </c>
      <c r="M62" s="487">
        <v>0</v>
      </c>
    </row>
    <row r="63" spans="1:13">
      <c r="A63" s="321"/>
      <c r="B63" s="319" t="s">
        <v>3173</v>
      </c>
      <c r="C63" s="320" t="s">
        <v>3165</v>
      </c>
      <c r="D63" s="485">
        <v>0</v>
      </c>
      <c r="E63" s="487">
        <v>0</v>
      </c>
      <c r="F63" s="487">
        <v>0</v>
      </c>
      <c r="G63" s="487">
        <v>0</v>
      </c>
      <c r="H63" s="487">
        <v>0</v>
      </c>
      <c r="I63" s="487">
        <v>0</v>
      </c>
      <c r="J63" s="487">
        <v>0</v>
      </c>
      <c r="K63" s="487">
        <v>0</v>
      </c>
      <c r="L63" s="487">
        <v>0</v>
      </c>
      <c r="M63" s="487">
        <v>0</v>
      </c>
    </row>
    <row r="64" spans="1:13">
      <c r="A64" s="321"/>
      <c r="B64" s="322" t="s">
        <v>3071</v>
      </c>
      <c r="C64" s="320" t="s">
        <v>3163</v>
      </c>
      <c r="D64" s="485">
        <v>0</v>
      </c>
      <c r="E64" s="487">
        <v>0</v>
      </c>
      <c r="F64" s="487">
        <v>0</v>
      </c>
      <c r="G64" s="487">
        <v>0</v>
      </c>
      <c r="H64" s="487">
        <v>0</v>
      </c>
      <c r="I64" s="487">
        <v>0</v>
      </c>
      <c r="J64" s="487">
        <v>0</v>
      </c>
      <c r="K64" s="487">
        <v>0</v>
      </c>
      <c r="L64" s="487">
        <v>0</v>
      </c>
      <c r="M64" s="487">
        <v>0</v>
      </c>
    </row>
    <row r="65" spans="1:13">
      <c r="A65" s="321"/>
      <c r="B65" s="319" t="s">
        <v>3174</v>
      </c>
      <c r="C65" s="320" t="s">
        <v>3165</v>
      </c>
      <c r="D65" s="485">
        <v>0</v>
      </c>
      <c r="E65" s="487">
        <v>0</v>
      </c>
      <c r="F65" s="487">
        <v>0</v>
      </c>
      <c r="G65" s="487">
        <v>0</v>
      </c>
      <c r="H65" s="487">
        <v>0</v>
      </c>
      <c r="I65" s="487">
        <v>0</v>
      </c>
      <c r="J65" s="487">
        <v>0</v>
      </c>
      <c r="K65" s="487">
        <v>0</v>
      </c>
      <c r="L65" s="487">
        <v>0</v>
      </c>
      <c r="M65" s="487">
        <v>0</v>
      </c>
    </row>
    <row r="66" spans="1:13">
      <c r="A66" s="321"/>
      <c r="B66" s="322" t="s">
        <v>3073</v>
      </c>
      <c r="C66" s="320" t="s">
        <v>3163</v>
      </c>
      <c r="D66" s="485">
        <v>0</v>
      </c>
      <c r="E66" s="487">
        <v>0</v>
      </c>
      <c r="F66" s="487">
        <v>0</v>
      </c>
      <c r="G66" s="487">
        <v>0</v>
      </c>
      <c r="H66" s="487">
        <v>0</v>
      </c>
      <c r="I66" s="487">
        <v>0</v>
      </c>
      <c r="J66" s="487">
        <v>0</v>
      </c>
      <c r="K66" s="487">
        <v>0</v>
      </c>
      <c r="L66" s="487">
        <v>0</v>
      </c>
      <c r="M66" s="487">
        <v>0</v>
      </c>
    </row>
    <row r="67" spans="1:13">
      <c r="A67" s="321"/>
      <c r="B67" s="319" t="s">
        <v>3074</v>
      </c>
      <c r="C67" s="320" t="s">
        <v>3165</v>
      </c>
      <c r="D67" s="485">
        <v>0</v>
      </c>
      <c r="E67" s="487">
        <v>0</v>
      </c>
      <c r="F67" s="487">
        <v>0</v>
      </c>
      <c r="G67" s="487">
        <v>0</v>
      </c>
      <c r="H67" s="487">
        <v>0</v>
      </c>
      <c r="I67" s="487">
        <v>0</v>
      </c>
      <c r="J67" s="487">
        <v>0</v>
      </c>
      <c r="K67" s="487">
        <v>0</v>
      </c>
      <c r="L67" s="487">
        <v>0</v>
      </c>
      <c r="M67" s="487">
        <v>0</v>
      </c>
    </row>
    <row r="68" spans="1:13">
      <c r="A68" s="321"/>
      <c r="B68" s="322" t="s">
        <v>3175</v>
      </c>
      <c r="C68" s="320" t="s">
        <v>3163</v>
      </c>
      <c r="D68" s="485">
        <v>0</v>
      </c>
      <c r="E68" s="487">
        <v>0</v>
      </c>
      <c r="F68" s="487">
        <v>0</v>
      </c>
      <c r="G68" s="487">
        <v>0</v>
      </c>
      <c r="H68" s="487">
        <v>0</v>
      </c>
      <c r="I68" s="487">
        <v>0</v>
      </c>
      <c r="J68" s="487">
        <v>0</v>
      </c>
      <c r="K68" s="487">
        <v>0</v>
      </c>
      <c r="L68" s="487">
        <v>0</v>
      </c>
      <c r="M68" s="487">
        <v>0</v>
      </c>
    </row>
    <row r="69" spans="1:13">
      <c r="A69" s="321"/>
      <c r="B69" s="319" t="s">
        <v>3176</v>
      </c>
      <c r="C69" s="320" t="s">
        <v>3165</v>
      </c>
      <c r="D69" s="485">
        <v>0</v>
      </c>
      <c r="E69" s="487">
        <v>0</v>
      </c>
      <c r="F69" s="487">
        <v>0</v>
      </c>
      <c r="G69" s="487">
        <v>0</v>
      </c>
      <c r="H69" s="487">
        <v>0</v>
      </c>
      <c r="I69" s="487">
        <v>0</v>
      </c>
      <c r="J69" s="487">
        <v>0</v>
      </c>
      <c r="K69" s="487">
        <v>0</v>
      </c>
      <c r="L69" s="487">
        <v>0</v>
      </c>
      <c r="M69" s="487">
        <v>0</v>
      </c>
    </row>
    <row r="70" spans="1:13">
      <c r="A70" s="321"/>
      <c r="B70" s="322" t="s">
        <v>3177</v>
      </c>
      <c r="C70" s="320" t="s">
        <v>3163</v>
      </c>
      <c r="D70" s="485">
        <v>0</v>
      </c>
      <c r="E70" s="487">
        <v>0</v>
      </c>
      <c r="F70" s="487">
        <v>0</v>
      </c>
      <c r="G70" s="487">
        <v>0</v>
      </c>
      <c r="H70" s="487">
        <v>0</v>
      </c>
      <c r="I70" s="487">
        <v>0</v>
      </c>
      <c r="J70" s="487">
        <v>0</v>
      </c>
      <c r="K70" s="487">
        <v>0</v>
      </c>
      <c r="L70" s="487">
        <v>0</v>
      </c>
      <c r="M70" s="487">
        <v>0</v>
      </c>
    </row>
    <row r="71" spans="1:13">
      <c r="A71" s="321"/>
      <c r="B71" s="319" t="s">
        <v>3178</v>
      </c>
      <c r="C71" s="320" t="s">
        <v>3165</v>
      </c>
      <c r="D71" s="485">
        <v>0</v>
      </c>
      <c r="E71" s="487">
        <v>0</v>
      </c>
      <c r="F71" s="487">
        <v>0</v>
      </c>
      <c r="G71" s="487">
        <v>0</v>
      </c>
      <c r="H71" s="487">
        <v>0</v>
      </c>
      <c r="I71" s="487">
        <v>0</v>
      </c>
      <c r="J71" s="487">
        <v>0</v>
      </c>
      <c r="K71" s="487">
        <v>0</v>
      </c>
      <c r="L71" s="487">
        <v>0</v>
      </c>
      <c r="M71" s="487">
        <v>0</v>
      </c>
    </row>
    <row r="72" spans="1:13">
      <c r="A72" s="321"/>
      <c r="B72" s="322" t="s">
        <v>3077</v>
      </c>
      <c r="C72" s="320" t="s">
        <v>3163</v>
      </c>
      <c r="D72" s="485">
        <v>0</v>
      </c>
      <c r="E72" s="487">
        <v>0</v>
      </c>
      <c r="F72" s="487">
        <v>0</v>
      </c>
      <c r="G72" s="487">
        <v>0</v>
      </c>
      <c r="H72" s="487">
        <v>0</v>
      </c>
      <c r="I72" s="487">
        <v>0</v>
      </c>
      <c r="J72" s="487">
        <v>0</v>
      </c>
      <c r="K72" s="487">
        <v>0</v>
      </c>
      <c r="L72" s="487">
        <v>0</v>
      </c>
      <c r="M72" s="487">
        <v>0</v>
      </c>
    </row>
    <row r="73" spans="1:13" ht="17.25" thickBot="1">
      <c r="A73" s="324"/>
      <c r="B73" s="314" t="s">
        <v>3179</v>
      </c>
      <c r="C73" s="325" t="s">
        <v>3165</v>
      </c>
      <c r="D73" s="485">
        <v>0</v>
      </c>
      <c r="E73" s="487">
        <v>0</v>
      </c>
      <c r="F73" s="487">
        <v>0</v>
      </c>
      <c r="G73" s="487">
        <v>0</v>
      </c>
      <c r="H73" s="487">
        <v>0</v>
      </c>
      <c r="I73" s="487">
        <v>0</v>
      </c>
      <c r="J73" s="487">
        <v>0</v>
      </c>
      <c r="K73" s="487">
        <v>0</v>
      </c>
      <c r="L73" s="487">
        <v>0</v>
      </c>
      <c r="M73" s="487">
        <v>0</v>
      </c>
    </row>
    <row r="74" spans="1:13">
      <c r="A74" s="315" t="s">
        <v>3186</v>
      </c>
      <c r="B74" s="311" t="s">
        <v>3181</v>
      </c>
      <c r="C74" s="316" t="s">
        <v>3163</v>
      </c>
      <c r="D74" s="481">
        <v>48</v>
      </c>
      <c r="E74" s="482">
        <v>0</v>
      </c>
      <c r="F74" s="482">
        <v>0</v>
      </c>
      <c r="G74" s="482">
        <v>0</v>
      </c>
      <c r="H74" s="482">
        <v>0</v>
      </c>
      <c r="I74" s="482">
        <v>0</v>
      </c>
      <c r="J74" s="482">
        <v>1</v>
      </c>
      <c r="K74" s="482">
        <v>17</v>
      </c>
      <c r="L74" s="482">
        <v>30</v>
      </c>
      <c r="M74" s="482">
        <v>0</v>
      </c>
    </row>
    <row r="75" spans="1:13">
      <c r="A75" s="321" t="s">
        <v>3187</v>
      </c>
      <c r="B75" s="319" t="s">
        <v>3084</v>
      </c>
      <c r="C75" s="320" t="s">
        <v>3165</v>
      </c>
      <c r="D75" s="485">
        <v>11</v>
      </c>
      <c r="E75" s="485">
        <v>0</v>
      </c>
      <c r="F75" s="485">
        <v>0</v>
      </c>
      <c r="G75" s="485">
        <v>0</v>
      </c>
      <c r="H75" s="485">
        <v>0</v>
      </c>
      <c r="I75" s="485">
        <v>0</v>
      </c>
      <c r="J75" s="485">
        <v>0</v>
      </c>
      <c r="K75" s="485">
        <v>3</v>
      </c>
      <c r="L75" s="485">
        <v>8</v>
      </c>
      <c r="M75" s="485">
        <v>0</v>
      </c>
    </row>
    <row r="76" spans="1:13">
      <c r="A76" s="321"/>
      <c r="B76" s="322" t="s">
        <v>1679</v>
      </c>
      <c r="C76" s="320" t="s">
        <v>3163</v>
      </c>
      <c r="D76" s="485">
        <v>19</v>
      </c>
      <c r="E76" s="487">
        <v>0</v>
      </c>
      <c r="F76" s="487">
        <v>0</v>
      </c>
      <c r="G76" s="487">
        <v>0</v>
      </c>
      <c r="H76" s="487">
        <v>0</v>
      </c>
      <c r="I76" s="487">
        <v>0</v>
      </c>
      <c r="J76" s="487">
        <v>0</v>
      </c>
      <c r="K76" s="487">
        <v>7</v>
      </c>
      <c r="L76" s="487">
        <v>12</v>
      </c>
      <c r="M76" s="487">
        <v>0</v>
      </c>
    </row>
    <row r="77" spans="1:13">
      <c r="A77" s="321"/>
      <c r="B77" s="319" t="s">
        <v>3166</v>
      </c>
      <c r="C77" s="320" t="s">
        <v>3165</v>
      </c>
      <c r="D77" s="485">
        <v>6</v>
      </c>
      <c r="E77" s="487">
        <v>0</v>
      </c>
      <c r="F77" s="487">
        <v>0</v>
      </c>
      <c r="G77" s="487">
        <v>0</v>
      </c>
      <c r="H77" s="487">
        <v>0</v>
      </c>
      <c r="I77" s="487">
        <v>0</v>
      </c>
      <c r="J77" s="487">
        <v>0</v>
      </c>
      <c r="K77" s="487">
        <v>2</v>
      </c>
      <c r="L77" s="487">
        <v>4</v>
      </c>
      <c r="M77" s="487">
        <v>0</v>
      </c>
    </row>
    <row r="78" spans="1:13">
      <c r="A78" s="321"/>
      <c r="B78" s="322" t="s">
        <v>3167</v>
      </c>
      <c r="C78" s="320" t="s">
        <v>3163</v>
      </c>
      <c r="D78" s="485">
        <v>13</v>
      </c>
      <c r="E78" s="487">
        <v>0</v>
      </c>
      <c r="F78" s="487">
        <v>0</v>
      </c>
      <c r="G78" s="487">
        <v>0</v>
      </c>
      <c r="H78" s="487">
        <v>0</v>
      </c>
      <c r="I78" s="487">
        <v>0</v>
      </c>
      <c r="J78" s="487">
        <v>0</v>
      </c>
      <c r="K78" s="487">
        <v>6</v>
      </c>
      <c r="L78" s="487">
        <v>7</v>
      </c>
      <c r="M78" s="487">
        <v>0</v>
      </c>
    </row>
    <row r="79" spans="1:13">
      <c r="A79" s="321"/>
      <c r="B79" s="319" t="s">
        <v>3168</v>
      </c>
      <c r="C79" s="320" t="s">
        <v>3165</v>
      </c>
      <c r="D79" s="485">
        <v>2</v>
      </c>
      <c r="E79" s="487">
        <v>0</v>
      </c>
      <c r="F79" s="487">
        <v>0</v>
      </c>
      <c r="G79" s="487">
        <v>0</v>
      </c>
      <c r="H79" s="487">
        <v>0</v>
      </c>
      <c r="I79" s="487">
        <v>0</v>
      </c>
      <c r="J79" s="487">
        <v>0</v>
      </c>
      <c r="K79" s="487">
        <v>1</v>
      </c>
      <c r="L79" s="487">
        <v>1</v>
      </c>
      <c r="M79" s="487">
        <v>0</v>
      </c>
    </row>
    <row r="80" spans="1:13">
      <c r="A80" s="321"/>
      <c r="B80" s="322" t="s">
        <v>3169</v>
      </c>
      <c r="C80" s="320" t="s">
        <v>3163</v>
      </c>
      <c r="D80" s="485">
        <v>12</v>
      </c>
      <c r="E80" s="487">
        <v>0</v>
      </c>
      <c r="F80" s="487">
        <v>0</v>
      </c>
      <c r="G80" s="487">
        <v>0</v>
      </c>
      <c r="H80" s="487">
        <v>0</v>
      </c>
      <c r="I80" s="487">
        <v>0</v>
      </c>
      <c r="J80" s="487">
        <v>1</v>
      </c>
      <c r="K80" s="487">
        <v>3</v>
      </c>
      <c r="L80" s="487">
        <v>8</v>
      </c>
      <c r="M80" s="487">
        <v>0</v>
      </c>
    </row>
    <row r="81" spans="1:13">
      <c r="A81" s="321"/>
      <c r="B81" s="319" t="s">
        <v>3170</v>
      </c>
      <c r="C81" s="320" t="s">
        <v>3165</v>
      </c>
      <c r="D81" s="485">
        <v>2</v>
      </c>
      <c r="E81" s="487">
        <v>0</v>
      </c>
      <c r="F81" s="487">
        <v>0</v>
      </c>
      <c r="G81" s="487">
        <v>0</v>
      </c>
      <c r="H81" s="487">
        <v>0</v>
      </c>
      <c r="I81" s="487">
        <v>0</v>
      </c>
      <c r="J81" s="487">
        <v>0</v>
      </c>
      <c r="K81" s="487">
        <v>0</v>
      </c>
      <c r="L81" s="487">
        <v>2</v>
      </c>
      <c r="M81" s="487">
        <v>0</v>
      </c>
    </row>
    <row r="82" spans="1:13">
      <c r="A82" s="321"/>
      <c r="B82" s="322" t="s">
        <v>3171</v>
      </c>
      <c r="C82" s="320" t="s">
        <v>3163</v>
      </c>
      <c r="D82" s="485">
        <v>2</v>
      </c>
      <c r="E82" s="487">
        <v>0</v>
      </c>
      <c r="F82" s="487">
        <v>0</v>
      </c>
      <c r="G82" s="487">
        <v>0</v>
      </c>
      <c r="H82" s="487">
        <v>0</v>
      </c>
      <c r="I82" s="487">
        <v>0</v>
      </c>
      <c r="J82" s="487">
        <v>0</v>
      </c>
      <c r="K82" s="487">
        <v>0</v>
      </c>
      <c r="L82" s="487">
        <v>2</v>
      </c>
      <c r="M82" s="487">
        <v>0</v>
      </c>
    </row>
    <row r="83" spans="1:13">
      <c r="A83" s="321"/>
      <c r="B83" s="319" t="s">
        <v>3172</v>
      </c>
      <c r="C83" s="320" t="s">
        <v>3165</v>
      </c>
      <c r="D83" s="485">
        <v>0</v>
      </c>
      <c r="E83" s="487">
        <v>0</v>
      </c>
      <c r="F83" s="487">
        <v>0</v>
      </c>
      <c r="G83" s="487">
        <v>0</v>
      </c>
      <c r="H83" s="487">
        <v>0</v>
      </c>
      <c r="I83" s="487">
        <v>0</v>
      </c>
      <c r="J83" s="487">
        <v>0</v>
      </c>
      <c r="K83" s="487">
        <v>0</v>
      </c>
      <c r="L83" s="487">
        <v>0</v>
      </c>
      <c r="M83" s="487">
        <v>0</v>
      </c>
    </row>
    <row r="84" spans="1:13">
      <c r="A84" s="321"/>
      <c r="B84" s="322" t="s">
        <v>1683</v>
      </c>
      <c r="C84" s="320" t="s">
        <v>3163</v>
      </c>
      <c r="D84" s="485">
        <v>2</v>
      </c>
      <c r="E84" s="487">
        <v>0</v>
      </c>
      <c r="F84" s="487">
        <v>0</v>
      </c>
      <c r="G84" s="487">
        <v>0</v>
      </c>
      <c r="H84" s="487">
        <v>0</v>
      </c>
      <c r="I84" s="487">
        <v>0</v>
      </c>
      <c r="J84" s="487">
        <v>0</v>
      </c>
      <c r="K84" s="487">
        <v>1</v>
      </c>
      <c r="L84" s="487">
        <v>1</v>
      </c>
      <c r="M84" s="487">
        <v>0</v>
      </c>
    </row>
    <row r="85" spans="1:13">
      <c r="A85" s="321"/>
      <c r="B85" s="319" t="s">
        <v>3173</v>
      </c>
      <c r="C85" s="320" t="s">
        <v>3165</v>
      </c>
      <c r="D85" s="485">
        <v>1</v>
      </c>
      <c r="E85" s="487">
        <v>0</v>
      </c>
      <c r="F85" s="487">
        <v>0</v>
      </c>
      <c r="G85" s="487">
        <v>0</v>
      </c>
      <c r="H85" s="487">
        <v>0</v>
      </c>
      <c r="I85" s="487">
        <v>0</v>
      </c>
      <c r="J85" s="487">
        <v>0</v>
      </c>
      <c r="K85" s="487">
        <v>0</v>
      </c>
      <c r="L85" s="487">
        <v>1</v>
      </c>
      <c r="M85" s="487">
        <v>0</v>
      </c>
    </row>
    <row r="86" spans="1:13">
      <c r="A86" s="321"/>
      <c r="B86" s="322" t="s">
        <v>3071</v>
      </c>
      <c r="C86" s="320" t="s">
        <v>3163</v>
      </c>
      <c r="D86" s="485">
        <v>0</v>
      </c>
      <c r="E86" s="487">
        <v>0</v>
      </c>
      <c r="F86" s="487">
        <v>0</v>
      </c>
      <c r="G86" s="487">
        <v>0</v>
      </c>
      <c r="H86" s="487">
        <v>0</v>
      </c>
      <c r="I86" s="487">
        <v>0</v>
      </c>
      <c r="J86" s="487">
        <v>0</v>
      </c>
      <c r="K86" s="487">
        <v>0</v>
      </c>
      <c r="L86" s="487">
        <v>0</v>
      </c>
      <c r="M86" s="487">
        <v>0</v>
      </c>
    </row>
    <row r="87" spans="1:13">
      <c r="A87" s="321"/>
      <c r="B87" s="319" t="s">
        <v>3174</v>
      </c>
      <c r="C87" s="320" t="s">
        <v>3165</v>
      </c>
      <c r="D87" s="485">
        <v>0</v>
      </c>
      <c r="E87" s="487">
        <v>0</v>
      </c>
      <c r="F87" s="487">
        <v>0</v>
      </c>
      <c r="G87" s="487">
        <v>0</v>
      </c>
      <c r="H87" s="487">
        <v>0</v>
      </c>
      <c r="I87" s="487">
        <v>0</v>
      </c>
      <c r="J87" s="487">
        <v>0</v>
      </c>
      <c r="K87" s="487">
        <v>0</v>
      </c>
      <c r="L87" s="487">
        <v>0</v>
      </c>
      <c r="M87" s="487">
        <v>0</v>
      </c>
    </row>
    <row r="88" spans="1:13">
      <c r="A88" s="321"/>
      <c r="B88" s="322" t="s">
        <v>3073</v>
      </c>
      <c r="C88" s="320" t="s">
        <v>3163</v>
      </c>
      <c r="D88" s="485">
        <v>0</v>
      </c>
      <c r="E88" s="487">
        <v>0</v>
      </c>
      <c r="F88" s="487">
        <v>0</v>
      </c>
      <c r="G88" s="487">
        <v>0</v>
      </c>
      <c r="H88" s="487">
        <v>0</v>
      </c>
      <c r="I88" s="487">
        <v>0</v>
      </c>
      <c r="J88" s="487">
        <v>0</v>
      </c>
      <c r="K88" s="487">
        <v>0</v>
      </c>
      <c r="L88" s="487">
        <v>0</v>
      </c>
      <c r="M88" s="487">
        <v>0</v>
      </c>
    </row>
    <row r="89" spans="1:13">
      <c r="A89" s="321"/>
      <c r="B89" s="319" t="s">
        <v>3074</v>
      </c>
      <c r="C89" s="320" t="s">
        <v>3165</v>
      </c>
      <c r="D89" s="485">
        <v>0</v>
      </c>
      <c r="E89" s="487">
        <v>0</v>
      </c>
      <c r="F89" s="487">
        <v>0</v>
      </c>
      <c r="G89" s="487">
        <v>0</v>
      </c>
      <c r="H89" s="487">
        <v>0</v>
      </c>
      <c r="I89" s="487">
        <v>0</v>
      </c>
      <c r="J89" s="487">
        <v>0</v>
      </c>
      <c r="K89" s="487">
        <v>0</v>
      </c>
      <c r="L89" s="487">
        <v>0</v>
      </c>
      <c r="M89" s="487">
        <v>0</v>
      </c>
    </row>
    <row r="90" spans="1:13">
      <c r="A90" s="321"/>
      <c r="B90" s="322" t="s">
        <v>3175</v>
      </c>
      <c r="C90" s="320" t="s">
        <v>3163</v>
      </c>
      <c r="D90" s="485">
        <v>0</v>
      </c>
      <c r="E90" s="487">
        <v>0</v>
      </c>
      <c r="F90" s="487">
        <v>0</v>
      </c>
      <c r="G90" s="487">
        <v>0</v>
      </c>
      <c r="H90" s="487">
        <v>0</v>
      </c>
      <c r="I90" s="487">
        <v>0</v>
      </c>
      <c r="J90" s="487">
        <v>0</v>
      </c>
      <c r="K90" s="487">
        <v>0</v>
      </c>
      <c r="L90" s="487">
        <v>0</v>
      </c>
      <c r="M90" s="487">
        <v>0</v>
      </c>
    </row>
    <row r="91" spans="1:13">
      <c r="A91" s="321"/>
      <c r="B91" s="319" t="s">
        <v>3176</v>
      </c>
      <c r="C91" s="320" t="s">
        <v>3165</v>
      </c>
      <c r="D91" s="485">
        <v>0</v>
      </c>
      <c r="E91" s="487">
        <v>0</v>
      </c>
      <c r="F91" s="487">
        <v>0</v>
      </c>
      <c r="G91" s="487">
        <v>0</v>
      </c>
      <c r="H91" s="487">
        <v>0</v>
      </c>
      <c r="I91" s="487">
        <v>0</v>
      </c>
      <c r="J91" s="487">
        <v>0</v>
      </c>
      <c r="K91" s="487">
        <v>0</v>
      </c>
      <c r="L91" s="487">
        <v>0</v>
      </c>
      <c r="M91" s="487">
        <v>0</v>
      </c>
    </row>
    <row r="92" spans="1:13">
      <c r="A92" s="321"/>
      <c r="B92" s="322" t="s">
        <v>3177</v>
      </c>
      <c r="C92" s="320" t="s">
        <v>3163</v>
      </c>
      <c r="D92" s="485">
        <v>0</v>
      </c>
      <c r="E92" s="487">
        <v>0</v>
      </c>
      <c r="F92" s="487">
        <v>0</v>
      </c>
      <c r="G92" s="487">
        <v>0</v>
      </c>
      <c r="H92" s="487">
        <v>0</v>
      </c>
      <c r="I92" s="487">
        <v>0</v>
      </c>
      <c r="J92" s="487">
        <v>0</v>
      </c>
      <c r="K92" s="487">
        <v>0</v>
      </c>
      <c r="L92" s="487">
        <v>0</v>
      </c>
      <c r="M92" s="491">
        <v>0</v>
      </c>
    </row>
    <row r="93" spans="1:13">
      <c r="A93" s="321"/>
      <c r="B93" s="319" t="s">
        <v>3178</v>
      </c>
      <c r="C93" s="320" t="s">
        <v>3165</v>
      </c>
      <c r="D93" s="485">
        <v>0</v>
      </c>
      <c r="E93" s="487">
        <v>0</v>
      </c>
      <c r="F93" s="487">
        <v>0</v>
      </c>
      <c r="G93" s="487">
        <v>0</v>
      </c>
      <c r="H93" s="487">
        <v>0</v>
      </c>
      <c r="I93" s="487">
        <v>0</v>
      </c>
      <c r="J93" s="487">
        <v>0</v>
      </c>
      <c r="K93" s="487">
        <v>0</v>
      </c>
      <c r="L93" s="488">
        <v>0</v>
      </c>
      <c r="M93" s="487">
        <v>0</v>
      </c>
    </row>
    <row r="94" spans="1:13">
      <c r="A94" s="321"/>
      <c r="B94" s="322" t="s">
        <v>3077</v>
      </c>
      <c r="C94" s="320" t="s">
        <v>3163</v>
      </c>
      <c r="D94" s="485">
        <v>0</v>
      </c>
      <c r="E94" s="487">
        <v>0</v>
      </c>
      <c r="F94" s="487">
        <v>0</v>
      </c>
      <c r="G94" s="487">
        <v>0</v>
      </c>
      <c r="H94" s="487">
        <v>0</v>
      </c>
      <c r="I94" s="487">
        <v>0</v>
      </c>
      <c r="J94" s="487">
        <v>0</v>
      </c>
      <c r="K94" s="487">
        <v>0</v>
      </c>
      <c r="L94" s="488">
        <v>0</v>
      </c>
      <c r="M94" s="487">
        <v>0</v>
      </c>
    </row>
    <row r="95" spans="1:13" ht="17.25" thickBot="1">
      <c r="A95" s="324"/>
      <c r="B95" s="314" t="s">
        <v>3179</v>
      </c>
      <c r="C95" s="325" t="s">
        <v>3165</v>
      </c>
      <c r="D95" s="485">
        <v>0</v>
      </c>
      <c r="E95" s="487">
        <v>0</v>
      </c>
      <c r="F95" s="487">
        <v>0</v>
      </c>
      <c r="G95" s="487">
        <v>0</v>
      </c>
      <c r="H95" s="487">
        <v>0</v>
      </c>
      <c r="I95" s="487">
        <v>0</v>
      </c>
      <c r="J95" s="487">
        <v>0</v>
      </c>
      <c r="K95" s="487">
        <v>0</v>
      </c>
      <c r="L95" s="488">
        <v>0</v>
      </c>
      <c r="M95" s="487">
        <v>0</v>
      </c>
    </row>
    <row r="96" spans="1:13">
      <c r="D96" s="328"/>
      <c r="E96" s="328"/>
      <c r="F96" s="328"/>
      <c r="G96" s="328"/>
      <c r="H96" s="328"/>
      <c r="I96" s="328"/>
      <c r="J96" s="328"/>
      <c r="K96" s="328"/>
      <c r="L96" s="328"/>
      <c r="M96" s="328"/>
    </row>
    <row r="97" spans="1:1">
      <c r="A97" s="329" t="s">
        <v>3226</v>
      </c>
    </row>
    <row r="98" spans="1:1">
      <c r="A98" s="330" t="s">
        <v>3227</v>
      </c>
    </row>
  </sheetData>
  <mergeCells count="11">
    <mergeCell ref="M6:M7"/>
    <mergeCell ref="A5:B7"/>
    <mergeCell ref="D5:M5"/>
    <mergeCell ref="E6:E7"/>
    <mergeCell ref="F6:F7"/>
    <mergeCell ref="G6:G7"/>
    <mergeCell ref="H6:H7"/>
    <mergeCell ref="I6:I7"/>
    <mergeCell ref="J6:J7"/>
    <mergeCell ref="K6:K7"/>
    <mergeCell ref="L6:L7"/>
  </mergeCells>
  <phoneticPr fontId="1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1"/>
  </sheetPr>
  <dimension ref="A1:N76"/>
  <sheetViews>
    <sheetView workbookViewId="0">
      <selection sqref="A1:M1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9" width="6.875" style="1" customWidth="1"/>
    <col min="10" max="10" width="6.625" style="1" customWidth="1"/>
    <col min="11" max="11" width="6.5" style="1" customWidth="1"/>
    <col min="12" max="13" width="5.875" style="1" customWidth="1"/>
    <col min="14" max="16384" width="9" style="1"/>
  </cols>
  <sheetData>
    <row r="1" spans="1:14" ht="21.2" customHeight="1">
      <c r="A1" s="387" t="s">
        <v>2816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4" ht="20.25">
      <c r="A2" s="388" t="s">
        <v>2817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4" s="25" customFormat="1">
      <c r="A3" s="2"/>
      <c r="B3" s="389" t="s">
        <v>2818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2819</v>
      </c>
      <c r="M3" s="390"/>
    </row>
    <row r="4" spans="1:14" s="25" customFormat="1">
      <c r="A4" s="136"/>
      <c r="B4" s="410" t="s">
        <v>2820</v>
      </c>
      <c r="C4" s="410"/>
      <c r="D4" s="410"/>
      <c r="E4" s="410"/>
      <c r="F4" s="410"/>
      <c r="G4" s="410"/>
      <c r="H4" s="410"/>
      <c r="I4" s="410"/>
      <c r="J4" s="410"/>
      <c r="K4" s="410"/>
      <c r="L4" s="390" t="s">
        <v>2821</v>
      </c>
      <c r="M4" s="390"/>
    </row>
    <row r="5" spans="1:14" s="25" customFormat="1">
      <c r="A5" s="407" t="s">
        <v>2822</v>
      </c>
      <c r="B5" s="408"/>
      <c r="C5" s="406" t="s">
        <v>2823</v>
      </c>
      <c r="D5" s="409" t="s">
        <v>2824</v>
      </c>
      <c r="E5" s="409"/>
      <c r="F5" s="409"/>
      <c r="G5" s="409"/>
      <c r="H5" s="409"/>
      <c r="I5" s="409"/>
      <c r="J5" s="409"/>
      <c r="K5" s="409"/>
      <c r="L5" s="409"/>
      <c r="M5" s="409"/>
      <c r="N5" s="37"/>
    </row>
    <row r="6" spans="1:14" s="5" customFormat="1" ht="51.95" customHeight="1">
      <c r="A6" s="408"/>
      <c r="B6" s="408"/>
      <c r="C6" s="406"/>
      <c r="D6" s="138" t="s">
        <v>2825</v>
      </c>
      <c r="E6" s="139" t="s">
        <v>2826</v>
      </c>
      <c r="F6" s="139" t="s">
        <v>2827</v>
      </c>
      <c r="G6" s="139" t="s">
        <v>2828</v>
      </c>
      <c r="H6" s="139" t="s">
        <v>2829</v>
      </c>
      <c r="I6" s="139" t="s">
        <v>2830</v>
      </c>
      <c r="J6" s="139" t="s">
        <v>2831</v>
      </c>
      <c r="K6" s="139" t="s">
        <v>2832</v>
      </c>
      <c r="L6" s="139" t="s">
        <v>2833</v>
      </c>
      <c r="M6" s="139" t="s">
        <v>2834</v>
      </c>
      <c r="N6" s="38"/>
    </row>
    <row r="7" spans="1:14" s="25" customFormat="1" ht="15" customHeight="1">
      <c r="A7" s="406" t="s">
        <v>2835</v>
      </c>
      <c r="B7" s="19" t="s">
        <v>2836</v>
      </c>
      <c r="C7" s="8" t="s">
        <v>2837</v>
      </c>
      <c r="D7" s="9">
        <f>D21+D35+D49</f>
        <v>17196</v>
      </c>
      <c r="E7" s="9">
        <f>E21+E35+E49</f>
        <v>4</v>
      </c>
      <c r="F7" s="9">
        <f t="shared" ref="F7:M7" si="0">F21+F35+F49</f>
        <v>376</v>
      </c>
      <c r="G7" s="9">
        <f t="shared" si="0"/>
        <v>2037</v>
      </c>
      <c r="H7" s="9">
        <f t="shared" si="0"/>
        <v>3832</v>
      </c>
      <c r="I7" s="9">
        <f t="shared" si="0"/>
        <v>5353</v>
      </c>
      <c r="J7" s="9">
        <f t="shared" si="0"/>
        <v>4134</v>
      </c>
      <c r="K7" s="9">
        <f t="shared" si="0"/>
        <v>1110</v>
      </c>
      <c r="L7" s="9">
        <f t="shared" si="0"/>
        <v>314</v>
      </c>
      <c r="M7" s="9">
        <f t="shared" si="0"/>
        <v>36</v>
      </c>
      <c r="N7" s="37"/>
    </row>
    <row r="8" spans="1:14" s="25" customFormat="1" ht="15" customHeight="1">
      <c r="A8" s="406"/>
      <c r="B8" s="17" t="s">
        <v>2838</v>
      </c>
      <c r="C8" s="8" t="s">
        <v>2839</v>
      </c>
      <c r="D8" s="9">
        <f t="shared" ref="D8:M20" si="1">D22+D36+D50</f>
        <v>31808</v>
      </c>
      <c r="E8" s="9">
        <f t="shared" si="1"/>
        <v>2</v>
      </c>
      <c r="F8" s="9">
        <f t="shared" si="1"/>
        <v>224</v>
      </c>
      <c r="G8" s="9">
        <f t="shared" si="1"/>
        <v>3056</v>
      </c>
      <c r="H8" s="9">
        <f t="shared" si="1"/>
        <v>6305</v>
      </c>
      <c r="I8" s="9">
        <f t="shared" si="1"/>
        <v>9110</v>
      </c>
      <c r="J8" s="9">
        <f t="shared" si="1"/>
        <v>8653</v>
      </c>
      <c r="K8" s="9">
        <f t="shared" si="1"/>
        <v>3572</v>
      </c>
      <c r="L8" s="9">
        <f t="shared" si="1"/>
        <v>861</v>
      </c>
      <c r="M8" s="9">
        <f t="shared" si="1"/>
        <v>25</v>
      </c>
      <c r="N8" s="37"/>
    </row>
    <row r="9" spans="1:14" s="25" customFormat="1" ht="15" customHeight="1">
      <c r="A9" s="406"/>
      <c r="B9" s="19" t="s">
        <v>2840</v>
      </c>
      <c r="C9" s="8" t="s">
        <v>2837</v>
      </c>
      <c r="D9" s="9">
        <f t="shared" si="1"/>
        <v>7266</v>
      </c>
      <c r="E9" s="9">
        <f t="shared" si="1"/>
        <v>0</v>
      </c>
      <c r="F9" s="9">
        <f t="shared" si="1"/>
        <v>116</v>
      </c>
      <c r="G9" s="9">
        <f t="shared" si="1"/>
        <v>858</v>
      </c>
      <c r="H9" s="9">
        <f t="shared" si="1"/>
        <v>1646</v>
      </c>
      <c r="I9" s="9">
        <f t="shared" si="1"/>
        <v>2544</v>
      </c>
      <c r="J9" s="9">
        <f t="shared" si="1"/>
        <v>1543</v>
      </c>
      <c r="K9" s="9">
        <f t="shared" si="1"/>
        <v>435</v>
      </c>
      <c r="L9" s="9">
        <f t="shared" si="1"/>
        <v>108</v>
      </c>
      <c r="M9" s="9">
        <f t="shared" si="1"/>
        <v>16</v>
      </c>
      <c r="N9" s="37"/>
    </row>
    <row r="10" spans="1:14" s="25" customFormat="1" ht="15" customHeight="1">
      <c r="A10" s="406"/>
      <c r="B10" s="17" t="s">
        <v>2841</v>
      </c>
      <c r="C10" s="8" t="s">
        <v>2839</v>
      </c>
      <c r="D10" s="9">
        <f t="shared" si="1"/>
        <v>17199</v>
      </c>
      <c r="E10" s="9">
        <f t="shared" si="1"/>
        <v>0</v>
      </c>
      <c r="F10" s="9">
        <f t="shared" si="1"/>
        <v>62</v>
      </c>
      <c r="G10" s="9">
        <f t="shared" si="1"/>
        <v>1469</v>
      </c>
      <c r="H10" s="9">
        <f t="shared" si="1"/>
        <v>3392</v>
      </c>
      <c r="I10" s="9">
        <f t="shared" si="1"/>
        <v>5883</v>
      </c>
      <c r="J10" s="9">
        <f t="shared" si="1"/>
        <v>4171</v>
      </c>
      <c r="K10" s="9">
        <f t="shared" si="1"/>
        <v>1781</v>
      </c>
      <c r="L10" s="9">
        <f t="shared" si="1"/>
        <v>433</v>
      </c>
      <c r="M10" s="9">
        <f t="shared" si="1"/>
        <v>8</v>
      </c>
      <c r="N10" s="37"/>
    </row>
    <row r="11" spans="1:14" s="25" customFormat="1" ht="15" customHeight="1">
      <c r="A11" s="406"/>
      <c r="B11" s="19" t="s">
        <v>2842</v>
      </c>
      <c r="C11" s="8" t="s">
        <v>2837</v>
      </c>
      <c r="D11" s="9">
        <f t="shared" si="1"/>
        <v>3107</v>
      </c>
      <c r="E11" s="9">
        <f t="shared" si="1"/>
        <v>4</v>
      </c>
      <c r="F11" s="9">
        <f t="shared" si="1"/>
        <v>135</v>
      </c>
      <c r="G11" s="9">
        <f t="shared" si="1"/>
        <v>315</v>
      </c>
      <c r="H11" s="9">
        <f t="shared" si="1"/>
        <v>537</v>
      </c>
      <c r="I11" s="9">
        <f t="shared" si="1"/>
        <v>817</v>
      </c>
      <c r="J11" s="9">
        <f t="shared" si="1"/>
        <v>976</v>
      </c>
      <c r="K11" s="9">
        <f t="shared" si="1"/>
        <v>241</v>
      </c>
      <c r="L11" s="9">
        <f t="shared" si="1"/>
        <v>72</v>
      </c>
      <c r="M11" s="9">
        <f t="shared" si="1"/>
        <v>10</v>
      </c>
      <c r="N11" s="37"/>
    </row>
    <row r="12" spans="1:14" s="25" customFormat="1" ht="15" customHeight="1">
      <c r="A12" s="406"/>
      <c r="B12" s="17" t="s">
        <v>2843</v>
      </c>
      <c r="C12" s="8" t="s">
        <v>2839</v>
      </c>
      <c r="D12" s="9">
        <f t="shared" si="1"/>
        <v>6576</v>
      </c>
      <c r="E12" s="9">
        <f t="shared" si="1"/>
        <v>2</v>
      </c>
      <c r="F12" s="9">
        <f t="shared" si="1"/>
        <v>121</v>
      </c>
      <c r="G12" s="9">
        <f t="shared" si="1"/>
        <v>702</v>
      </c>
      <c r="H12" s="9">
        <f t="shared" si="1"/>
        <v>1160</v>
      </c>
      <c r="I12" s="9">
        <f t="shared" si="1"/>
        <v>1591</v>
      </c>
      <c r="J12" s="9">
        <f t="shared" si="1"/>
        <v>2067</v>
      </c>
      <c r="K12" s="9">
        <f t="shared" si="1"/>
        <v>736</v>
      </c>
      <c r="L12" s="9">
        <f t="shared" si="1"/>
        <v>191</v>
      </c>
      <c r="M12" s="9">
        <f t="shared" si="1"/>
        <v>6</v>
      </c>
      <c r="N12" s="37"/>
    </row>
    <row r="13" spans="1:14" s="25" customFormat="1" ht="15" customHeight="1">
      <c r="A13" s="406"/>
      <c r="B13" s="19" t="s">
        <v>2844</v>
      </c>
      <c r="C13" s="8" t="s">
        <v>2837</v>
      </c>
      <c r="D13" s="9">
        <f t="shared" si="1"/>
        <v>1838</v>
      </c>
      <c r="E13" s="9">
        <f t="shared" si="1"/>
        <v>0</v>
      </c>
      <c r="F13" s="9">
        <f t="shared" si="1"/>
        <v>104</v>
      </c>
      <c r="G13" s="9">
        <f t="shared" si="1"/>
        <v>238</v>
      </c>
      <c r="H13" s="9">
        <f t="shared" si="1"/>
        <v>412</v>
      </c>
      <c r="I13" s="9">
        <f t="shared" si="1"/>
        <v>506</v>
      </c>
      <c r="J13" s="9">
        <f t="shared" si="1"/>
        <v>387</v>
      </c>
      <c r="K13" s="9">
        <f t="shared" si="1"/>
        <v>142</v>
      </c>
      <c r="L13" s="9">
        <f t="shared" si="1"/>
        <v>49</v>
      </c>
      <c r="M13" s="9">
        <f t="shared" si="1"/>
        <v>0</v>
      </c>
      <c r="N13" s="37"/>
    </row>
    <row r="14" spans="1:14" s="25" customFormat="1" ht="15" customHeight="1">
      <c r="A14" s="406"/>
      <c r="B14" s="17" t="s">
        <v>2845</v>
      </c>
      <c r="C14" s="8" t="s">
        <v>2839</v>
      </c>
      <c r="D14" s="9">
        <f t="shared" si="1"/>
        <v>4664</v>
      </c>
      <c r="E14" s="9">
        <f t="shared" si="1"/>
        <v>0</v>
      </c>
      <c r="F14" s="9">
        <f t="shared" si="1"/>
        <v>26</v>
      </c>
      <c r="G14" s="9">
        <f t="shared" si="1"/>
        <v>542</v>
      </c>
      <c r="H14" s="9">
        <f t="shared" si="1"/>
        <v>1119</v>
      </c>
      <c r="I14" s="9">
        <f t="shared" si="1"/>
        <v>771</v>
      </c>
      <c r="J14" s="9">
        <f t="shared" si="1"/>
        <v>1344</v>
      </c>
      <c r="K14" s="9">
        <f t="shared" si="1"/>
        <v>693</v>
      </c>
      <c r="L14" s="9">
        <f t="shared" si="1"/>
        <v>164</v>
      </c>
      <c r="M14" s="9">
        <f t="shared" si="1"/>
        <v>5</v>
      </c>
      <c r="N14" s="37"/>
    </row>
    <row r="15" spans="1:14" s="25" customFormat="1" ht="15" customHeight="1">
      <c r="A15" s="406"/>
      <c r="B15" s="19" t="s">
        <v>2846</v>
      </c>
      <c r="C15" s="8" t="s">
        <v>2837</v>
      </c>
      <c r="D15" s="9">
        <f t="shared" si="1"/>
        <v>3356</v>
      </c>
      <c r="E15" s="9">
        <f t="shared" si="1"/>
        <v>0</v>
      </c>
      <c r="F15" s="9">
        <f t="shared" si="1"/>
        <v>15</v>
      </c>
      <c r="G15" s="9">
        <f t="shared" si="1"/>
        <v>469</v>
      </c>
      <c r="H15" s="9">
        <f t="shared" si="1"/>
        <v>836</v>
      </c>
      <c r="I15" s="9">
        <f t="shared" si="1"/>
        <v>997</v>
      </c>
      <c r="J15" s="9">
        <f t="shared" si="1"/>
        <v>773</v>
      </c>
      <c r="K15" s="9">
        <f t="shared" si="1"/>
        <v>200</v>
      </c>
      <c r="L15" s="9">
        <f t="shared" si="1"/>
        <v>57</v>
      </c>
      <c r="M15" s="9">
        <f t="shared" si="1"/>
        <v>9</v>
      </c>
      <c r="N15" s="37"/>
    </row>
    <row r="16" spans="1:14" s="25" customFormat="1" ht="15" customHeight="1">
      <c r="A16" s="406"/>
      <c r="B16" s="17" t="s">
        <v>2847</v>
      </c>
      <c r="C16" s="8" t="s">
        <v>2839</v>
      </c>
      <c r="D16" s="9">
        <f t="shared" si="1"/>
        <v>1452</v>
      </c>
      <c r="E16" s="9">
        <f t="shared" si="1"/>
        <v>0</v>
      </c>
      <c r="F16" s="9">
        <f t="shared" si="1"/>
        <v>4</v>
      </c>
      <c r="G16" s="9">
        <f t="shared" si="1"/>
        <v>168</v>
      </c>
      <c r="H16" s="9">
        <f t="shared" si="1"/>
        <v>283</v>
      </c>
      <c r="I16" s="9">
        <f t="shared" si="1"/>
        <v>372</v>
      </c>
      <c r="J16" s="9">
        <f t="shared" si="1"/>
        <v>440</v>
      </c>
      <c r="K16" s="9">
        <f t="shared" si="1"/>
        <v>139</v>
      </c>
      <c r="L16" s="9">
        <f t="shared" si="1"/>
        <v>40</v>
      </c>
      <c r="M16" s="9">
        <f t="shared" si="1"/>
        <v>6</v>
      </c>
      <c r="N16" s="37"/>
    </row>
    <row r="17" spans="1:14" s="25" customFormat="1" ht="15" customHeight="1">
      <c r="A17" s="406"/>
      <c r="B17" s="19" t="s">
        <v>2848</v>
      </c>
      <c r="C17" s="8" t="s">
        <v>2837</v>
      </c>
      <c r="D17" s="9">
        <f t="shared" si="1"/>
        <v>940</v>
      </c>
      <c r="E17" s="9">
        <f t="shared" si="1"/>
        <v>0</v>
      </c>
      <c r="F17" s="9">
        <f t="shared" si="1"/>
        <v>3</v>
      </c>
      <c r="G17" s="9">
        <f t="shared" si="1"/>
        <v>104</v>
      </c>
      <c r="H17" s="9">
        <f t="shared" si="1"/>
        <v>238</v>
      </c>
      <c r="I17" s="9">
        <f t="shared" si="1"/>
        <v>291</v>
      </c>
      <c r="J17" s="9">
        <f t="shared" si="1"/>
        <v>245</v>
      </c>
      <c r="K17" s="9">
        <f t="shared" si="1"/>
        <v>49</v>
      </c>
      <c r="L17" s="9">
        <f t="shared" si="1"/>
        <v>9</v>
      </c>
      <c r="M17" s="9">
        <f t="shared" si="1"/>
        <v>1</v>
      </c>
      <c r="N17" s="37"/>
    </row>
    <row r="18" spans="1:14" s="25" customFormat="1" ht="15" customHeight="1">
      <c r="A18" s="406"/>
      <c r="B18" s="17" t="s">
        <v>2849</v>
      </c>
      <c r="C18" s="8" t="s">
        <v>2839</v>
      </c>
      <c r="D18" s="9">
        <f t="shared" si="1"/>
        <v>833</v>
      </c>
      <c r="E18" s="9">
        <f t="shared" si="1"/>
        <v>0</v>
      </c>
      <c r="F18" s="9">
        <f t="shared" si="1"/>
        <v>1</v>
      </c>
      <c r="G18" s="9">
        <f t="shared" si="1"/>
        <v>65</v>
      </c>
      <c r="H18" s="9">
        <f t="shared" si="1"/>
        <v>140</v>
      </c>
      <c r="I18" s="9">
        <f t="shared" si="1"/>
        <v>186</v>
      </c>
      <c r="J18" s="9">
        <f t="shared" si="1"/>
        <v>285</v>
      </c>
      <c r="K18" s="9">
        <f t="shared" si="1"/>
        <v>126</v>
      </c>
      <c r="L18" s="9">
        <f t="shared" si="1"/>
        <v>30</v>
      </c>
      <c r="M18" s="9">
        <f t="shared" si="1"/>
        <v>0</v>
      </c>
      <c r="N18" s="37"/>
    </row>
    <row r="19" spans="1:14" s="25" customFormat="1" ht="15" customHeight="1">
      <c r="A19" s="406"/>
      <c r="B19" s="19" t="s">
        <v>2850</v>
      </c>
      <c r="C19" s="8" t="s">
        <v>2837</v>
      </c>
      <c r="D19" s="9">
        <f t="shared" si="1"/>
        <v>689</v>
      </c>
      <c r="E19" s="9">
        <f t="shared" si="1"/>
        <v>0</v>
      </c>
      <c r="F19" s="9">
        <f t="shared" si="1"/>
        <v>3</v>
      </c>
      <c r="G19" s="9">
        <f t="shared" si="1"/>
        <v>53</v>
      </c>
      <c r="H19" s="9">
        <f t="shared" si="1"/>
        <v>163</v>
      </c>
      <c r="I19" s="9">
        <f t="shared" si="1"/>
        <v>198</v>
      </c>
      <c r="J19" s="9">
        <f t="shared" si="1"/>
        <v>210</v>
      </c>
      <c r="K19" s="9">
        <f t="shared" si="1"/>
        <v>43</v>
      </c>
      <c r="L19" s="9">
        <f t="shared" si="1"/>
        <v>19</v>
      </c>
      <c r="M19" s="9">
        <f t="shared" si="1"/>
        <v>0</v>
      </c>
      <c r="N19" s="37"/>
    </row>
    <row r="20" spans="1:14" s="25" customFormat="1" ht="15" customHeight="1">
      <c r="A20" s="406"/>
      <c r="B20" s="17" t="s">
        <v>2851</v>
      </c>
      <c r="C20" s="8" t="s">
        <v>2839</v>
      </c>
      <c r="D20" s="9">
        <f t="shared" si="1"/>
        <v>1084</v>
      </c>
      <c r="E20" s="9">
        <f t="shared" si="1"/>
        <v>0</v>
      </c>
      <c r="F20" s="9">
        <f t="shared" si="1"/>
        <v>10</v>
      </c>
      <c r="G20" s="9">
        <f t="shared" si="1"/>
        <v>110</v>
      </c>
      <c r="H20" s="9">
        <f t="shared" si="1"/>
        <v>211</v>
      </c>
      <c r="I20" s="9">
        <f t="shared" si="1"/>
        <v>307</v>
      </c>
      <c r="J20" s="9">
        <f t="shared" si="1"/>
        <v>346</v>
      </c>
      <c r="K20" s="9">
        <f t="shared" si="1"/>
        <v>97</v>
      </c>
      <c r="L20" s="9">
        <f t="shared" si="1"/>
        <v>3</v>
      </c>
      <c r="M20" s="9">
        <f t="shared" si="1"/>
        <v>0</v>
      </c>
      <c r="N20" s="37"/>
    </row>
    <row r="21" spans="1:14" s="25" customFormat="1" ht="15" customHeight="1">
      <c r="A21" s="406" t="s">
        <v>2852</v>
      </c>
      <c r="B21" s="19" t="s">
        <v>2853</v>
      </c>
      <c r="C21" s="8" t="s">
        <v>2837</v>
      </c>
      <c r="D21" s="9">
        <v>17097</v>
      </c>
      <c r="E21" s="9">
        <v>4</v>
      </c>
      <c r="F21" s="9">
        <v>376</v>
      </c>
      <c r="G21" s="9">
        <v>2037</v>
      </c>
      <c r="H21" s="9">
        <v>3831</v>
      </c>
      <c r="I21" s="9">
        <v>5348</v>
      </c>
      <c r="J21" s="9">
        <v>4102</v>
      </c>
      <c r="K21" s="9">
        <v>1088</v>
      </c>
      <c r="L21" s="9">
        <v>286</v>
      </c>
      <c r="M21" s="9">
        <v>25</v>
      </c>
      <c r="N21" s="37"/>
    </row>
    <row r="22" spans="1:14" s="25" customFormat="1" ht="15" customHeight="1">
      <c r="A22" s="406"/>
      <c r="B22" s="17" t="s">
        <v>2854</v>
      </c>
      <c r="C22" s="8" t="s">
        <v>2839</v>
      </c>
      <c r="D22" s="9">
        <v>31779</v>
      </c>
      <c r="E22" s="9">
        <v>2</v>
      </c>
      <c r="F22" s="9">
        <v>224</v>
      </c>
      <c r="G22" s="9">
        <v>3056</v>
      </c>
      <c r="H22" s="9">
        <v>6303</v>
      </c>
      <c r="I22" s="9">
        <v>9108</v>
      </c>
      <c r="J22" s="9">
        <v>8647</v>
      </c>
      <c r="K22" s="9">
        <v>3567</v>
      </c>
      <c r="L22" s="9">
        <v>854</v>
      </c>
      <c r="M22" s="9">
        <v>18</v>
      </c>
      <c r="N22" s="37"/>
    </row>
    <row r="23" spans="1:14" s="25" customFormat="1" ht="15" customHeight="1">
      <c r="A23" s="406"/>
      <c r="B23" s="19" t="s">
        <v>2840</v>
      </c>
      <c r="C23" s="8" t="s">
        <v>2837</v>
      </c>
      <c r="D23" s="9">
        <v>7227</v>
      </c>
      <c r="E23" s="9">
        <v>0</v>
      </c>
      <c r="F23" s="9">
        <v>116</v>
      </c>
      <c r="G23" s="9">
        <v>858</v>
      </c>
      <c r="H23" s="9">
        <v>1646</v>
      </c>
      <c r="I23" s="9">
        <v>2544</v>
      </c>
      <c r="J23" s="9">
        <v>1531</v>
      </c>
      <c r="K23" s="9">
        <v>426</v>
      </c>
      <c r="L23" s="9">
        <v>96</v>
      </c>
      <c r="M23" s="9">
        <v>10</v>
      </c>
      <c r="N23" s="37"/>
    </row>
    <row r="24" spans="1:14" s="25" customFormat="1" ht="15" customHeight="1">
      <c r="A24" s="406"/>
      <c r="B24" s="17" t="s">
        <v>2841</v>
      </c>
      <c r="C24" s="8" t="s">
        <v>2839</v>
      </c>
      <c r="D24" s="9">
        <v>17185</v>
      </c>
      <c r="E24" s="9">
        <v>0</v>
      </c>
      <c r="F24" s="9">
        <v>62</v>
      </c>
      <c r="G24" s="9">
        <v>1469</v>
      </c>
      <c r="H24" s="9">
        <v>3392</v>
      </c>
      <c r="I24" s="9">
        <v>5882</v>
      </c>
      <c r="J24" s="9">
        <v>4168</v>
      </c>
      <c r="K24" s="9">
        <v>1780</v>
      </c>
      <c r="L24" s="9">
        <v>427</v>
      </c>
      <c r="M24" s="9">
        <v>5</v>
      </c>
      <c r="N24" s="37"/>
    </row>
    <row r="25" spans="1:14" s="25" customFormat="1" ht="15" customHeight="1">
      <c r="A25" s="406"/>
      <c r="B25" s="19" t="s">
        <v>2842</v>
      </c>
      <c r="C25" s="8" t="s">
        <v>2837</v>
      </c>
      <c r="D25" s="9">
        <v>3077</v>
      </c>
      <c r="E25" s="9">
        <v>4</v>
      </c>
      <c r="F25" s="9">
        <v>135</v>
      </c>
      <c r="G25" s="9">
        <v>315</v>
      </c>
      <c r="H25" s="9">
        <v>537</v>
      </c>
      <c r="I25" s="9">
        <v>816</v>
      </c>
      <c r="J25" s="9">
        <v>966</v>
      </c>
      <c r="K25" s="9">
        <v>234</v>
      </c>
      <c r="L25" s="9">
        <v>65</v>
      </c>
      <c r="M25" s="9">
        <v>5</v>
      </c>
      <c r="N25" s="37"/>
    </row>
    <row r="26" spans="1:14" s="25" customFormat="1" ht="15" customHeight="1">
      <c r="A26" s="406"/>
      <c r="B26" s="17" t="s">
        <v>2843</v>
      </c>
      <c r="C26" s="8" t="s">
        <v>2839</v>
      </c>
      <c r="D26" s="9">
        <v>6569</v>
      </c>
      <c r="E26" s="9">
        <v>2</v>
      </c>
      <c r="F26" s="9">
        <v>121</v>
      </c>
      <c r="G26" s="9">
        <v>702</v>
      </c>
      <c r="H26" s="9">
        <v>1158</v>
      </c>
      <c r="I26" s="9">
        <v>1591</v>
      </c>
      <c r="J26" s="9">
        <v>2066</v>
      </c>
      <c r="K26" s="9">
        <v>735</v>
      </c>
      <c r="L26" s="9">
        <v>191</v>
      </c>
      <c r="M26" s="9">
        <v>3</v>
      </c>
      <c r="N26" s="37"/>
    </row>
    <row r="27" spans="1:14" s="25" customFormat="1" ht="15" customHeight="1">
      <c r="A27" s="406"/>
      <c r="B27" s="19" t="s">
        <v>2844</v>
      </c>
      <c r="C27" s="8" t="s">
        <v>2837</v>
      </c>
      <c r="D27" s="9">
        <v>1812</v>
      </c>
      <c r="E27" s="9">
        <v>0</v>
      </c>
      <c r="F27" s="9">
        <v>104</v>
      </c>
      <c r="G27" s="9">
        <v>238</v>
      </c>
      <c r="H27" s="9">
        <v>411</v>
      </c>
      <c r="I27" s="9">
        <v>502</v>
      </c>
      <c r="J27" s="9">
        <v>380</v>
      </c>
      <c r="K27" s="9">
        <v>136</v>
      </c>
      <c r="L27" s="9">
        <v>41</v>
      </c>
      <c r="M27" s="9">
        <v>0</v>
      </c>
      <c r="N27" s="37"/>
    </row>
    <row r="28" spans="1:14" s="25" customFormat="1" ht="15" customHeight="1">
      <c r="A28" s="406"/>
      <c r="B28" s="17" t="s">
        <v>2845</v>
      </c>
      <c r="C28" s="8" t="s">
        <v>2839</v>
      </c>
      <c r="D28" s="9">
        <v>4661</v>
      </c>
      <c r="E28" s="9">
        <v>0</v>
      </c>
      <c r="F28" s="9">
        <v>26</v>
      </c>
      <c r="G28" s="9">
        <v>542</v>
      </c>
      <c r="H28" s="9">
        <v>1119</v>
      </c>
      <c r="I28" s="9">
        <v>771</v>
      </c>
      <c r="J28" s="9">
        <v>1343</v>
      </c>
      <c r="K28" s="9">
        <v>692</v>
      </c>
      <c r="L28" s="9">
        <v>164</v>
      </c>
      <c r="M28" s="9">
        <v>4</v>
      </c>
      <c r="N28" s="37"/>
    </row>
    <row r="29" spans="1:14" s="25" customFormat="1" ht="15" customHeight="1">
      <c r="A29" s="406"/>
      <c r="B29" s="19" t="s">
        <v>2846</v>
      </c>
      <c r="C29" s="8" t="s">
        <v>2837</v>
      </c>
      <c r="D29" s="9">
        <v>3354</v>
      </c>
      <c r="E29" s="9">
        <v>0</v>
      </c>
      <c r="F29" s="9">
        <v>15</v>
      </c>
      <c r="G29" s="9">
        <v>469</v>
      </c>
      <c r="H29" s="9">
        <v>836</v>
      </c>
      <c r="I29" s="9">
        <v>997</v>
      </c>
      <c r="J29" s="9">
        <v>772</v>
      </c>
      <c r="K29" s="9">
        <v>200</v>
      </c>
      <c r="L29" s="9">
        <v>56</v>
      </c>
      <c r="M29" s="9">
        <v>9</v>
      </c>
      <c r="N29" s="37"/>
    </row>
    <row r="30" spans="1:14" s="25" customFormat="1" ht="15" customHeight="1">
      <c r="A30" s="406"/>
      <c r="B30" s="17" t="s">
        <v>2847</v>
      </c>
      <c r="C30" s="8" t="s">
        <v>2839</v>
      </c>
      <c r="D30" s="9">
        <v>1449</v>
      </c>
      <c r="E30" s="9">
        <v>0</v>
      </c>
      <c r="F30" s="9">
        <v>4</v>
      </c>
      <c r="G30" s="9">
        <v>168</v>
      </c>
      <c r="H30" s="9">
        <v>283</v>
      </c>
      <c r="I30" s="9">
        <v>371</v>
      </c>
      <c r="J30" s="9">
        <v>439</v>
      </c>
      <c r="K30" s="9">
        <v>138</v>
      </c>
      <c r="L30" s="9">
        <v>40</v>
      </c>
      <c r="M30" s="9">
        <v>6</v>
      </c>
      <c r="N30" s="37"/>
    </row>
    <row r="31" spans="1:14" s="25" customFormat="1" ht="15" customHeight="1">
      <c r="A31" s="406"/>
      <c r="B31" s="19" t="s">
        <v>2848</v>
      </c>
      <c r="C31" s="8" t="s">
        <v>2837</v>
      </c>
      <c r="D31" s="9">
        <v>938</v>
      </c>
      <c r="E31" s="9">
        <v>0</v>
      </c>
      <c r="F31" s="9">
        <v>3</v>
      </c>
      <c r="G31" s="9">
        <v>104</v>
      </c>
      <c r="H31" s="9">
        <v>238</v>
      </c>
      <c r="I31" s="9">
        <v>291</v>
      </c>
      <c r="J31" s="9">
        <v>243</v>
      </c>
      <c r="K31" s="9">
        <v>49</v>
      </c>
      <c r="L31" s="9">
        <v>9</v>
      </c>
      <c r="M31" s="9">
        <v>1</v>
      </c>
      <c r="N31" s="37"/>
    </row>
    <row r="32" spans="1:14" s="25" customFormat="1" ht="15" customHeight="1">
      <c r="A32" s="406"/>
      <c r="B32" s="17" t="s">
        <v>2849</v>
      </c>
      <c r="C32" s="8" t="s">
        <v>2839</v>
      </c>
      <c r="D32" s="9">
        <v>831</v>
      </c>
      <c r="E32" s="9">
        <v>0</v>
      </c>
      <c r="F32" s="9">
        <v>1</v>
      </c>
      <c r="G32" s="9">
        <v>65</v>
      </c>
      <c r="H32" s="9">
        <v>140</v>
      </c>
      <c r="I32" s="9">
        <v>186</v>
      </c>
      <c r="J32" s="9">
        <v>285</v>
      </c>
      <c r="K32" s="9">
        <v>125</v>
      </c>
      <c r="L32" s="9">
        <v>29</v>
      </c>
      <c r="M32" s="9">
        <v>0</v>
      </c>
      <c r="N32" s="37"/>
    </row>
    <row r="33" spans="1:14" s="25" customFormat="1" ht="15" customHeight="1">
      <c r="A33" s="406"/>
      <c r="B33" s="19" t="s">
        <v>2850</v>
      </c>
      <c r="C33" s="8" t="s">
        <v>2837</v>
      </c>
      <c r="D33" s="9">
        <v>689</v>
      </c>
      <c r="E33" s="9">
        <v>0</v>
      </c>
      <c r="F33" s="9">
        <v>3</v>
      </c>
      <c r="G33" s="9">
        <v>53</v>
      </c>
      <c r="H33" s="9">
        <v>163</v>
      </c>
      <c r="I33" s="9">
        <v>198</v>
      </c>
      <c r="J33" s="9">
        <v>210</v>
      </c>
      <c r="K33" s="9">
        <v>43</v>
      </c>
      <c r="L33" s="9">
        <v>19</v>
      </c>
      <c r="M33" s="9">
        <v>0</v>
      </c>
      <c r="N33" s="37"/>
    </row>
    <row r="34" spans="1:14" s="25" customFormat="1" ht="15" customHeight="1">
      <c r="A34" s="406"/>
      <c r="B34" s="17" t="s">
        <v>2851</v>
      </c>
      <c r="C34" s="8" t="s">
        <v>2839</v>
      </c>
      <c r="D34" s="9">
        <v>1084</v>
      </c>
      <c r="E34" s="9">
        <v>0</v>
      </c>
      <c r="F34" s="9">
        <v>10</v>
      </c>
      <c r="G34" s="9">
        <v>110</v>
      </c>
      <c r="H34" s="9">
        <v>211</v>
      </c>
      <c r="I34" s="9">
        <v>307</v>
      </c>
      <c r="J34" s="9">
        <v>346</v>
      </c>
      <c r="K34" s="9">
        <v>97</v>
      </c>
      <c r="L34" s="9">
        <v>3</v>
      </c>
      <c r="M34" s="9">
        <v>0</v>
      </c>
      <c r="N34" s="37"/>
    </row>
    <row r="35" spans="1:14" s="25" customFormat="1" ht="15" customHeight="1">
      <c r="A35" s="406" t="s">
        <v>2855</v>
      </c>
      <c r="B35" s="19" t="s">
        <v>2853</v>
      </c>
      <c r="C35" s="8" t="s">
        <v>2837</v>
      </c>
      <c r="D35" s="28">
        <f t="shared" ref="D35:D62" si="2">SUM(E35:M35)</f>
        <v>5</v>
      </c>
      <c r="E35" s="28">
        <f>SUM(E37,E39,E41,E43,E45)</f>
        <v>0</v>
      </c>
      <c r="F35" s="28">
        <f t="shared" ref="F35:M36" si="3">SUM(F37,F39,F41,F43,F45)</f>
        <v>0</v>
      </c>
      <c r="G35" s="28">
        <f t="shared" si="3"/>
        <v>0</v>
      </c>
      <c r="H35" s="28">
        <f t="shared" si="3"/>
        <v>0</v>
      </c>
      <c r="I35" s="28">
        <f t="shared" si="3"/>
        <v>0</v>
      </c>
      <c r="J35" s="28">
        <f t="shared" si="3"/>
        <v>1</v>
      </c>
      <c r="K35" s="28">
        <f t="shared" si="3"/>
        <v>0</v>
      </c>
      <c r="L35" s="28">
        <f t="shared" si="3"/>
        <v>1</v>
      </c>
      <c r="M35" s="28">
        <f t="shared" si="3"/>
        <v>3</v>
      </c>
      <c r="N35" s="37"/>
    </row>
    <row r="36" spans="1:14" s="25" customFormat="1" ht="15" customHeight="1">
      <c r="A36" s="406"/>
      <c r="B36" s="17" t="s">
        <v>2854</v>
      </c>
      <c r="C36" s="8" t="s">
        <v>2839</v>
      </c>
      <c r="D36" s="28">
        <f t="shared" si="2"/>
        <v>6</v>
      </c>
      <c r="E36" s="28">
        <f>SUM(E38,E40,E42,E44,E46)</f>
        <v>0</v>
      </c>
      <c r="F36" s="28">
        <f t="shared" si="3"/>
        <v>0</v>
      </c>
      <c r="G36" s="28">
        <f t="shared" si="3"/>
        <v>0</v>
      </c>
      <c r="H36" s="28">
        <f t="shared" si="3"/>
        <v>2</v>
      </c>
      <c r="I36" s="28">
        <f t="shared" si="3"/>
        <v>1</v>
      </c>
      <c r="J36" s="28">
        <f t="shared" si="3"/>
        <v>0</v>
      </c>
      <c r="K36" s="28">
        <f t="shared" si="3"/>
        <v>1</v>
      </c>
      <c r="L36" s="28">
        <f t="shared" si="3"/>
        <v>0</v>
      </c>
      <c r="M36" s="28">
        <f t="shared" si="3"/>
        <v>2</v>
      </c>
      <c r="N36" s="37"/>
    </row>
    <row r="37" spans="1:14" s="25" customFormat="1" ht="15" customHeight="1">
      <c r="A37" s="406"/>
      <c r="B37" s="19" t="s">
        <v>2840</v>
      </c>
      <c r="C37" s="8" t="s">
        <v>2837</v>
      </c>
      <c r="D37" s="28">
        <f t="shared" si="2"/>
        <v>2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1</v>
      </c>
      <c r="M37" s="29">
        <v>1</v>
      </c>
      <c r="N37" s="37"/>
    </row>
    <row r="38" spans="1:14" s="25" customFormat="1" ht="15" customHeight="1">
      <c r="A38" s="406"/>
      <c r="B38" s="17" t="s">
        <v>2841</v>
      </c>
      <c r="C38" s="8" t="s">
        <v>2839</v>
      </c>
      <c r="D38" s="28">
        <f t="shared" si="2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7"/>
    </row>
    <row r="39" spans="1:14" s="25" customFormat="1" ht="15" customHeight="1">
      <c r="A39" s="406"/>
      <c r="B39" s="19" t="s">
        <v>2842</v>
      </c>
      <c r="C39" s="8" t="s">
        <v>2837</v>
      </c>
      <c r="D39" s="28">
        <f t="shared" si="2"/>
        <v>3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1</v>
      </c>
      <c r="K39" s="30">
        <v>0</v>
      </c>
      <c r="L39" s="28">
        <v>0</v>
      </c>
      <c r="M39" s="28">
        <v>2</v>
      </c>
      <c r="N39" s="37"/>
    </row>
    <row r="40" spans="1:14" s="25" customFormat="1" ht="15" customHeight="1">
      <c r="A40" s="406"/>
      <c r="B40" s="17" t="s">
        <v>2843</v>
      </c>
      <c r="C40" s="8" t="s">
        <v>2839</v>
      </c>
      <c r="D40" s="28">
        <f t="shared" si="2"/>
        <v>3</v>
      </c>
      <c r="E40" s="30">
        <v>0</v>
      </c>
      <c r="F40" s="30">
        <v>0</v>
      </c>
      <c r="G40" s="30">
        <v>0</v>
      </c>
      <c r="H40" s="30">
        <v>2</v>
      </c>
      <c r="I40" s="30">
        <v>0</v>
      </c>
      <c r="J40" s="30">
        <v>0</v>
      </c>
      <c r="K40" s="30">
        <v>0</v>
      </c>
      <c r="L40" s="28">
        <v>0</v>
      </c>
      <c r="M40" s="28">
        <v>1</v>
      </c>
      <c r="N40" s="37"/>
    </row>
    <row r="41" spans="1:14" s="25" customFormat="1" ht="15" customHeight="1">
      <c r="A41" s="406"/>
      <c r="B41" s="19" t="s">
        <v>2844</v>
      </c>
      <c r="C41" s="8" t="s">
        <v>2837</v>
      </c>
      <c r="D41" s="28">
        <f t="shared" si="2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  <c r="N41" s="37"/>
    </row>
    <row r="42" spans="1:14" s="25" customFormat="1" ht="15" customHeight="1">
      <c r="A42" s="406"/>
      <c r="B42" s="17" t="s">
        <v>2845</v>
      </c>
      <c r="C42" s="8" t="s">
        <v>2839</v>
      </c>
      <c r="D42" s="28">
        <f t="shared" si="2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28">
        <v>0</v>
      </c>
      <c r="M42" s="28">
        <v>1</v>
      </c>
      <c r="N42" s="37"/>
    </row>
    <row r="43" spans="1:14" s="25" customFormat="1" ht="15" customHeight="1">
      <c r="A43" s="406"/>
      <c r="B43" s="19" t="s">
        <v>2846</v>
      </c>
      <c r="C43" s="8" t="s">
        <v>2837</v>
      </c>
      <c r="D43" s="28">
        <f t="shared" si="2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  <c r="N43" s="37"/>
    </row>
    <row r="44" spans="1:14" s="25" customFormat="1" ht="15" customHeight="1">
      <c r="A44" s="406"/>
      <c r="B44" s="17" t="s">
        <v>2847</v>
      </c>
      <c r="C44" s="8" t="s">
        <v>2839</v>
      </c>
      <c r="D44" s="28">
        <f t="shared" si="2"/>
        <v>2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0</v>
      </c>
      <c r="K44" s="30">
        <v>1</v>
      </c>
      <c r="L44" s="28">
        <v>0</v>
      </c>
      <c r="M44" s="28">
        <v>0</v>
      </c>
      <c r="N44" s="37"/>
    </row>
    <row r="45" spans="1:14" s="25" customFormat="1" ht="15" customHeight="1">
      <c r="A45" s="406"/>
      <c r="B45" s="19" t="s">
        <v>2848</v>
      </c>
      <c r="C45" s="8" t="s">
        <v>2837</v>
      </c>
      <c r="D45" s="28">
        <f t="shared" si="2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37"/>
    </row>
    <row r="46" spans="1:14" s="25" customFormat="1" ht="15" customHeight="1">
      <c r="A46" s="406"/>
      <c r="B46" s="17" t="s">
        <v>2849</v>
      </c>
      <c r="C46" s="8" t="s">
        <v>2839</v>
      </c>
      <c r="D46" s="28">
        <f t="shared" si="2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37"/>
    </row>
    <row r="47" spans="1:14" s="25" customFormat="1" ht="15" customHeight="1">
      <c r="A47" s="406"/>
      <c r="B47" s="19" t="s">
        <v>2850</v>
      </c>
      <c r="C47" s="8" t="s">
        <v>2837</v>
      </c>
      <c r="D47" s="28">
        <f t="shared" si="2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37"/>
    </row>
    <row r="48" spans="1:14" s="25" customFormat="1" ht="15" customHeight="1">
      <c r="A48" s="406"/>
      <c r="B48" s="17" t="s">
        <v>2851</v>
      </c>
      <c r="C48" s="8" t="s">
        <v>2839</v>
      </c>
      <c r="D48" s="28">
        <f t="shared" si="2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37"/>
    </row>
    <row r="49" spans="1:14" s="25" customFormat="1" ht="15" customHeight="1">
      <c r="A49" s="406" t="s">
        <v>2856</v>
      </c>
      <c r="B49" s="19" t="s">
        <v>2853</v>
      </c>
      <c r="C49" s="8" t="s">
        <v>2837</v>
      </c>
      <c r="D49" s="28">
        <f t="shared" si="2"/>
        <v>94</v>
      </c>
      <c r="E49" s="28">
        <f>SUM(E51,E53,E55,E57,E59,E61)</f>
        <v>0</v>
      </c>
      <c r="F49" s="28">
        <f t="shared" ref="F49:M50" si="4">SUM(F51,F53,F55,F57,F59,F61)</f>
        <v>0</v>
      </c>
      <c r="G49" s="28">
        <f t="shared" si="4"/>
        <v>0</v>
      </c>
      <c r="H49" s="28">
        <f t="shared" si="4"/>
        <v>1</v>
      </c>
      <c r="I49" s="28">
        <f t="shared" si="4"/>
        <v>5</v>
      </c>
      <c r="J49" s="28">
        <f t="shared" si="4"/>
        <v>31</v>
      </c>
      <c r="K49" s="28">
        <f t="shared" si="4"/>
        <v>22</v>
      </c>
      <c r="L49" s="28">
        <f t="shared" si="4"/>
        <v>27</v>
      </c>
      <c r="M49" s="28">
        <f t="shared" si="4"/>
        <v>8</v>
      </c>
      <c r="N49" s="37"/>
    </row>
    <row r="50" spans="1:14" s="25" customFormat="1" ht="15" customHeight="1">
      <c r="A50" s="406"/>
      <c r="B50" s="17" t="s">
        <v>2854</v>
      </c>
      <c r="C50" s="8" t="s">
        <v>2839</v>
      </c>
      <c r="D50" s="28">
        <f t="shared" si="2"/>
        <v>23</v>
      </c>
      <c r="E50" s="28">
        <f>SUM(E52,E54,E56,E58,E60,E62)</f>
        <v>0</v>
      </c>
      <c r="F50" s="28">
        <f t="shared" si="4"/>
        <v>0</v>
      </c>
      <c r="G50" s="28">
        <f t="shared" si="4"/>
        <v>0</v>
      </c>
      <c r="H50" s="28">
        <f t="shared" si="4"/>
        <v>0</v>
      </c>
      <c r="I50" s="28">
        <f t="shared" si="4"/>
        <v>1</v>
      </c>
      <c r="J50" s="28">
        <f t="shared" si="4"/>
        <v>6</v>
      </c>
      <c r="K50" s="28">
        <f t="shared" si="4"/>
        <v>4</v>
      </c>
      <c r="L50" s="28">
        <f t="shared" si="4"/>
        <v>7</v>
      </c>
      <c r="M50" s="28">
        <f t="shared" si="4"/>
        <v>5</v>
      </c>
      <c r="N50" s="37"/>
    </row>
    <row r="51" spans="1:14" s="25" customFormat="1" ht="15" customHeight="1">
      <c r="A51" s="406"/>
      <c r="B51" s="19" t="s">
        <v>2840</v>
      </c>
      <c r="C51" s="8" t="s">
        <v>2837</v>
      </c>
      <c r="D51" s="28">
        <f t="shared" si="2"/>
        <v>37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12</v>
      </c>
      <c r="K51" s="29">
        <v>9</v>
      </c>
      <c r="L51" s="29">
        <v>11</v>
      </c>
      <c r="M51" s="29">
        <v>5</v>
      </c>
      <c r="N51" s="37"/>
    </row>
    <row r="52" spans="1:14" s="25" customFormat="1" ht="15" customHeight="1">
      <c r="A52" s="406"/>
      <c r="B52" s="17" t="s">
        <v>2841</v>
      </c>
      <c r="C52" s="8" t="s">
        <v>2839</v>
      </c>
      <c r="D52" s="28">
        <f t="shared" si="2"/>
        <v>14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3</v>
      </c>
      <c r="K52" s="29">
        <v>1</v>
      </c>
      <c r="L52" s="29">
        <v>6</v>
      </c>
      <c r="M52" s="29">
        <v>3</v>
      </c>
      <c r="N52" s="37"/>
    </row>
    <row r="53" spans="1:14" s="25" customFormat="1" ht="15" customHeight="1">
      <c r="A53" s="406"/>
      <c r="B53" s="19" t="s">
        <v>2842</v>
      </c>
      <c r="C53" s="8" t="s">
        <v>2837</v>
      </c>
      <c r="D53" s="28">
        <f t="shared" si="2"/>
        <v>27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9</v>
      </c>
      <c r="K53" s="28">
        <v>7</v>
      </c>
      <c r="L53" s="28">
        <v>7</v>
      </c>
      <c r="M53" s="28">
        <v>3</v>
      </c>
      <c r="N53" s="37"/>
    </row>
    <row r="54" spans="1:14" s="25" customFormat="1" ht="15" customHeight="1">
      <c r="A54" s="406"/>
      <c r="B54" s="17" t="s">
        <v>2843</v>
      </c>
      <c r="C54" s="8" t="s">
        <v>2839</v>
      </c>
      <c r="D54" s="28">
        <f t="shared" si="2"/>
        <v>4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1</v>
      </c>
      <c r="L54" s="28">
        <v>0</v>
      </c>
      <c r="M54" s="28">
        <v>2</v>
      </c>
      <c r="N54" s="37"/>
    </row>
    <row r="55" spans="1:14" s="25" customFormat="1" ht="15" customHeight="1">
      <c r="A55" s="406"/>
      <c r="B55" s="19" t="s">
        <v>2844</v>
      </c>
      <c r="C55" s="8" t="s">
        <v>2837</v>
      </c>
      <c r="D55" s="28">
        <f t="shared" si="2"/>
        <v>26</v>
      </c>
      <c r="E55" s="28">
        <v>0</v>
      </c>
      <c r="F55" s="28">
        <v>0</v>
      </c>
      <c r="G55" s="28">
        <v>0</v>
      </c>
      <c r="H55" s="28">
        <v>1</v>
      </c>
      <c r="I55" s="28">
        <v>4</v>
      </c>
      <c r="J55" s="28">
        <v>7</v>
      </c>
      <c r="K55" s="28">
        <v>6</v>
      </c>
      <c r="L55" s="28">
        <v>8</v>
      </c>
      <c r="M55" s="28">
        <v>0</v>
      </c>
      <c r="N55" s="37"/>
    </row>
    <row r="56" spans="1:14" s="25" customFormat="1" ht="15" customHeight="1">
      <c r="A56" s="406"/>
      <c r="B56" s="17" t="s">
        <v>2845</v>
      </c>
      <c r="C56" s="8" t="s">
        <v>2839</v>
      </c>
      <c r="D56" s="28">
        <f t="shared" si="2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1</v>
      </c>
      <c r="K56" s="28">
        <v>1</v>
      </c>
      <c r="L56" s="28">
        <v>0</v>
      </c>
      <c r="M56" s="28">
        <v>0</v>
      </c>
      <c r="N56" s="37"/>
    </row>
    <row r="57" spans="1:14" s="25" customFormat="1" ht="15" customHeight="1">
      <c r="A57" s="406"/>
      <c r="B57" s="19" t="s">
        <v>2846</v>
      </c>
      <c r="C57" s="8" t="s">
        <v>2837</v>
      </c>
      <c r="D57" s="28">
        <f t="shared" si="2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0</v>
      </c>
      <c r="L57" s="28">
        <v>1</v>
      </c>
      <c r="M57" s="28">
        <v>0</v>
      </c>
      <c r="N57" s="37"/>
    </row>
    <row r="58" spans="1:14" s="25" customFormat="1" ht="15" customHeight="1">
      <c r="A58" s="406"/>
      <c r="B58" s="17" t="s">
        <v>2847</v>
      </c>
      <c r="C58" s="8" t="s">
        <v>2839</v>
      </c>
      <c r="D58" s="28">
        <f t="shared" si="2"/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  <c r="N58" s="37"/>
    </row>
    <row r="59" spans="1:14" s="25" customFormat="1" ht="15" customHeight="1">
      <c r="A59" s="406"/>
      <c r="B59" s="19" t="s">
        <v>2848</v>
      </c>
      <c r="C59" s="8" t="s">
        <v>2837</v>
      </c>
      <c r="D59" s="28">
        <f t="shared" si="2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2</v>
      </c>
      <c r="K59" s="28">
        <v>0</v>
      </c>
      <c r="L59" s="28">
        <v>0</v>
      </c>
      <c r="M59" s="28">
        <v>0</v>
      </c>
      <c r="N59" s="37"/>
    </row>
    <row r="60" spans="1:14" s="25" customFormat="1" ht="15" customHeight="1">
      <c r="A60" s="406"/>
      <c r="B60" s="17" t="s">
        <v>2849</v>
      </c>
      <c r="C60" s="8" t="s">
        <v>2839</v>
      </c>
      <c r="D60" s="28">
        <f t="shared" si="2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1</v>
      </c>
      <c r="L60" s="28">
        <v>1</v>
      </c>
      <c r="M60" s="28">
        <v>0</v>
      </c>
      <c r="N60" s="37"/>
    </row>
    <row r="61" spans="1:14" s="25" customFormat="1" ht="15" customHeight="1">
      <c r="A61" s="406"/>
      <c r="B61" s="19" t="s">
        <v>2850</v>
      </c>
      <c r="C61" s="8" t="s">
        <v>2837</v>
      </c>
      <c r="D61" s="28">
        <f t="shared" si="2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37"/>
    </row>
    <row r="62" spans="1:14" s="25" customFormat="1" ht="15" customHeight="1">
      <c r="A62" s="406"/>
      <c r="B62" s="17" t="s">
        <v>2851</v>
      </c>
      <c r="C62" s="8" t="s">
        <v>2839</v>
      </c>
      <c r="D62" s="28">
        <f t="shared" si="2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37"/>
    </row>
    <row r="63" spans="1:14" s="15" customFormat="1" ht="14.25">
      <c r="A63" s="58" t="s">
        <v>2857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4" spans="1:14" s="15" customFormat="1" ht="14.25">
      <c r="A64" s="23" t="s">
        <v>2858</v>
      </c>
    </row>
    <row r="65" spans="1:3" s="15" customFormat="1" ht="14.25">
      <c r="A65" s="23" t="s">
        <v>2859</v>
      </c>
      <c r="B65" s="24"/>
      <c r="C65" s="24"/>
    </row>
    <row r="66" spans="1:3" s="15" customFormat="1" ht="14.25">
      <c r="A66" s="23" t="s">
        <v>2860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0" type="noConversion"/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工作表58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11" width="7.25" style="1" bestFit="1" customWidth="1"/>
    <col min="12" max="13" width="5.875" style="1" customWidth="1"/>
    <col min="14" max="16384" width="9" style="1"/>
  </cols>
  <sheetData>
    <row r="1" spans="1:13" ht="21.2" customHeight="1">
      <c r="A1" s="387" t="s">
        <v>189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190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232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191</v>
      </c>
      <c r="M3" s="390"/>
    </row>
    <row r="4" spans="1:13" ht="17.25" thickBot="1">
      <c r="B4" s="391" t="s">
        <v>233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192</v>
      </c>
      <c r="M4" s="392"/>
    </row>
    <row r="5" spans="1:13">
      <c r="A5" s="455" t="s">
        <v>193</v>
      </c>
      <c r="B5" s="425"/>
      <c r="C5" s="378" t="s">
        <v>194</v>
      </c>
      <c r="D5" s="380" t="s">
        <v>195</v>
      </c>
      <c r="E5" s="380"/>
      <c r="F5" s="380"/>
      <c r="G5" s="380"/>
      <c r="H5" s="380"/>
      <c r="I5" s="380"/>
      <c r="J5" s="380"/>
      <c r="K5" s="380"/>
      <c r="L5" s="380"/>
      <c r="M5" s="451"/>
    </row>
    <row r="6" spans="1:13" s="5" customFormat="1" ht="52.15" customHeight="1" thickBot="1">
      <c r="A6" s="456"/>
      <c r="B6" s="427"/>
      <c r="C6" s="406"/>
      <c r="D6" s="3" t="s">
        <v>196</v>
      </c>
      <c r="E6" s="4" t="s">
        <v>197</v>
      </c>
      <c r="F6" s="4" t="s">
        <v>198</v>
      </c>
      <c r="G6" s="4" t="s">
        <v>199</v>
      </c>
      <c r="H6" s="4" t="s">
        <v>200</v>
      </c>
      <c r="I6" s="4" t="s">
        <v>201</v>
      </c>
      <c r="J6" s="4" t="s">
        <v>202</v>
      </c>
      <c r="K6" s="4" t="s">
        <v>203</v>
      </c>
      <c r="L6" s="4" t="s">
        <v>204</v>
      </c>
      <c r="M6" s="60" t="s">
        <v>205</v>
      </c>
    </row>
    <row r="7" spans="1:13" ht="15" customHeight="1">
      <c r="A7" s="452" t="s">
        <v>206</v>
      </c>
      <c r="B7" s="16" t="s">
        <v>207</v>
      </c>
      <c r="C7" s="6" t="s">
        <v>208</v>
      </c>
      <c r="D7" s="7">
        <f t="shared" ref="D7:M7" si="0">D21+D35+D49</f>
        <v>10597</v>
      </c>
      <c r="E7" s="7">
        <f t="shared" si="0"/>
        <v>1</v>
      </c>
      <c r="F7" s="7">
        <f t="shared" si="0"/>
        <v>232</v>
      </c>
      <c r="G7" s="7">
        <f t="shared" si="0"/>
        <v>1468</v>
      </c>
      <c r="H7" s="7">
        <f t="shared" si="0"/>
        <v>3594</v>
      </c>
      <c r="I7" s="7">
        <f t="shared" si="0"/>
        <v>2905</v>
      </c>
      <c r="J7" s="7">
        <f t="shared" si="0"/>
        <v>1570</v>
      </c>
      <c r="K7" s="7">
        <f t="shared" si="0"/>
        <v>659</v>
      </c>
      <c r="L7" s="7">
        <f t="shared" si="0"/>
        <v>161</v>
      </c>
      <c r="M7" s="40">
        <f t="shared" si="0"/>
        <v>7</v>
      </c>
    </row>
    <row r="8" spans="1:13" ht="15" customHeight="1">
      <c r="A8" s="449"/>
      <c r="B8" s="18" t="s">
        <v>209</v>
      </c>
      <c r="C8" s="8" t="s">
        <v>210</v>
      </c>
      <c r="D8" s="9">
        <f t="shared" ref="D8:M8" si="1">D22+D36+D50</f>
        <v>28640</v>
      </c>
      <c r="E8" s="9">
        <f t="shared" si="1"/>
        <v>1</v>
      </c>
      <c r="F8" s="9">
        <f t="shared" si="1"/>
        <v>346</v>
      </c>
      <c r="G8" s="9">
        <f t="shared" si="1"/>
        <v>4016</v>
      </c>
      <c r="H8" s="9">
        <f t="shared" si="1"/>
        <v>7900</v>
      </c>
      <c r="I8" s="9">
        <f t="shared" si="1"/>
        <v>7695</v>
      </c>
      <c r="J8" s="9">
        <f t="shared" si="1"/>
        <v>5913</v>
      </c>
      <c r="K8" s="9">
        <f t="shared" si="1"/>
        <v>2447</v>
      </c>
      <c r="L8" s="9">
        <f t="shared" si="1"/>
        <v>315</v>
      </c>
      <c r="M8" s="41">
        <f t="shared" si="1"/>
        <v>7</v>
      </c>
    </row>
    <row r="9" spans="1:13" ht="15" customHeight="1">
      <c r="A9" s="449"/>
      <c r="B9" s="19" t="s">
        <v>211</v>
      </c>
      <c r="C9" s="8" t="s">
        <v>208</v>
      </c>
      <c r="D9" s="9">
        <f t="shared" ref="D9:M9" si="2">D23+D37+D51</f>
        <v>4176</v>
      </c>
      <c r="E9" s="9">
        <f t="shared" si="2"/>
        <v>0</v>
      </c>
      <c r="F9" s="9">
        <f t="shared" si="2"/>
        <v>93</v>
      </c>
      <c r="G9" s="9">
        <f t="shared" si="2"/>
        <v>485</v>
      </c>
      <c r="H9" s="9">
        <f t="shared" si="2"/>
        <v>1412</v>
      </c>
      <c r="I9" s="9">
        <f t="shared" si="2"/>
        <v>1232</v>
      </c>
      <c r="J9" s="9">
        <f t="shared" si="2"/>
        <v>636</v>
      </c>
      <c r="K9" s="9">
        <f t="shared" si="2"/>
        <v>252</v>
      </c>
      <c r="L9" s="9">
        <f t="shared" si="2"/>
        <v>65</v>
      </c>
      <c r="M9" s="41">
        <f t="shared" si="2"/>
        <v>1</v>
      </c>
    </row>
    <row r="10" spans="1:13" ht="15" customHeight="1">
      <c r="A10" s="449"/>
      <c r="B10" s="17" t="s">
        <v>212</v>
      </c>
      <c r="C10" s="8" t="s">
        <v>210</v>
      </c>
      <c r="D10" s="9">
        <f t="shared" ref="D10:M10" si="3">D24+D38+D52</f>
        <v>13872</v>
      </c>
      <c r="E10" s="9">
        <f t="shared" si="3"/>
        <v>0</v>
      </c>
      <c r="F10" s="9">
        <f t="shared" si="3"/>
        <v>131</v>
      </c>
      <c r="G10" s="9">
        <f t="shared" si="3"/>
        <v>1519</v>
      </c>
      <c r="H10" s="9">
        <f t="shared" si="3"/>
        <v>3881</v>
      </c>
      <c r="I10" s="9">
        <f t="shared" si="3"/>
        <v>4110</v>
      </c>
      <c r="J10" s="9">
        <f t="shared" si="3"/>
        <v>2922</v>
      </c>
      <c r="K10" s="9">
        <f t="shared" si="3"/>
        <v>1180</v>
      </c>
      <c r="L10" s="9">
        <f t="shared" si="3"/>
        <v>126</v>
      </c>
      <c r="M10" s="41">
        <f t="shared" si="3"/>
        <v>3</v>
      </c>
    </row>
    <row r="11" spans="1:13" ht="15" customHeight="1">
      <c r="A11" s="449"/>
      <c r="B11" s="19" t="s">
        <v>213</v>
      </c>
      <c r="C11" s="8" t="s">
        <v>208</v>
      </c>
      <c r="D11" s="9">
        <f t="shared" ref="D11:M11" si="4">D25+D39+D53</f>
        <v>2300</v>
      </c>
      <c r="E11" s="9">
        <f t="shared" si="4"/>
        <v>0</v>
      </c>
      <c r="F11" s="9">
        <f t="shared" si="4"/>
        <v>7</v>
      </c>
      <c r="G11" s="9">
        <f t="shared" si="4"/>
        <v>271</v>
      </c>
      <c r="H11" s="9">
        <f t="shared" si="4"/>
        <v>767</v>
      </c>
      <c r="I11" s="9">
        <f t="shared" si="4"/>
        <v>725</v>
      </c>
      <c r="J11" s="9">
        <f t="shared" si="4"/>
        <v>377</v>
      </c>
      <c r="K11" s="9">
        <f t="shared" si="4"/>
        <v>128</v>
      </c>
      <c r="L11" s="9">
        <f t="shared" si="4"/>
        <v>21</v>
      </c>
      <c r="M11" s="41">
        <f t="shared" si="4"/>
        <v>4</v>
      </c>
    </row>
    <row r="12" spans="1:13" ht="15" customHeight="1">
      <c r="A12" s="449"/>
      <c r="B12" s="17" t="s">
        <v>214</v>
      </c>
      <c r="C12" s="8" t="s">
        <v>210</v>
      </c>
      <c r="D12" s="9">
        <f t="shared" ref="D12:M12" si="5">D26+D40+D54</f>
        <v>7782</v>
      </c>
      <c r="E12" s="9">
        <f t="shared" si="5"/>
        <v>0</v>
      </c>
      <c r="F12" s="9">
        <f t="shared" si="5"/>
        <v>87</v>
      </c>
      <c r="G12" s="9">
        <f t="shared" si="5"/>
        <v>1229</v>
      </c>
      <c r="H12" s="9">
        <f t="shared" si="5"/>
        <v>2057</v>
      </c>
      <c r="I12" s="9">
        <f t="shared" si="5"/>
        <v>2007</v>
      </c>
      <c r="J12" s="9">
        <f t="shared" si="5"/>
        <v>1643</v>
      </c>
      <c r="K12" s="9">
        <f t="shared" si="5"/>
        <v>655</v>
      </c>
      <c r="L12" s="9">
        <f t="shared" si="5"/>
        <v>102</v>
      </c>
      <c r="M12" s="41">
        <f t="shared" si="5"/>
        <v>2</v>
      </c>
    </row>
    <row r="13" spans="1:13" ht="15" customHeight="1">
      <c r="A13" s="449"/>
      <c r="B13" s="19" t="s">
        <v>215</v>
      </c>
      <c r="C13" s="8" t="s">
        <v>208</v>
      </c>
      <c r="D13" s="9">
        <f t="shared" ref="D13:M13" si="6">D27+D41+D55</f>
        <v>1560</v>
      </c>
      <c r="E13" s="9">
        <f t="shared" si="6"/>
        <v>1</v>
      </c>
      <c r="F13" s="9">
        <f t="shared" si="6"/>
        <v>128</v>
      </c>
      <c r="G13" s="9">
        <f t="shared" si="6"/>
        <v>293</v>
      </c>
      <c r="H13" s="9">
        <f t="shared" si="6"/>
        <v>432</v>
      </c>
      <c r="I13" s="9">
        <f t="shared" si="6"/>
        <v>294</v>
      </c>
      <c r="J13" s="9">
        <f t="shared" si="6"/>
        <v>204</v>
      </c>
      <c r="K13" s="9">
        <f t="shared" si="6"/>
        <v>169</v>
      </c>
      <c r="L13" s="9">
        <f t="shared" si="6"/>
        <v>39</v>
      </c>
      <c r="M13" s="41">
        <f t="shared" si="6"/>
        <v>0</v>
      </c>
    </row>
    <row r="14" spans="1:13" ht="15" customHeight="1">
      <c r="A14" s="449"/>
      <c r="B14" s="17" t="s">
        <v>216</v>
      </c>
      <c r="C14" s="8" t="s">
        <v>210</v>
      </c>
      <c r="D14" s="9">
        <f t="shared" ref="D14:M14" si="7">D28+D42+D56</f>
        <v>5226</v>
      </c>
      <c r="E14" s="9">
        <f t="shared" si="7"/>
        <v>1</v>
      </c>
      <c r="F14" s="9">
        <f t="shared" si="7"/>
        <v>116</v>
      </c>
      <c r="G14" s="9">
        <f t="shared" si="7"/>
        <v>891</v>
      </c>
      <c r="H14" s="9">
        <f t="shared" si="7"/>
        <v>1454</v>
      </c>
      <c r="I14" s="9">
        <f t="shared" si="7"/>
        <v>1127</v>
      </c>
      <c r="J14" s="9">
        <f t="shared" si="7"/>
        <v>1031</v>
      </c>
      <c r="K14" s="9">
        <f t="shared" si="7"/>
        <v>533</v>
      </c>
      <c r="L14" s="9">
        <f t="shared" si="7"/>
        <v>71</v>
      </c>
      <c r="M14" s="41">
        <f t="shared" si="7"/>
        <v>2</v>
      </c>
    </row>
    <row r="15" spans="1:13" ht="15" customHeight="1">
      <c r="A15" s="449"/>
      <c r="B15" s="19" t="s">
        <v>217</v>
      </c>
      <c r="C15" s="8" t="s">
        <v>208</v>
      </c>
      <c r="D15" s="9">
        <f t="shared" ref="D15:M15" si="8">D29+D43+D57</f>
        <v>1760</v>
      </c>
      <c r="E15" s="9">
        <f t="shared" si="8"/>
        <v>0</v>
      </c>
      <c r="F15" s="9">
        <f t="shared" si="8"/>
        <v>4</v>
      </c>
      <c r="G15" s="9">
        <f t="shared" si="8"/>
        <v>316</v>
      </c>
      <c r="H15" s="9">
        <f t="shared" si="8"/>
        <v>689</v>
      </c>
      <c r="I15" s="9">
        <f t="shared" si="8"/>
        <v>388</v>
      </c>
      <c r="J15" s="9">
        <f t="shared" si="8"/>
        <v>253</v>
      </c>
      <c r="K15" s="9">
        <f t="shared" si="8"/>
        <v>79</v>
      </c>
      <c r="L15" s="9">
        <f t="shared" si="8"/>
        <v>31</v>
      </c>
      <c r="M15" s="41">
        <f t="shared" si="8"/>
        <v>0</v>
      </c>
    </row>
    <row r="16" spans="1:13" ht="15" customHeight="1">
      <c r="A16" s="449"/>
      <c r="B16" s="17" t="s">
        <v>218</v>
      </c>
      <c r="C16" s="8" t="s">
        <v>210</v>
      </c>
      <c r="D16" s="9">
        <f t="shared" ref="D16:M16" si="9">D30+D44+D58</f>
        <v>856</v>
      </c>
      <c r="E16" s="9">
        <f t="shared" si="9"/>
        <v>0</v>
      </c>
      <c r="F16" s="9">
        <f t="shared" si="9"/>
        <v>5</v>
      </c>
      <c r="G16" s="9">
        <f t="shared" si="9"/>
        <v>234</v>
      </c>
      <c r="H16" s="9">
        <f t="shared" si="9"/>
        <v>270</v>
      </c>
      <c r="I16" s="9">
        <f t="shared" si="9"/>
        <v>151</v>
      </c>
      <c r="J16" s="9">
        <f t="shared" si="9"/>
        <v>135</v>
      </c>
      <c r="K16" s="9">
        <f t="shared" si="9"/>
        <v>49</v>
      </c>
      <c r="L16" s="9">
        <f t="shared" si="9"/>
        <v>12</v>
      </c>
      <c r="M16" s="41">
        <f t="shared" si="9"/>
        <v>0</v>
      </c>
    </row>
    <row r="17" spans="1:13" ht="15" customHeight="1">
      <c r="A17" s="449"/>
      <c r="B17" s="19" t="s">
        <v>219</v>
      </c>
      <c r="C17" s="8" t="s">
        <v>208</v>
      </c>
      <c r="D17" s="9">
        <f t="shared" ref="D17:M17" si="10">D31+D45+D59</f>
        <v>476</v>
      </c>
      <c r="E17" s="9">
        <f t="shared" si="10"/>
        <v>0</v>
      </c>
      <c r="F17" s="9">
        <f t="shared" si="10"/>
        <v>0</v>
      </c>
      <c r="G17" s="9">
        <f t="shared" si="10"/>
        <v>77</v>
      </c>
      <c r="H17" s="9">
        <f t="shared" si="10"/>
        <v>178</v>
      </c>
      <c r="I17" s="9">
        <f t="shared" si="10"/>
        <v>139</v>
      </c>
      <c r="J17" s="9">
        <f t="shared" si="10"/>
        <v>61</v>
      </c>
      <c r="K17" s="9">
        <f t="shared" si="10"/>
        <v>16</v>
      </c>
      <c r="L17" s="9">
        <f t="shared" si="10"/>
        <v>4</v>
      </c>
      <c r="M17" s="41">
        <f t="shared" si="10"/>
        <v>1</v>
      </c>
    </row>
    <row r="18" spans="1:13" ht="15" customHeight="1">
      <c r="A18" s="449"/>
      <c r="B18" s="17" t="s">
        <v>220</v>
      </c>
      <c r="C18" s="8" t="s">
        <v>210</v>
      </c>
      <c r="D18" s="9">
        <f t="shared" ref="D18:M18" si="11">D32+D46+D60</f>
        <v>316</v>
      </c>
      <c r="E18" s="9">
        <f t="shared" si="11"/>
        <v>0</v>
      </c>
      <c r="F18" s="9">
        <f t="shared" si="11"/>
        <v>0</v>
      </c>
      <c r="G18" s="9">
        <f t="shared" si="11"/>
        <v>36</v>
      </c>
      <c r="H18" s="9">
        <f t="shared" si="11"/>
        <v>64</v>
      </c>
      <c r="I18" s="9">
        <f t="shared" si="11"/>
        <v>96</v>
      </c>
      <c r="J18" s="9">
        <f t="shared" si="11"/>
        <v>97</v>
      </c>
      <c r="K18" s="9">
        <f t="shared" si="11"/>
        <v>19</v>
      </c>
      <c r="L18" s="9">
        <f t="shared" si="11"/>
        <v>4</v>
      </c>
      <c r="M18" s="41">
        <f t="shared" si="11"/>
        <v>0</v>
      </c>
    </row>
    <row r="19" spans="1:13" ht="15" customHeight="1">
      <c r="A19" s="449"/>
      <c r="B19" s="19" t="s">
        <v>221</v>
      </c>
      <c r="C19" s="8" t="s">
        <v>208</v>
      </c>
      <c r="D19" s="9">
        <f t="shared" ref="D19:M19" si="12">D33+D47+D61</f>
        <v>325</v>
      </c>
      <c r="E19" s="9">
        <f t="shared" si="12"/>
        <v>0</v>
      </c>
      <c r="F19" s="9">
        <f t="shared" si="12"/>
        <v>0</v>
      </c>
      <c r="G19" s="9">
        <f t="shared" si="12"/>
        <v>26</v>
      </c>
      <c r="H19" s="9">
        <f t="shared" si="12"/>
        <v>116</v>
      </c>
      <c r="I19" s="9">
        <f t="shared" si="12"/>
        <v>127</v>
      </c>
      <c r="J19" s="9">
        <f t="shared" si="12"/>
        <v>39</v>
      </c>
      <c r="K19" s="9">
        <f t="shared" si="12"/>
        <v>15</v>
      </c>
      <c r="L19" s="9">
        <f t="shared" si="12"/>
        <v>1</v>
      </c>
      <c r="M19" s="41">
        <f t="shared" si="12"/>
        <v>1</v>
      </c>
    </row>
    <row r="20" spans="1:13" ht="15" customHeight="1" thickBot="1">
      <c r="A20" s="450"/>
      <c r="B20" s="20" t="s">
        <v>222</v>
      </c>
      <c r="C20" s="8" t="s">
        <v>210</v>
      </c>
      <c r="D20" s="9">
        <f t="shared" ref="D20:M20" si="13">D34+D48+D62</f>
        <v>588</v>
      </c>
      <c r="E20" s="9">
        <f t="shared" si="13"/>
        <v>0</v>
      </c>
      <c r="F20" s="9">
        <f t="shared" si="13"/>
        <v>7</v>
      </c>
      <c r="G20" s="9">
        <f t="shared" si="13"/>
        <v>107</v>
      </c>
      <c r="H20" s="9">
        <f t="shared" si="13"/>
        <v>174</v>
      </c>
      <c r="I20" s="9">
        <f t="shared" si="13"/>
        <v>204</v>
      </c>
      <c r="J20" s="9">
        <f t="shared" si="13"/>
        <v>85</v>
      </c>
      <c r="K20" s="9">
        <f t="shared" si="13"/>
        <v>11</v>
      </c>
      <c r="L20" s="9">
        <f t="shared" si="13"/>
        <v>0</v>
      </c>
      <c r="M20" s="41">
        <f t="shared" si="13"/>
        <v>0</v>
      </c>
    </row>
    <row r="21" spans="1:13" ht="15" customHeight="1">
      <c r="A21" s="453" t="s">
        <v>223</v>
      </c>
      <c r="B21" s="16" t="s">
        <v>224</v>
      </c>
      <c r="C21" s="6" t="s">
        <v>208</v>
      </c>
      <c r="D21" s="7">
        <v>10450</v>
      </c>
      <c r="E21" s="7">
        <v>1</v>
      </c>
      <c r="F21" s="7">
        <v>232</v>
      </c>
      <c r="G21" s="7">
        <v>1468</v>
      </c>
      <c r="H21" s="7">
        <v>3593</v>
      </c>
      <c r="I21" s="7">
        <v>2883</v>
      </c>
      <c r="J21" s="7">
        <v>1521</v>
      </c>
      <c r="K21" s="7">
        <v>609</v>
      </c>
      <c r="L21" s="7">
        <v>136</v>
      </c>
      <c r="M21" s="40">
        <v>7</v>
      </c>
    </row>
    <row r="22" spans="1:13" ht="15" customHeight="1">
      <c r="A22" s="454"/>
      <c r="B22" s="17" t="s">
        <v>225</v>
      </c>
      <c r="C22" s="8" t="s">
        <v>210</v>
      </c>
      <c r="D22" s="9">
        <v>28598</v>
      </c>
      <c r="E22" s="9">
        <v>1</v>
      </c>
      <c r="F22" s="9">
        <v>346</v>
      </c>
      <c r="G22" s="9">
        <v>4015</v>
      </c>
      <c r="H22" s="9">
        <v>7898</v>
      </c>
      <c r="I22" s="9">
        <v>7690</v>
      </c>
      <c r="J22" s="9">
        <v>5902</v>
      </c>
      <c r="K22" s="9">
        <v>2432</v>
      </c>
      <c r="L22" s="9">
        <v>307</v>
      </c>
      <c r="M22" s="41">
        <v>7</v>
      </c>
    </row>
    <row r="23" spans="1:13" ht="15" customHeight="1">
      <c r="A23" s="454"/>
      <c r="B23" s="19" t="s">
        <v>211</v>
      </c>
      <c r="C23" s="8" t="s">
        <v>208</v>
      </c>
      <c r="D23" s="9">
        <v>4119</v>
      </c>
      <c r="E23" s="9">
        <v>0</v>
      </c>
      <c r="F23" s="9">
        <v>93</v>
      </c>
      <c r="G23" s="9">
        <v>485</v>
      </c>
      <c r="H23" s="9">
        <v>1412</v>
      </c>
      <c r="I23" s="9">
        <v>1222</v>
      </c>
      <c r="J23" s="9">
        <v>614</v>
      </c>
      <c r="K23" s="9">
        <v>237</v>
      </c>
      <c r="L23" s="9">
        <v>55</v>
      </c>
      <c r="M23" s="41">
        <v>1</v>
      </c>
    </row>
    <row r="24" spans="1:13" ht="15" customHeight="1">
      <c r="A24" s="454"/>
      <c r="B24" s="17" t="s">
        <v>212</v>
      </c>
      <c r="C24" s="8" t="s">
        <v>210</v>
      </c>
      <c r="D24" s="9">
        <v>13854</v>
      </c>
      <c r="E24" s="9">
        <v>0</v>
      </c>
      <c r="F24" s="9">
        <v>131</v>
      </c>
      <c r="G24" s="9">
        <v>1519</v>
      </c>
      <c r="H24" s="9">
        <v>3881</v>
      </c>
      <c r="I24" s="9">
        <v>4108</v>
      </c>
      <c r="J24" s="9">
        <v>2918</v>
      </c>
      <c r="K24" s="9">
        <v>1171</v>
      </c>
      <c r="L24" s="9">
        <v>123</v>
      </c>
      <c r="M24" s="41">
        <v>3</v>
      </c>
    </row>
    <row r="25" spans="1:13" ht="15" customHeight="1">
      <c r="A25" s="454"/>
      <c r="B25" s="19" t="s">
        <v>213</v>
      </c>
      <c r="C25" s="8" t="s">
        <v>208</v>
      </c>
      <c r="D25" s="9">
        <v>2250</v>
      </c>
      <c r="E25" s="9">
        <v>0</v>
      </c>
      <c r="F25" s="9">
        <v>7</v>
      </c>
      <c r="G25" s="9">
        <v>271</v>
      </c>
      <c r="H25" s="9">
        <v>766</v>
      </c>
      <c r="I25" s="9">
        <v>717</v>
      </c>
      <c r="J25" s="9">
        <v>364</v>
      </c>
      <c r="K25" s="9">
        <v>110</v>
      </c>
      <c r="L25" s="9">
        <v>11</v>
      </c>
      <c r="M25" s="41">
        <v>4</v>
      </c>
    </row>
    <row r="26" spans="1:13" ht="15" customHeight="1">
      <c r="A26" s="454"/>
      <c r="B26" s="17" t="s">
        <v>214</v>
      </c>
      <c r="C26" s="8" t="s">
        <v>210</v>
      </c>
      <c r="D26" s="9">
        <v>7767</v>
      </c>
      <c r="E26" s="9">
        <v>0</v>
      </c>
      <c r="F26" s="9">
        <v>87</v>
      </c>
      <c r="G26" s="9">
        <v>1228</v>
      </c>
      <c r="H26" s="9">
        <v>2055</v>
      </c>
      <c r="I26" s="9">
        <v>2006</v>
      </c>
      <c r="J26" s="9">
        <v>1641</v>
      </c>
      <c r="K26" s="9">
        <v>651</v>
      </c>
      <c r="L26" s="9">
        <v>97</v>
      </c>
      <c r="M26" s="41">
        <v>2</v>
      </c>
    </row>
    <row r="27" spans="1:13" ht="15" customHeight="1">
      <c r="A27" s="454"/>
      <c r="B27" s="19" t="s">
        <v>215</v>
      </c>
      <c r="C27" s="8" t="s">
        <v>208</v>
      </c>
      <c r="D27" s="9">
        <v>1523</v>
      </c>
      <c r="E27" s="9">
        <v>1</v>
      </c>
      <c r="F27" s="9">
        <v>128</v>
      </c>
      <c r="G27" s="9">
        <v>293</v>
      </c>
      <c r="H27" s="9">
        <v>432</v>
      </c>
      <c r="I27" s="9">
        <v>290</v>
      </c>
      <c r="J27" s="9">
        <v>192</v>
      </c>
      <c r="K27" s="9">
        <v>153</v>
      </c>
      <c r="L27" s="9">
        <v>34</v>
      </c>
      <c r="M27" s="41">
        <v>0</v>
      </c>
    </row>
    <row r="28" spans="1:13" ht="15" customHeight="1">
      <c r="A28" s="454"/>
      <c r="B28" s="17" t="s">
        <v>216</v>
      </c>
      <c r="C28" s="8" t="s">
        <v>210</v>
      </c>
      <c r="D28" s="9">
        <v>5221</v>
      </c>
      <c r="E28" s="9">
        <v>1</v>
      </c>
      <c r="F28" s="9">
        <v>116</v>
      </c>
      <c r="G28" s="9">
        <v>891</v>
      </c>
      <c r="H28" s="9">
        <v>1454</v>
      </c>
      <c r="I28" s="9">
        <v>1127</v>
      </c>
      <c r="J28" s="9">
        <v>1028</v>
      </c>
      <c r="K28" s="9">
        <v>531</v>
      </c>
      <c r="L28" s="9">
        <v>71</v>
      </c>
      <c r="M28" s="41">
        <v>2</v>
      </c>
    </row>
    <row r="29" spans="1:13" ht="15" customHeight="1">
      <c r="A29" s="454"/>
      <c r="B29" s="19" t="s">
        <v>217</v>
      </c>
      <c r="C29" s="8" t="s">
        <v>208</v>
      </c>
      <c r="D29" s="9">
        <v>1757</v>
      </c>
      <c r="E29" s="9">
        <v>0</v>
      </c>
      <c r="F29" s="9">
        <v>4</v>
      </c>
      <c r="G29" s="9">
        <v>316</v>
      </c>
      <c r="H29" s="9">
        <v>689</v>
      </c>
      <c r="I29" s="9">
        <v>388</v>
      </c>
      <c r="J29" s="9">
        <v>251</v>
      </c>
      <c r="K29" s="9">
        <v>78</v>
      </c>
      <c r="L29" s="9">
        <v>31</v>
      </c>
      <c r="M29" s="41">
        <v>0</v>
      </c>
    </row>
    <row r="30" spans="1:13" ht="15" customHeight="1">
      <c r="A30" s="454"/>
      <c r="B30" s="17" t="s">
        <v>218</v>
      </c>
      <c r="C30" s="8" t="s">
        <v>210</v>
      </c>
      <c r="D30" s="9">
        <v>852</v>
      </c>
      <c r="E30" s="9">
        <v>0</v>
      </c>
      <c r="F30" s="9">
        <v>5</v>
      </c>
      <c r="G30" s="9">
        <v>234</v>
      </c>
      <c r="H30" s="9">
        <v>270</v>
      </c>
      <c r="I30" s="9">
        <v>149</v>
      </c>
      <c r="J30" s="9">
        <v>133</v>
      </c>
      <c r="K30" s="9">
        <v>49</v>
      </c>
      <c r="L30" s="9">
        <v>12</v>
      </c>
      <c r="M30" s="41">
        <v>0</v>
      </c>
    </row>
    <row r="31" spans="1:13" ht="15" customHeight="1">
      <c r="A31" s="454"/>
      <c r="B31" s="19" t="s">
        <v>219</v>
      </c>
      <c r="C31" s="8" t="s">
        <v>208</v>
      </c>
      <c r="D31" s="9">
        <v>476</v>
      </c>
      <c r="E31" s="9">
        <v>0</v>
      </c>
      <c r="F31" s="9">
        <v>0</v>
      </c>
      <c r="G31" s="9">
        <v>77</v>
      </c>
      <c r="H31" s="9">
        <v>178</v>
      </c>
      <c r="I31" s="9">
        <v>139</v>
      </c>
      <c r="J31" s="9">
        <v>61</v>
      </c>
      <c r="K31" s="9">
        <v>16</v>
      </c>
      <c r="L31" s="9">
        <v>4</v>
      </c>
      <c r="M31" s="41">
        <v>1</v>
      </c>
    </row>
    <row r="32" spans="1:13" ht="15" customHeight="1">
      <c r="A32" s="452"/>
      <c r="B32" s="17" t="s">
        <v>220</v>
      </c>
      <c r="C32" s="8" t="s">
        <v>210</v>
      </c>
      <c r="D32" s="11">
        <v>316</v>
      </c>
      <c r="E32" s="11">
        <v>0</v>
      </c>
      <c r="F32" s="11">
        <v>0</v>
      </c>
      <c r="G32" s="11">
        <v>36</v>
      </c>
      <c r="H32" s="11">
        <v>64</v>
      </c>
      <c r="I32" s="11">
        <v>96</v>
      </c>
      <c r="J32" s="11">
        <v>97</v>
      </c>
      <c r="K32" s="11">
        <v>19</v>
      </c>
      <c r="L32" s="11">
        <v>4</v>
      </c>
      <c r="M32" s="44">
        <v>0</v>
      </c>
    </row>
    <row r="33" spans="1:13" ht="15" customHeight="1">
      <c r="A33" s="452"/>
      <c r="B33" s="19" t="s">
        <v>221</v>
      </c>
      <c r="C33" s="8" t="s">
        <v>208</v>
      </c>
      <c r="D33" s="11">
        <v>325</v>
      </c>
      <c r="E33" s="11">
        <v>0</v>
      </c>
      <c r="F33" s="11">
        <v>0</v>
      </c>
      <c r="G33" s="11">
        <v>26</v>
      </c>
      <c r="H33" s="11">
        <v>116</v>
      </c>
      <c r="I33" s="11">
        <v>127</v>
      </c>
      <c r="J33" s="11">
        <v>39</v>
      </c>
      <c r="K33" s="11">
        <v>15</v>
      </c>
      <c r="L33" s="11">
        <v>1</v>
      </c>
      <c r="M33" s="44">
        <v>1</v>
      </c>
    </row>
    <row r="34" spans="1:13" ht="15" customHeight="1" thickBot="1">
      <c r="A34" s="452"/>
      <c r="B34" s="20" t="s">
        <v>222</v>
      </c>
      <c r="C34" s="8" t="s">
        <v>210</v>
      </c>
      <c r="D34" s="11">
        <v>588</v>
      </c>
      <c r="E34" s="11">
        <v>0</v>
      </c>
      <c r="F34" s="11">
        <v>7</v>
      </c>
      <c r="G34" s="11">
        <v>107</v>
      </c>
      <c r="H34" s="11">
        <v>174</v>
      </c>
      <c r="I34" s="11">
        <v>204</v>
      </c>
      <c r="J34" s="11">
        <v>85</v>
      </c>
      <c r="K34" s="11">
        <v>11</v>
      </c>
      <c r="L34" s="11">
        <v>0</v>
      </c>
      <c r="M34" s="44">
        <v>0</v>
      </c>
    </row>
    <row r="35" spans="1:13" ht="15" customHeight="1">
      <c r="A35" s="448" t="s">
        <v>226</v>
      </c>
      <c r="B35" s="16" t="s">
        <v>224</v>
      </c>
      <c r="C35" s="6" t="s">
        <v>208</v>
      </c>
      <c r="D35" s="7">
        <v>10</v>
      </c>
      <c r="E35" s="7">
        <v>0</v>
      </c>
      <c r="F35" s="7">
        <v>0</v>
      </c>
      <c r="G35" s="7">
        <v>0</v>
      </c>
      <c r="H35" s="7">
        <v>1</v>
      </c>
      <c r="I35" s="7">
        <v>0</v>
      </c>
      <c r="J35" s="7">
        <v>4</v>
      </c>
      <c r="K35" s="7">
        <v>3</v>
      </c>
      <c r="L35" s="7">
        <v>2</v>
      </c>
      <c r="M35" s="40">
        <v>0</v>
      </c>
    </row>
    <row r="36" spans="1:13" ht="15" customHeight="1">
      <c r="A36" s="449"/>
      <c r="B36" s="17" t="s">
        <v>225</v>
      </c>
      <c r="C36" s="8" t="s">
        <v>210</v>
      </c>
      <c r="D36" s="9">
        <v>11</v>
      </c>
      <c r="E36" s="9">
        <v>0</v>
      </c>
      <c r="F36" s="9">
        <v>0</v>
      </c>
      <c r="G36" s="9">
        <v>1</v>
      </c>
      <c r="H36" s="9">
        <v>2</v>
      </c>
      <c r="I36" s="9">
        <v>1</v>
      </c>
      <c r="J36" s="9">
        <v>3</v>
      </c>
      <c r="K36" s="9">
        <v>3</v>
      </c>
      <c r="L36" s="9">
        <v>1</v>
      </c>
      <c r="M36" s="41">
        <v>0</v>
      </c>
    </row>
    <row r="37" spans="1:13" ht="15" customHeight="1">
      <c r="A37" s="449"/>
      <c r="B37" s="19" t="s">
        <v>211</v>
      </c>
      <c r="C37" s="8" t="s">
        <v>208</v>
      </c>
      <c r="D37" s="9">
        <v>4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1</v>
      </c>
      <c r="K37" s="9">
        <v>2</v>
      </c>
      <c r="L37" s="9">
        <v>1</v>
      </c>
      <c r="M37" s="41">
        <v>0</v>
      </c>
    </row>
    <row r="38" spans="1:13" ht="15" customHeight="1">
      <c r="A38" s="449"/>
      <c r="B38" s="17" t="s">
        <v>212</v>
      </c>
      <c r="C38" s="8" t="s">
        <v>210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41">
        <v>0</v>
      </c>
    </row>
    <row r="39" spans="1:13" ht="15" customHeight="1">
      <c r="A39" s="449"/>
      <c r="B39" s="19" t="s">
        <v>213</v>
      </c>
      <c r="C39" s="8" t="s">
        <v>208</v>
      </c>
      <c r="D39" s="9">
        <v>5</v>
      </c>
      <c r="E39" s="9">
        <v>0</v>
      </c>
      <c r="F39" s="9">
        <v>0</v>
      </c>
      <c r="G39" s="9">
        <v>0</v>
      </c>
      <c r="H39" s="9">
        <v>1</v>
      </c>
      <c r="I39" s="9">
        <v>0</v>
      </c>
      <c r="J39" s="9">
        <v>2</v>
      </c>
      <c r="K39" s="9">
        <v>1</v>
      </c>
      <c r="L39" s="9">
        <v>1</v>
      </c>
      <c r="M39" s="41">
        <v>0</v>
      </c>
    </row>
    <row r="40" spans="1:13" ht="15" customHeight="1">
      <c r="A40" s="449"/>
      <c r="B40" s="17" t="s">
        <v>214</v>
      </c>
      <c r="C40" s="8" t="s">
        <v>210</v>
      </c>
      <c r="D40" s="9">
        <v>7</v>
      </c>
      <c r="E40" s="9">
        <v>0</v>
      </c>
      <c r="F40" s="9">
        <v>0</v>
      </c>
      <c r="G40" s="9">
        <v>1</v>
      </c>
      <c r="H40" s="9">
        <v>2</v>
      </c>
      <c r="I40" s="9">
        <v>0</v>
      </c>
      <c r="J40" s="9">
        <v>1</v>
      </c>
      <c r="K40" s="9">
        <v>2</v>
      </c>
      <c r="L40" s="9">
        <v>1</v>
      </c>
      <c r="M40" s="41">
        <v>0</v>
      </c>
    </row>
    <row r="41" spans="1:13" ht="15" customHeight="1">
      <c r="A41" s="449"/>
      <c r="B41" s="19" t="s">
        <v>215</v>
      </c>
      <c r="C41" s="8" t="s">
        <v>208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41">
        <v>0</v>
      </c>
    </row>
    <row r="42" spans="1:13" ht="15" customHeight="1">
      <c r="A42" s="449"/>
      <c r="B42" s="17" t="s">
        <v>216</v>
      </c>
      <c r="C42" s="8" t="s">
        <v>210</v>
      </c>
      <c r="D42" s="9">
        <v>2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</v>
      </c>
      <c r="K42" s="9">
        <v>1</v>
      </c>
      <c r="L42" s="9">
        <v>0</v>
      </c>
      <c r="M42" s="41">
        <v>0</v>
      </c>
    </row>
    <row r="43" spans="1:13" ht="15" customHeight="1">
      <c r="A43" s="449"/>
      <c r="B43" s="19" t="s">
        <v>217</v>
      </c>
      <c r="C43" s="8" t="s">
        <v>208</v>
      </c>
      <c r="D43" s="9">
        <v>1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1</v>
      </c>
      <c r="K43" s="9">
        <v>0</v>
      </c>
      <c r="L43" s="9">
        <v>0</v>
      </c>
      <c r="M43" s="41">
        <v>0</v>
      </c>
    </row>
    <row r="44" spans="1:13" ht="15" customHeight="1">
      <c r="A44" s="449"/>
      <c r="B44" s="17" t="s">
        <v>218</v>
      </c>
      <c r="C44" s="8" t="s">
        <v>210</v>
      </c>
      <c r="D44" s="9">
        <v>2</v>
      </c>
      <c r="E44" s="9">
        <v>0</v>
      </c>
      <c r="F44" s="9">
        <v>0</v>
      </c>
      <c r="G44" s="9">
        <v>0</v>
      </c>
      <c r="H44" s="9">
        <v>0</v>
      </c>
      <c r="I44" s="9">
        <v>1</v>
      </c>
      <c r="J44" s="9">
        <v>1</v>
      </c>
      <c r="K44" s="9">
        <v>0</v>
      </c>
      <c r="L44" s="9">
        <v>0</v>
      </c>
      <c r="M44" s="41">
        <v>0</v>
      </c>
    </row>
    <row r="45" spans="1:13" ht="15" customHeight="1">
      <c r="A45" s="449"/>
      <c r="B45" s="19" t="s">
        <v>219</v>
      </c>
      <c r="C45" s="8" t="s">
        <v>208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41">
        <v>0</v>
      </c>
    </row>
    <row r="46" spans="1:13" ht="15" customHeight="1">
      <c r="A46" s="449"/>
      <c r="B46" s="17" t="s">
        <v>220</v>
      </c>
      <c r="C46" s="8" t="s">
        <v>210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44">
        <v>0</v>
      </c>
    </row>
    <row r="47" spans="1:13" ht="15" customHeight="1">
      <c r="A47" s="449"/>
      <c r="B47" s="19" t="s">
        <v>221</v>
      </c>
      <c r="C47" s="8" t="s">
        <v>208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44">
        <v>0</v>
      </c>
    </row>
    <row r="48" spans="1:13" ht="15" customHeight="1" thickBot="1">
      <c r="A48" s="450"/>
      <c r="B48" s="20" t="s">
        <v>222</v>
      </c>
      <c r="C48" s="31" t="s">
        <v>210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54">
        <v>0</v>
      </c>
    </row>
    <row r="49" spans="1:13" ht="15" customHeight="1">
      <c r="A49" s="448" t="s">
        <v>227</v>
      </c>
      <c r="B49" s="21" t="s">
        <v>224</v>
      </c>
      <c r="C49" s="12" t="s">
        <v>208</v>
      </c>
      <c r="D49" s="13">
        <v>137</v>
      </c>
      <c r="E49" s="13">
        <v>0</v>
      </c>
      <c r="F49" s="13">
        <v>0</v>
      </c>
      <c r="G49" s="13">
        <v>0</v>
      </c>
      <c r="H49" s="13">
        <v>0</v>
      </c>
      <c r="I49" s="13">
        <v>22</v>
      </c>
      <c r="J49" s="13">
        <v>45</v>
      </c>
      <c r="K49" s="13">
        <v>47</v>
      </c>
      <c r="L49" s="13">
        <v>23</v>
      </c>
      <c r="M49" s="61">
        <v>0</v>
      </c>
    </row>
    <row r="50" spans="1:13" ht="15" customHeight="1">
      <c r="A50" s="449"/>
      <c r="B50" s="17" t="s">
        <v>225</v>
      </c>
      <c r="C50" s="8" t="s">
        <v>210</v>
      </c>
      <c r="D50" s="9">
        <v>31</v>
      </c>
      <c r="E50" s="9">
        <v>0</v>
      </c>
      <c r="F50" s="9">
        <v>0</v>
      </c>
      <c r="G50" s="9">
        <v>0</v>
      </c>
      <c r="H50" s="9">
        <v>0</v>
      </c>
      <c r="I50" s="9">
        <v>4</v>
      </c>
      <c r="J50" s="9">
        <v>8</v>
      </c>
      <c r="K50" s="9">
        <v>12</v>
      </c>
      <c r="L50" s="9">
        <v>7</v>
      </c>
      <c r="M50" s="41">
        <v>0</v>
      </c>
    </row>
    <row r="51" spans="1:13" ht="15" customHeight="1">
      <c r="A51" s="449"/>
      <c r="B51" s="19" t="s">
        <v>211</v>
      </c>
      <c r="C51" s="8" t="s">
        <v>208</v>
      </c>
      <c r="D51" s="9">
        <v>53</v>
      </c>
      <c r="E51" s="9">
        <v>0</v>
      </c>
      <c r="F51" s="9">
        <v>0</v>
      </c>
      <c r="G51" s="9">
        <v>0</v>
      </c>
      <c r="H51" s="9">
        <v>0</v>
      </c>
      <c r="I51" s="9">
        <v>10</v>
      </c>
      <c r="J51" s="9">
        <v>21</v>
      </c>
      <c r="K51" s="9">
        <v>13</v>
      </c>
      <c r="L51" s="9">
        <v>9</v>
      </c>
      <c r="M51" s="41">
        <v>0</v>
      </c>
    </row>
    <row r="52" spans="1:13" ht="15" customHeight="1">
      <c r="A52" s="449"/>
      <c r="B52" s="17" t="s">
        <v>212</v>
      </c>
      <c r="C52" s="8" t="s">
        <v>210</v>
      </c>
      <c r="D52" s="9">
        <v>18</v>
      </c>
      <c r="E52" s="9">
        <v>0</v>
      </c>
      <c r="F52" s="9">
        <v>0</v>
      </c>
      <c r="G52" s="9">
        <v>0</v>
      </c>
      <c r="H52" s="9">
        <v>0</v>
      </c>
      <c r="I52" s="9">
        <v>2</v>
      </c>
      <c r="J52" s="9">
        <v>4</v>
      </c>
      <c r="K52" s="9">
        <v>9</v>
      </c>
      <c r="L52" s="9">
        <v>3</v>
      </c>
      <c r="M52" s="41">
        <v>0</v>
      </c>
    </row>
    <row r="53" spans="1:13" ht="15" customHeight="1">
      <c r="A53" s="449"/>
      <c r="B53" s="19" t="s">
        <v>213</v>
      </c>
      <c r="C53" s="8" t="s">
        <v>208</v>
      </c>
      <c r="D53" s="9">
        <v>45</v>
      </c>
      <c r="E53" s="9">
        <v>0</v>
      </c>
      <c r="F53" s="9">
        <v>0</v>
      </c>
      <c r="G53" s="9">
        <v>0</v>
      </c>
      <c r="H53" s="9">
        <v>0</v>
      </c>
      <c r="I53" s="9">
        <v>8</v>
      </c>
      <c r="J53" s="9">
        <v>11</v>
      </c>
      <c r="K53" s="9">
        <v>17</v>
      </c>
      <c r="L53" s="9">
        <v>9</v>
      </c>
      <c r="M53" s="41">
        <v>0</v>
      </c>
    </row>
    <row r="54" spans="1:13" ht="15" customHeight="1">
      <c r="A54" s="449"/>
      <c r="B54" s="17" t="s">
        <v>214</v>
      </c>
      <c r="C54" s="8" t="s">
        <v>210</v>
      </c>
      <c r="D54" s="9">
        <v>8</v>
      </c>
      <c r="E54" s="9">
        <v>0</v>
      </c>
      <c r="F54" s="9">
        <v>0</v>
      </c>
      <c r="G54" s="9">
        <v>0</v>
      </c>
      <c r="H54" s="9">
        <v>0</v>
      </c>
      <c r="I54" s="9">
        <v>1</v>
      </c>
      <c r="J54" s="9">
        <v>1</v>
      </c>
      <c r="K54" s="9">
        <v>2</v>
      </c>
      <c r="L54" s="9">
        <v>4</v>
      </c>
      <c r="M54" s="41">
        <v>0</v>
      </c>
    </row>
    <row r="55" spans="1:13" ht="15" customHeight="1">
      <c r="A55" s="449"/>
      <c r="B55" s="19" t="s">
        <v>215</v>
      </c>
      <c r="C55" s="8" t="s">
        <v>208</v>
      </c>
      <c r="D55" s="9">
        <v>37</v>
      </c>
      <c r="E55" s="9">
        <v>0</v>
      </c>
      <c r="F55" s="9">
        <v>0</v>
      </c>
      <c r="G55" s="9">
        <v>0</v>
      </c>
      <c r="H55" s="9">
        <v>0</v>
      </c>
      <c r="I55" s="9">
        <v>4</v>
      </c>
      <c r="J55" s="9">
        <v>12</v>
      </c>
      <c r="K55" s="9">
        <v>16</v>
      </c>
      <c r="L55" s="9">
        <v>5</v>
      </c>
      <c r="M55" s="41">
        <v>0</v>
      </c>
    </row>
    <row r="56" spans="1:13" ht="15" customHeight="1">
      <c r="A56" s="449"/>
      <c r="B56" s="17" t="s">
        <v>216</v>
      </c>
      <c r="C56" s="8" t="s">
        <v>210</v>
      </c>
      <c r="D56" s="9">
        <v>3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2</v>
      </c>
      <c r="K56" s="9">
        <v>1</v>
      </c>
      <c r="L56" s="9">
        <v>0</v>
      </c>
      <c r="M56" s="41">
        <v>0</v>
      </c>
    </row>
    <row r="57" spans="1:13" ht="15" customHeight="1">
      <c r="A57" s="449"/>
      <c r="B57" s="19" t="s">
        <v>217</v>
      </c>
      <c r="C57" s="8" t="s">
        <v>208</v>
      </c>
      <c r="D57" s="9">
        <v>2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1</v>
      </c>
      <c r="K57" s="9">
        <v>1</v>
      </c>
      <c r="L57" s="9">
        <v>0</v>
      </c>
      <c r="M57" s="41">
        <v>0</v>
      </c>
    </row>
    <row r="58" spans="1:13" ht="15" customHeight="1">
      <c r="A58" s="449"/>
      <c r="B58" s="17" t="s">
        <v>218</v>
      </c>
      <c r="C58" s="8" t="s">
        <v>210</v>
      </c>
      <c r="D58" s="9">
        <v>2</v>
      </c>
      <c r="E58" s="9">
        <v>0</v>
      </c>
      <c r="F58" s="9">
        <v>0</v>
      </c>
      <c r="G58" s="9">
        <v>0</v>
      </c>
      <c r="H58" s="9">
        <v>0</v>
      </c>
      <c r="I58" s="9">
        <v>1</v>
      </c>
      <c r="J58" s="9">
        <v>1</v>
      </c>
      <c r="K58" s="9">
        <v>0</v>
      </c>
      <c r="L58" s="9">
        <v>0</v>
      </c>
      <c r="M58" s="41">
        <v>0</v>
      </c>
    </row>
    <row r="59" spans="1:13" ht="15" customHeight="1">
      <c r="A59" s="449"/>
      <c r="B59" s="19" t="s">
        <v>219</v>
      </c>
      <c r="C59" s="8" t="s">
        <v>208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41">
        <v>0</v>
      </c>
    </row>
    <row r="60" spans="1:13" ht="15" customHeight="1">
      <c r="A60" s="449"/>
      <c r="B60" s="17" t="s">
        <v>220</v>
      </c>
      <c r="C60" s="8" t="s">
        <v>210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44">
        <v>0</v>
      </c>
    </row>
    <row r="61" spans="1:13" ht="15" customHeight="1">
      <c r="A61" s="449"/>
      <c r="B61" s="19" t="s">
        <v>221</v>
      </c>
      <c r="C61" s="8" t="s">
        <v>208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44">
        <v>0</v>
      </c>
    </row>
    <row r="62" spans="1:13" ht="15" customHeight="1" thickBot="1">
      <c r="A62" s="450"/>
      <c r="B62" s="20" t="s">
        <v>222</v>
      </c>
      <c r="C62" s="31" t="s">
        <v>210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54">
        <v>0</v>
      </c>
    </row>
    <row r="63" spans="1:13" s="15" customFormat="1" ht="14.25">
      <c r="A63" s="58" t="s">
        <v>228</v>
      </c>
      <c r="B63" s="51"/>
      <c r="C63" s="51"/>
      <c r="D63" s="51"/>
      <c r="E63" s="51"/>
      <c r="F63" s="51"/>
    </row>
    <row r="64" spans="1:13" s="15" customFormat="1" ht="14.25">
      <c r="A64" s="23" t="s">
        <v>229</v>
      </c>
    </row>
    <row r="65" spans="1:3" s="15" customFormat="1" ht="14.25">
      <c r="A65" s="23" t="s">
        <v>230</v>
      </c>
      <c r="B65" s="24"/>
      <c r="C65" s="24"/>
    </row>
    <row r="66" spans="1:3" s="15" customFormat="1" ht="14.25">
      <c r="A66" s="23" t="s">
        <v>231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工作表59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7.625" style="1" customWidth="1"/>
    <col min="8" max="8" width="7.5" style="1" customWidth="1"/>
    <col min="9" max="9" width="7.125" style="1" customWidth="1"/>
    <col min="10" max="10" width="7.375" style="1" customWidth="1"/>
    <col min="11" max="11" width="7.625" style="1" customWidth="1"/>
    <col min="12" max="13" width="5.875" style="1" customWidth="1"/>
    <col min="14" max="16384" width="9" style="1"/>
  </cols>
  <sheetData>
    <row r="1" spans="1:13" ht="21.2" customHeight="1">
      <c r="A1" s="387" t="s">
        <v>189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190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187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191</v>
      </c>
      <c r="M3" s="390"/>
    </row>
    <row r="4" spans="1:13" ht="17.25" thickBot="1">
      <c r="B4" s="391" t="s">
        <v>188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192</v>
      </c>
      <c r="M4" s="392"/>
    </row>
    <row r="5" spans="1:13">
      <c r="A5" s="455" t="s">
        <v>193</v>
      </c>
      <c r="B5" s="425"/>
      <c r="C5" s="378" t="s">
        <v>194</v>
      </c>
      <c r="D5" s="380" t="s">
        <v>195</v>
      </c>
      <c r="E5" s="380"/>
      <c r="F5" s="380"/>
      <c r="G5" s="380"/>
      <c r="H5" s="380"/>
      <c r="I5" s="380"/>
      <c r="J5" s="380"/>
      <c r="K5" s="380"/>
      <c r="L5" s="380"/>
      <c r="M5" s="451"/>
    </row>
    <row r="6" spans="1:13" s="5" customFormat="1" ht="52.15" customHeight="1" thickBot="1">
      <c r="A6" s="456"/>
      <c r="B6" s="427"/>
      <c r="C6" s="406"/>
      <c r="D6" s="3" t="s">
        <v>196</v>
      </c>
      <c r="E6" s="4" t="s">
        <v>197</v>
      </c>
      <c r="F6" s="4" t="s">
        <v>198</v>
      </c>
      <c r="G6" s="4" t="s">
        <v>199</v>
      </c>
      <c r="H6" s="4" t="s">
        <v>200</v>
      </c>
      <c r="I6" s="4" t="s">
        <v>201</v>
      </c>
      <c r="J6" s="4" t="s">
        <v>202</v>
      </c>
      <c r="K6" s="4" t="s">
        <v>203</v>
      </c>
      <c r="L6" s="4" t="s">
        <v>204</v>
      </c>
      <c r="M6" s="60" t="s">
        <v>205</v>
      </c>
    </row>
    <row r="7" spans="1:13" ht="15" customHeight="1">
      <c r="A7" s="452" t="s">
        <v>206</v>
      </c>
      <c r="B7" s="16" t="s">
        <v>207</v>
      </c>
      <c r="C7" s="6" t="s">
        <v>208</v>
      </c>
      <c r="D7" s="7">
        <f t="shared" ref="D7:M7" si="0">D21+D35+D49</f>
        <v>11130</v>
      </c>
      <c r="E7" s="7">
        <f t="shared" si="0"/>
        <v>1</v>
      </c>
      <c r="F7" s="7">
        <f t="shared" si="0"/>
        <v>271</v>
      </c>
      <c r="G7" s="7">
        <f t="shared" si="0"/>
        <v>1587</v>
      </c>
      <c r="H7" s="7">
        <f t="shared" si="0"/>
        <v>3826</v>
      </c>
      <c r="I7" s="7">
        <f t="shared" si="0"/>
        <v>3011</v>
      </c>
      <c r="J7" s="7">
        <f t="shared" si="0"/>
        <v>1614</v>
      </c>
      <c r="K7" s="7">
        <f t="shared" si="0"/>
        <v>657</v>
      </c>
      <c r="L7" s="7">
        <f t="shared" si="0"/>
        <v>157</v>
      </c>
      <c r="M7" s="40">
        <f t="shared" si="0"/>
        <v>6</v>
      </c>
    </row>
    <row r="8" spans="1:13" ht="15" customHeight="1">
      <c r="A8" s="449"/>
      <c r="B8" s="18" t="s">
        <v>209</v>
      </c>
      <c r="C8" s="8" t="s">
        <v>210</v>
      </c>
      <c r="D8" s="9">
        <f t="shared" ref="D8:M8" si="1">D22+D36+D50</f>
        <v>30186</v>
      </c>
      <c r="E8" s="9">
        <f t="shared" si="1"/>
        <v>1</v>
      </c>
      <c r="F8" s="9">
        <f t="shared" si="1"/>
        <v>403</v>
      </c>
      <c r="G8" s="9">
        <f t="shared" si="1"/>
        <v>4350</v>
      </c>
      <c r="H8" s="9">
        <f t="shared" si="1"/>
        <v>8555</v>
      </c>
      <c r="I8" s="9">
        <f t="shared" si="1"/>
        <v>7954</v>
      </c>
      <c r="J8" s="9">
        <f t="shared" si="1"/>
        <v>6026</v>
      </c>
      <c r="K8" s="9">
        <f t="shared" si="1"/>
        <v>2563</v>
      </c>
      <c r="L8" s="9">
        <f t="shared" si="1"/>
        <v>329</v>
      </c>
      <c r="M8" s="41">
        <f t="shared" si="1"/>
        <v>5</v>
      </c>
    </row>
    <row r="9" spans="1:13" ht="15" customHeight="1">
      <c r="A9" s="449"/>
      <c r="B9" s="19" t="s">
        <v>211</v>
      </c>
      <c r="C9" s="8" t="s">
        <v>208</v>
      </c>
      <c r="D9" s="9">
        <f t="shared" ref="D9:M9" si="2">D23+D37+D51</f>
        <v>4335</v>
      </c>
      <c r="E9" s="9">
        <f t="shared" si="2"/>
        <v>0</v>
      </c>
      <c r="F9" s="9">
        <f t="shared" si="2"/>
        <v>125</v>
      </c>
      <c r="G9" s="9">
        <f t="shared" si="2"/>
        <v>507</v>
      </c>
      <c r="H9" s="9">
        <f t="shared" si="2"/>
        <v>1452</v>
      </c>
      <c r="I9" s="9">
        <f t="shared" si="2"/>
        <v>1255</v>
      </c>
      <c r="J9" s="9">
        <f t="shared" si="2"/>
        <v>679</v>
      </c>
      <c r="K9" s="9">
        <f t="shared" si="2"/>
        <v>253</v>
      </c>
      <c r="L9" s="9">
        <f t="shared" si="2"/>
        <v>64</v>
      </c>
      <c r="M9" s="41">
        <f t="shared" si="2"/>
        <v>0</v>
      </c>
    </row>
    <row r="10" spans="1:13" ht="15" customHeight="1">
      <c r="A10" s="449"/>
      <c r="B10" s="17" t="s">
        <v>212</v>
      </c>
      <c r="C10" s="8" t="s">
        <v>210</v>
      </c>
      <c r="D10" s="9">
        <f t="shared" ref="D10:M10" si="3">D24+D38+D52</f>
        <v>14558</v>
      </c>
      <c r="E10" s="9">
        <f t="shared" si="3"/>
        <v>0</v>
      </c>
      <c r="F10" s="9">
        <f t="shared" si="3"/>
        <v>172</v>
      </c>
      <c r="G10" s="9">
        <f t="shared" si="3"/>
        <v>1625</v>
      </c>
      <c r="H10" s="9">
        <f t="shared" si="3"/>
        <v>4195</v>
      </c>
      <c r="I10" s="9">
        <f t="shared" si="3"/>
        <v>4232</v>
      </c>
      <c r="J10" s="9">
        <f t="shared" si="3"/>
        <v>2963</v>
      </c>
      <c r="K10" s="9">
        <f t="shared" si="3"/>
        <v>1233</v>
      </c>
      <c r="L10" s="9">
        <f t="shared" si="3"/>
        <v>137</v>
      </c>
      <c r="M10" s="41">
        <f t="shared" si="3"/>
        <v>1</v>
      </c>
    </row>
    <row r="11" spans="1:13" ht="15" customHeight="1">
      <c r="A11" s="449"/>
      <c r="B11" s="19" t="s">
        <v>213</v>
      </c>
      <c r="C11" s="8" t="s">
        <v>208</v>
      </c>
      <c r="D11" s="9">
        <f t="shared" ref="D11:M11" si="4">D25+D39+D53</f>
        <v>2487</v>
      </c>
      <c r="E11" s="9">
        <f t="shared" si="4"/>
        <v>0</v>
      </c>
      <c r="F11" s="9">
        <f t="shared" si="4"/>
        <v>8</v>
      </c>
      <c r="G11" s="9">
        <f t="shared" si="4"/>
        <v>316</v>
      </c>
      <c r="H11" s="9">
        <f t="shared" si="4"/>
        <v>859</v>
      </c>
      <c r="I11" s="9">
        <f t="shared" si="4"/>
        <v>786</v>
      </c>
      <c r="J11" s="9">
        <f t="shared" si="4"/>
        <v>365</v>
      </c>
      <c r="K11" s="9">
        <f t="shared" si="4"/>
        <v>128</v>
      </c>
      <c r="L11" s="9">
        <f t="shared" si="4"/>
        <v>21</v>
      </c>
      <c r="M11" s="41">
        <f t="shared" si="4"/>
        <v>4</v>
      </c>
    </row>
    <row r="12" spans="1:13" ht="15" customHeight="1">
      <c r="A12" s="449"/>
      <c r="B12" s="17" t="s">
        <v>214</v>
      </c>
      <c r="C12" s="8" t="s">
        <v>210</v>
      </c>
      <c r="D12" s="9">
        <f t="shared" ref="D12:M12" si="5">D26+D40+D54</f>
        <v>8332</v>
      </c>
      <c r="E12" s="9">
        <f t="shared" si="5"/>
        <v>0</v>
      </c>
      <c r="F12" s="9">
        <f t="shared" si="5"/>
        <v>94</v>
      </c>
      <c r="G12" s="9">
        <f t="shared" si="5"/>
        <v>1390</v>
      </c>
      <c r="H12" s="9">
        <f t="shared" si="5"/>
        <v>2283</v>
      </c>
      <c r="I12" s="9">
        <f t="shared" si="5"/>
        <v>2162</v>
      </c>
      <c r="J12" s="9">
        <f t="shared" si="5"/>
        <v>1642</v>
      </c>
      <c r="K12" s="9">
        <f t="shared" si="5"/>
        <v>660</v>
      </c>
      <c r="L12" s="9">
        <f t="shared" si="5"/>
        <v>99</v>
      </c>
      <c r="M12" s="41">
        <f t="shared" si="5"/>
        <v>2</v>
      </c>
    </row>
    <row r="13" spans="1:13" ht="15" customHeight="1">
      <c r="A13" s="449"/>
      <c r="B13" s="19" t="s">
        <v>215</v>
      </c>
      <c r="C13" s="8" t="s">
        <v>208</v>
      </c>
      <c r="D13" s="9">
        <f t="shared" ref="D13:M13" si="6">D27+D41+D55</f>
        <v>1698</v>
      </c>
      <c r="E13" s="9">
        <f t="shared" si="6"/>
        <v>1</v>
      </c>
      <c r="F13" s="9">
        <f t="shared" si="6"/>
        <v>135</v>
      </c>
      <c r="G13" s="9">
        <f t="shared" si="6"/>
        <v>313</v>
      </c>
      <c r="H13" s="9">
        <f t="shared" si="6"/>
        <v>491</v>
      </c>
      <c r="I13" s="9">
        <f t="shared" si="6"/>
        <v>315</v>
      </c>
      <c r="J13" s="9">
        <f t="shared" si="6"/>
        <v>231</v>
      </c>
      <c r="K13" s="9">
        <f t="shared" si="6"/>
        <v>173</v>
      </c>
      <c r="L13" s="9">
        <f t="shared" si="6"/>
        <v>39</v>
      </c>
      <c r="M13" s="41">
        <f t="shared" si="6"/>
        <v>0</v>
      </c>
    </row>
    <row r="14" spans="1:13" ht="15" customHeight="1">
      <c r="A14" s="449"/>
      <c r="B14" s="17" t="s">
        <v>216</v>
      </c>
      <c r="C14" s="8" t="s">
        <v>210</v>
      </c>
      <c r="D14" s="9">
        <f t="shared" ref="D14:M14" si="7">D28+D42+D56</f>
        <v>5508</v>
      </c>
      <c r="E14" s="9">
        <f t="shared" si="7"/>
        <v>1</v>
      </c>
      <c r="F14" s="9">
        <f t="shared" si="7"/>
        <v>124</v>
      </c>
      <c r="G14" s="9">
        <f t="shared" si="7"/>
        <v>949</v>
      </c>
      <c r="H14" s="9">
        <f t="shared" si="7"/>
        <v>1560</v>
      </c>
      <c r="I14" s="9">
        <f t="shared" si="7"/>
        <v>1102</v>
      </c>
      <c r="J14" s="9">
        <f t="shared" si="7"/>
        <v>1103</v>
      </c>
      <c r="K14" s="9">
        <f t="shared" si="7"/>
        <v>590</v>
      </c>
      <c r="L14" s="9">
        <f t="shared" si="7"/>
        <v>77</v>
      </c>
      <c r="M14" s="41">
        <f t="shared" si="7"/>
        <v>2</v>
      </c>
    </row>
    <row r="15" spans="1:13" ht="15" customHeight="1">
      <c r="A15" s="449"/>
      <c r="B15" s="19" t="s">
        <v>217</v>
      </c>
      <c r="C15" s="8" t="s">
        <v>208</v>
      </c>
      <c r="D15" s="9">
        <f t="shared" ref="D15:M15" si="8">D29+D43+D57</f>
        <v>1800</v>
      </c>
      <c r="E15" s="9">
        <f t="shared" si="8"/>
        <v>0</v>
      </c>
      <c r="F15" s="9">
        <f t="shared" si="8"/>
        <v>3</v>
      </c>
      <c r="G15" s="9">
        <f t="shared" si="8"/>
        <v>345</v>
      </c>
      <c r="H15" s="9">
        <f t="shared" si="8"/>
        <v>730</v>
      </c>
      <c r="I15" s="9">
        <f t="shared" si="8"/>
        <v>384</v>
      </c>
      <c r="J15" s="9">
        <f t="shared" si="8"/>
        <v>234</v>
      </c>
      <c r="K15" s="9">
        <f t="shared" si="8"/>
        <v>75</v>
      </c>
      <c r="L15" s="9">
        <f t="shared" si="8"/>
        <v>29</v>
      </c>
      <c r="M15" s="41">
        <f t="shared" si="8"/>
        <v>0</v>
      </c>
    </row>
    <row r="16" spans="1:13" ht="15" customHeight="1">
      <c r="A16" s="449"/>
      <c r="B16" s="17" t="s">
        <v>218</v>
      </c>
      <c r="C16" s="8" t="s">
        <v>210</v>
      </c>
      <c r="D16" s="9">
        <f t="shared" ref="D16:M16" si="9">D30+D44+D58</f>
        <v>857</v>
      </c>
      <c r="E16" s="9">
        <f t="shared" si="9"/>
        <v>0</v>
      </c>
      <c r="F16" s="9">
        <f t="shared" si="9"/>
        <v>6</v>
      </c>
      <c r="G16" s="9">
        <f t="shared" si="9"/>
        <v>242</v>
      </c>
      <c r="H16" s="9">
        <f t="shared" si="9"/>
        <v>269</v>
      </c>
      <c r="I16" s="9">
        <f t="shared" si="9"/>
        <v>152</v>
      </c>
      <c r="J16" s="9">
        <f t="shared" si="9"/>
        <v>126</v>
      </c>
      <c r="K16" s="9">
        <f t="shared" si="9"/>
        <v>50</v>
      </c>
      <c r="L16" s="9">
        <f t="shared" si="9"/>
        <v>12</v>
      </c>
      <c r="M16" s="41">
        <f t="shared" si="9"/>
        <v>0</v>
      </c>
    </row>
    <row r="17" spans="1:13" ht="15" customHeight="1">
      <c r="A17" s="449"/>
      <c r="B17" s="19" t="s">
        <v>219</v>
      </c>
      <c r="C17" s="8" t="s">
        <v>208</v>
      </c>
      <c r="D17" s="9">
        <f t="shared" ref="D17:M17" si="10">D31+D45+D59</f>
        <v>478</v>
      </c>
      <c r="E17" s="9">
        <f t="shared" si="10"/>
        <v>0</v>
      </c>
      <c r="F17" s="9">
        <f t="shared" si="10"/>
        <v>0</v>
      </c>
      <c r="G17" s="9">
        <f t="shared" si="10"/>
        <v>79</v>
      </c>
      <c r="H17" s="9">
        <f t="shared" si="10"/>
        <v>173</v>
      </c>
      <c r="I17" s="9">
        <f t="shared" si="10"/>
        <v>146</v>
      </c>
      <c r="J17" s="9">
        <f t="shared" si="10"/>
        <v>61</v>
      </c>
      <c r="K17" s="9">
        <f t="shared" si="10"/>
        <v>15</v>
      </c>
      <c r="L17" s="9">
        <f t="shared" si="10"/>
        <v>3</v>
      </c>
      <c r="M17" s="41">
        <f t="shared" si="10"/>
        <v>1</v>
      </c>
    </row>
    <row r="18" spans="1:13" ht="15" customHeight="1">
      <c r="A18" s="449"/>
      <c r="B18" s="17" t="s">
        <v>220</v>
      </c>
      <c r="C18" s="8" t="s">
        <v>210</v>
      </c>
      <c r="D18" s="9">
        <f t="shared" ref="D18:M18" si="11">D32+D46+D60</f>
        <v>311</v>
      </c>
      <c r="E18" s="9">
        <f t="shared" si="11"/>
        <v>0</v>
      </c>
      <c r="F18" s="9">
        <f t="shared" si="11"/>
        <v>0</v>
      </c>
      <c r="G18" s="9">
        <f t="shared" si="11"/>
        <v>34</v>
      </c>
      <c r="H18" s="9">
        <f t="shared" si="11"/>
        <v>65</v>
      </c>
      <c r="I18" s="9">
        <f t="shared" si="11"/>
        <v>95</v>
      </c>
      <c r="J18" s="9">
        <f t="shared" si="11"/>
        <v>95</v>
      </c>
      <c r="K18" s="9">
        <f t="shared" si="11"/>
        <v>18</v>
      </c>
      <c r="L18" s="9">
        <f t="shared" si="11"/>
        <v>4</v>
      </c>
      <c r="M18" s="41">
        <f t="shared" si="11"/>
        <v>0</v>
      </c>
    </row>
    <row r="19" spans="1:13" ht="15" customHeight="1">
      <c r="A19" s="449"/>
      <c r="B19" s="19" t="s">
        <v>221</v>
      </c>
      <c r="C19" s="8" t="s">
        <v>208</v>
      </c>
      <c r="D19" s="9">
        <f t="shared" ref="D19:M19" si="12">D33+D47+D61</f>
        <v>332</v>
      </c>
      <c r="E19" s="9">
        <f t="shared" si="12"/>
        <v>0</v>
      </c>
      <c r="F19" s="9">
        <f t="shared" si="12"/>
        <v>0</v>
      </c>
      <c r="G19" s="9">
        <f t="shared" si="12"/>
        <v>27</v>
      </c>
      <c r="H19" s="9">
        <f t="shared" si="12"/>
        <v>121</v>
      </c>
      <c r="I19" s="9">
        <f t="shared" si="12"/>
        <v>125</v>
      </c>
      <c r="J19" s="9">
        <f t="shared" si="12"/>
        <v>44</v>
      </c>
      <c r="K19" s="9">
        <f t="shared" si="12"/>
        <v>13</v>
      </c>
      <c r="L19" s="9">
        <f t="shared" si="12"/>
        <v>1</v>
      </c>
      <c r="M19" s="41">
        <f t="shared" si="12"/>
        <v>1</v>
      </c>
    </row>
    <row r="20" spans="1:13" ht="15" customHeight="1" thickBot="1">
      <c r="A20" s="450"/>
      <c r="B20" s="20" t="s">
        <v>222</v>
      </c>
      <c r="C20" s="8" t="s">
        <v>210</v>
      </c>
      <c r="D20" s="9">
        <f t="shared" ref="D20:M20" si="13">D34+D48+D62</f>
        <v>620</v>
      </c>
      <c r="E20" s="9">
        <f t="shared" si="13"/>
        <v>0</v>
      </c>
      <c r="F20" s="9">
        <f t="shared" si="13"/>
        <v>7</v>
      </c>
      <c r="G20" s="9">
        <f t="shared" si="13"/>
        <v>110</v>
      </c>
      <c r="H20" s="9">
        <f t="shared" si="13"/>
        <v>183</v>
      </c>
      <c r="I20" s="9">
        <f t="shared" si="13"/>
        <v>211</v>
      </c>
      <c r="J20" s="9">
        <f t="shared" si="13"/>
        <v>97</v>
      </c>
      <c r="K20" s="9">
        <f t="shared" si="13"/>
        <v>12</v>
      </c>
      <c r="L20" s="9">
        <f t="shared" si="13"/>
        <v>0</v>
      </c>
      <c r="M20" s="41">
        <f t="shared" si="13"/>
        <v>0</v>
      </c>
    </row>
    <row r="21" spans="1:13" ht="15" customHeight="1">
      <c r="A21" s="453" t="s">
        <v>223</v>
      </c>
      <c r="B21" s="16" t="s">
        <v>224</v>
      </c>
      <c r="C21" s="6" t="s">
        <v>208</v>
      </c>
      <c r="D21" s="7">
        <v>10983</v>
      </c>
      <c r="E21" s="7">
        <v>1</v>
      </c>
      <c r="F21" s="7">
        <v>271</v>
      </c>
      <c r="G21" s="7">
        <v>1587</v>
      </c>
      <c r="H21" s="7">
        <v>3825</v>
      </c>
      <c r="I21" s="7">
        <v>2989</v>
      </c>
      <c r="J21" s="7">
        <v>1565</v>
      </c>
      <c r="K21" s="7">
        <v>607</v>
      </c>
      <c r="L21" s="7">
        <v>132</v>
      </c>
      <c r="M21" s="40">
        <v>6</v>
      </c>
    </row>
    <row r="22" spans="1:13" ht="15" customHeight="1">
      <c r="A22" s="454"/>
      <c r="B22" s="17" t="s">
        <v>225</v>
      </c>
      <c r="C22" s="8" t="s">
        <v>210</v>
      </c>
      <c r="D22" s="9">
        <v>30144</v>
      </c>
      <c r="E22" s="9">
        <v>1</v>
      </c>
      <c r="F22" s="9">
        <v>403</v>
      </c>
      <c r="G22" s="9">
        <v>4349</v>
      </c>
      <c r="H22" s="9">
        <v>8553</v>
      </c>
      <c r="I22" s="9">
        <v>7949</v>
      </c>
      <c r="J22" s="9">
        <v>6015</v>
      </c>
      <c r="K22" s="9">
        <v>2548</v>
      </c>
      <c r="L22" s="9">
        <v>321</v>
      </c>
      <c r="M22" s="41">
        <v>5</v>
      </c>
    </row>
    <row r="23" spans="1:13" ht="15" customHeight="1">
      <c r="A23" s="454"/>
      <c r="B23" s="19" t="s">
        <v>211</v>
      </c>
      <c r="C23" s="8" t="s">
        <v>208</v>
      </c>
      <c r="D23" s="9">
        <v>4278</v>
      </c>
      <c r="E23" s="9">
        <v>0</v>
      </c>
      <c r="F23" s="9">
        <v>125</v>
      </c>
      <c r="G23" s="9">
        <v>507</v>
      </c>
      <c r="H23" s="9">
        <v>1452</v>
      </c>
      <c r="I23" s="9">
        <v>1245</v>
      </c>
      <c r="J23" s="9">
        <v>657</v>
      </c>
      <c r="K23" s="9">
        <v>238</v>
      </c>
      <c r="L23" s="9">
        <v>54</v>
      </c>
      <c r="M23" s="41">
        <v>0</v>
      </c>
    </row>
    <row r="24" spans="1:13" ht="15" customHeight="1">
      <c r="A24" s="454"/>
      <c r="B24" s="17" t="s">
        <v>212</v>
      </c>
      <c r="C24" s="8" t="s">
        <v>210</v>
      </c>
      <c r="D24" s="9">
        <v>14540</v>
      </c>
      <c r="E24" s="9">
        <v>0</v>
      </c>
      <c r="F24" s="9">
        <v>172</v>
      </c>
      <c r="G24" s="9">
        <v>1625</v>
      </c>
      <c r="H24" s="9">
        <v>4195</v>
      </c>
      <c r="I24" s="9">
        <v>4230</v>
      </c>
      <c r="J24" s="9">
        <v>2959</v>
      </c>
      <c r="K24" s="9">
        <v>1224</v>
      </c>
      <c r="L24" s="9">
        <v>134</v>
      </c>
      <c r="M24" s="41">
        <v>1</v>
      </c>
    </row>
    <row r="25" spans="1:13" ht="15" customHeight="1">
      <c r="A25" s="454"/>
      <c r="B25" s="19" t="s">
        <v>213</v>
      </c>
      <c r="C25" s="8" t="s">
        <v>208</v>
      </c>
      <c r="D25" s="9">
        <v>2437</v>
      </c>
      <c r="E25" s="9">
        <v>0</v>
      </c>
      <c r="F25" s="9">
        <v>8</v>
      </c>
      <c r="G25" s="9">
        <v>316</v>
      </c>
      <c r="H25" s="9">
        <v>858</v>
      </c>
      <c r="I25" s="9">
        <v>778</v>
      </c>
      <c r="J25" s="9">
        <v>352</v>
      </c>
      <c r="K25" s="9">
        <v>110</v>
      </c>
      <c r="L25" s="9">
        <v>11</v>
      </c>
      <c r="M25" s="41">
        <v>4</v>
      </c>
    </row>
    <row r="26" spans="1:13" ht="15" customHeight="1">
      <c r="A26" s="454"/>
      <c r="B26" s="17" t="s">
        <v>214</v>
      </c>
      <c r="C26" s="8" t="s">
        <v>210</v>
      </c>
      <c r="D26" s="9">
        <v>8317</v>
      </c>
      <c r="E26" s="9">
        <v>0</v>
      </c>
      <c r="F26" s="9">
        <v>94</v>
      </c>
      <c r="G26" s="9">
        <v>1389</v>
      </c>
      <c r="H26" s="9">
        <v>2281</v>
      </c>
      <c r="I26" s="9">
        <v>2161</v>
      </c>
      <c r="J26" s="9">
        <v>1640</v>
      </c>
      <c r="K26" s="9">
        <v>656</v>
      </c>
      <c r="L26" s="9">
        <v>94</v>
      </c>
      <c r="M26" s="41">
        <v>2</v>
      </c>
    </row>
    <row r="27" spans="1:13" ht="15" customHeight="1">
      <c r="A27" s="454"/>
      <c r="B27" s="19" t="s">
        <v>215</v>
      </c>
      <c r="C27" s="8" t="s">
        <v>208</v>
      </c>
      <c r="D27" s="9">
        <v>1661</v>
      </c>
      <c r="E27" s="9">
        <v>1</v>
      </c>
      <c r="F27" s="9">
        <v>135</v>
      </c>
      <c r="G27" s="9">
        <v>313</v>
      </c>
      <c r="H27" s="9">
        <v>491</v>
      </c>
      <c r="I27" s="9">
        <v>311</v>
      </c>
      <c r="J27" s="9">
        <v>219</v>
      </c>
      <c r="K27" s="9">
        <v>157</v>
      </c>
      <c r="L27" s="9">
        <v>34</v>
      </c>
      <c r="M27" s="41">
        <v>0</v>
      </c>
    </row>
    <row r="28" spans="1:13" ht="15" customHeight="1">
      <c r="A28" s="454"/>
      <c r="B28" s="17" t="s">
        <v>216</v>
      </c>
      <c r="C28" s="8" t="s">
        <v>210</v>
      </c>
      <c r="D28" s="9">
        <v>5503</v>
      </c>
      <c r="E28" s="9">
        <v>1</v>
      </c>
      <c r="F28" s="9">
        <v>124</v>
      </c>
      <c r="G28" s="9">
        <v>949</v>
      </c>
      <c r="H28" s="9">
        <v>1560</v>
      </c>
      <c r="I28" s="9">
        <v>1102</v>
      </c>
      <c r="J28" s="9">
        <v>1100</v>
      </c>
      <c r="K28" s="9">
        <v>588</v>
      </c>
      <c r="L28" s="9">
        <v>77</v>
      </c>
      <c r="M28" s="41">
        <v>2</v>
      </c>
    </row>
    <row r="29" spans="1:13" ht="15" customHeight="1">
      <c r="A29" s="454"/>
      <c r="B29" s="19" t="s">
        <v>217</v>
      </c>
      <c r="C29" s="8" t="s">
        <v>208</v>
      </c>
      <c r="D29" s="9">
        <v>1797</v>
      </c>
      <c r="E29" s="9">
        <v>0</v>
      </c>
      <c r="F29" s="9">
        <v>3</v>
      </c>
      <c r="G29" s="9">
        <v>345</v>
      </c>
      <c r="H29" s="9">
        <v>730</v>
      </c>
      <c r="I29" s="9">
        <v>384</v>
      </c>
      <c r="J29" s="9">
        <v>232</v>
      </c>
      <c r="K29" s="9">
        <v>74</v>
      </c>
      <c r="L29" s="9">
        <v>29</v>
      </c>
      <c r="M29" s="41">
        <v>0</v>
      </c>
    </row>
    <row r="30" spans="1:13" ht="15" customHeight="1">
      <c r="A30" s="454"/>
      <c r="B30" s="17" t="s">
        <v>218</v>
      </c>
      <c r="C30" s="8" t="s">
        <v>210</v>
      </c>
      <c r="D30" s="9">
        <v>853</v>
      </c>
      <c r="E30" s="9">
        <v>0</v>
      </c>
      <c r="F30" s="9">
        <v>6</v>
      </c>
      <c r="G30" s="9">
        <v>242</v>
      </c>
      <c r="H30" s="9">
        <v>269</v>
      </c>
      <c r="I30" s="9">
        <v>150</v>
      </c>
      <c r="J30" s="9">
        <v>124</v>
      </c>
      <c r="K30" s="9">
        <v>50</v>
      </c>
      <c r="L30" s="9">
        <v>12</v>
      </c>
      <c r="M30" s="41">
        <v>0</v>
      </c>
    </row>
    <row r="31" spans="1:13" ht="15" customHeight="1">
      <c r="A31" s="454"/>
      <c r="B31" s="19" t="s">
        <v>219</v>
      </c>
      <c r="C31" s="8" t="s">
        <v>208</v>
      </c>
      <c r="D31" s="9">
        <v>478</v>
      </c>
      <c r="E31" s="9">
        <v>0</v>
      </c>
      <c r="F31" s="9">
        <v>0</v>
      </c>
      <c r="G31" s="9">
        <v>79</v>
      </c>
      <c r="H31" s="9">
        <v>173</v>
      </c>
      <c r="I31" s="9">
        <v>146</v>
      </c>
      <c r="J31" s="9">
        <v>61</v>
      </c>
      <c r="K31" s="9">
        <v>15</v>
      </c>
      <c r="L31" s="9">
        <v>3</v>
      </c>
      <c r="M31" s="41">
        <v>1</v>
      </c>
    </row>
    <row r="32" spans="1:13" ht="15" customHeight="1">
      <c r="A32" s="452"/>
      <c r="B32" s="17" t="s">
        <v>220</v>
      </c>
      <c r="C32" s="8" t="s">
        <v>210</v>
      </c>
      <c r="D32" s="11">
        <v>311</v>
      </c>
      <c r="E32" s="11">
        <v>0</v>
      </c>
      <c r="F32" s="11">
        <v>0</v>
      </c>
      <c r="G32" s="11">
        <v>34</v>
      </c>
      <c r="H32" s="11">
        <v>65</v>
      </c>
      <c r="I32" s="11">
        <v>95</v>
      </c>
      <c r="J32" s="11">
        <v>95</v>
      </c>
      <c r="K32" s="11">
        <v>18</v>
      </c>
      <c r="L32" s="11">
        <v>4</v>
      </c>
      <c r="M32" s="44">
        <v>0</v>
      </c>
    </row>
    <row r="33" spans="1:13" ht="15" customHeight="1">
      <c r="A33" s="452"/>
      <c r="B33" s="19" t="s">
        <v>221</v>
      </c>
      <c r="C33" s="8" t="s">
        <v>208</v>
      </c>
      <c r="D33" s="11">
        <v>332</v>
      </c>
      <c r="E33" s="11">
        <v>0</v>
      </c>
      <c r="F33" s="11">
        <v>0</v>
      </c>
      <c r="G33" s="11">
        <v>27</v>
      </c>
      <c r="H33" s="11">
        <v>121</v>
      </c>
      <c r="I33" s="11">
        <v>125</v>
      </c>
      <c r="J33" s="11">
        <v>44</v>
      </c>
      <c r="K33" s="11">
        <v>13</v>
      </c>
      <c r="L33" s="11">
        <v>1</v>
      </c>
      <c r="M33" s="44">
        <v>1</v>
      </c>
    </row>
    <row r="34" spans="1:13" ht="15" customHeight="1" thickBot="1">
      <c r="A34" s="452"/>
      <c r="B34" s="20" t="s">
        <v>222</v>
      </c>
      <c r="C34" s="8" t="s">
        <v>210</v>
      </c>
      <c r="D34" s="11">
        <v>620</v>
      </c>
      <c r="E34" s="11">
        <v>0</v>
      </c>
      <c r="F34" s="11">
        <v>7</v>
      </c>
      <c r="G34" s="11">
        <v>110</v>
      </c>
      <c r="H34" s="11">
        <v>183</v>
      </c>
      <c r="I34" s="11">
        <v>211</v>
      </c>
      <c r="J34" s="11">
        <v>97</v>
      </c>
      <c r="K34" s="11">
        <v>12</v>
      </c>
      <c r="L34" s="11">
        <v>0</v>
      </c>
      <c r="M34" s="44">
        <v>0</v>
      </c>
    </row>
    <row r="35" spans="1:13" ht="15" customHeight="1">
      <c r="A35" s="448" t="s">
        <v>226</v>
      </c>
      <c r="B35" s="16" t="s">
        <v>224</v>
      </c>
      <c r="C35" s="6" t="s">
        <v>208</v>
      </c>
      <c r="D35" s="7">
        <v>10</v>
      </c>
      <c r="E35" s="7">
        <v>0</v>
      </c>
      <c r="F35" s="7">
        <v>0</v>
      </c>
      <c r="G35" s="7">
        <v>0</v>
      </c>
      <c r="H35" s="7">
        <v>1</v>
      </c>
      <c r="I35" s="7">
        <v>0</v>
      </c>
      <c r="J35" s="7">
        <v>4</v>
      </c>
      <c r="K35" s="7">
        <v>3</v>
      </c>
      <c r="L35" s="7">
        <v>2</v>
      </c>
      <c r="M35" s="40">
        <v>0</v>
      </c>
    </row>
    <row r="36" spans="1:13" ht="15" customHeight="1">
      <c r="A36" s="449"/>
      <c r="B36" s="17" t="s">
        <v>225</v>
      </c>
      <c r="C36" s="8" t="s">
        <v>210</v>
      </c>
      <c r="D36" s="9">
        <v>11</v>
      </c>
      <c r="E36" s="9">
        <v>0</v>
      </c>
      <c r="F36" s="9">
        <v>0</v>
      </c>
      <c r="G36" s="9">
        <v>1</v>
      </c>
      <c r="H36" s="9">
        <v>2</v>
      </c>
      <c r="I36" s="9">
        <v>1</v>
      </c>
      <c r="J36" s="9">
        <v>3</v>
      </c>
      <c r="K36" s="9">
        <v>3</v>
      </c>
      <c r="L36" s="9">
        <v>1</v>
      </c>
      <c r="M36" s="41">
        <v>0</v>
      </c>
    </row>
    <row r="37" spans="1:13" ht="15" customHeight="1">
      <c r="A37" s="449"/>
      <c r="B37" s="19" t="s">
        <v>211</v>
      </c>
      <c r="C37" s="8" t="s">
        <v>208</v>
      </c>
      <c r="D37" s="9">
        <v>4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1</v>
      </c>
      <c r="K37" s="9">
        <v>2</v>
      </c>
      <c r="L37" s="9">
        <v>1</v>
      </c>
      <c r="M37" s="41">
        <v>0</v>
      </c>
    </row>
    <row r="38" spans="1:13" ht="15" customHeight="1">
      <c r="A38" s="449"/>
      <c r="B38" s="17" t="s">
        <v>212</v>
      </c>
      <c r="C38" s="8" t="s">
        <v>210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41">
        <v>0</v>
      </c>
    </row>
    <row r="39" spans="1:13" ht="15" customHeight="1">
      <c r="A39" s="449"/>
      <c r="B39" s="19" t="s">
        <v>213</v>
      </c>
      <c r="C39" s="8" t="s">
        <v>208</v>
      </c>
      <c r="D39" s="9">
        <v>5</v>
      </c>
      <c r="E39" s="9">
        <v>0</v>
      </c>
      <c r="F39" s="9">
        <v>0</v>
      </c>
      <c r="G39" s="9">
        <v>0</v>
      </c>
      <c r="H39" s="9">
        <v>1</v>
      </c>
      <c r="I39" s="9">
        <v>0</v>
      </c>
      <c r="J39" s="9">
        <v>2</v>
      </c>
      <c r="K39" s="9">
        <v>1</v>
      </c>
      <c r="L39" s="9">
        <v>1</v>
      </c>
      <c r="M39" s="41">
        <v>0</v>
      </c>
    </row>
    <row r="40" spans="1:13" ht="15" customHeight="1">
      <c r="A40" s="449"/>
      <c r="B40" s="17" t="s">
        <v>214</v>
      </c>
      <c r="C40" s="8" t="s">
        <v>210</v>
      </c>
      <c r="D40" s="9">
        <v>7</v>
      </c>
      <c r="E40" s="9">
        <v>0</v>
      </c>
      <c r="F40" s="9">
        <v>0</v>
      </c>
      <c r="G40" s="9">
        <v>1</v>
      </c>
      <c r="H40" s="9">
        <v>2</v>
      </c>
      <c r="I40" s="9">
        <v>0</v>
      </c>
      <c r="J40" s="9">
        <v>1</v>
      </c>
      <c r="K40" s="9">
        <v>2</v>
      </c>
      <c r="L40" s="9">
        <v>1</v>
      </c>
      <c r="M40" s="41">
        <v>0</v>
      </c>
    </row>
    <row r="41" spans="1:13" ht="15" customHeight="1">
      <c r="A41" s="449"/>
      <c r="B41" s="19" t="s">
        <v>215</v>
      </c>
      <c r="C41" s="8" t="s">
        <v>208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41">
        <v>0</v>
      </c>
    </row>
    <row r="42" spans="1:13" ht="15" customHeight="1">
      <c r="A42" s="449"/>
      <c r="B42" s="17" t="s">
        <v>216</v>
      </c>
      <c r="C42" s="8" t="s">
        <v>210</v>
      </c>
      <c r="D42" s="9">
        <v>2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</v>
      </c>
      <c r="K42" s="9">
        <v>1</v>
      </c>
      <c r="L42" s="9">
        <v>0</v>
      </c>
      <c r="M42" s="41">
        <v>0</v>
      </c>
    </row>
    <row r="43" spans="1:13" ht="15" customHeight="1">
      <c r="A43" s="449"/>
      <c r="B43" s="19" t="s">
        <v>217</v>
      </c>
      <c r="C43" s="8" t="s">
        <v>208</v>
      </c>
      <c r="D43" s="9">
        <v>1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1</v>
      </c>
      <c r="K43" s="9">
        <v>0</v>
      </c>
      <c r="L43" s="9">
        <v>0</v>
      </c>
      <c r="M43" s="41">
        <v>0</v>
      </c>
    </row>
    <row r="44" spans="1:13" ht="15" customHeight="1">
      <c r="A44" s="449"/>
      <c r="B44" s="17" t="s">
        <v>218</v>
      </c>
      <c r="C44" s="8" t="s">
        <v>210</v>
      </c>
      <c r="D44" s="9">
        <v>2</v>
      </c>
      <c r="E44" s="9">
        <v>0</v>
      </c>
      <c r="F44" s="9">
        <v>0</v>
      </c>
      <c r="G44" s="9">
        <v>0</v>
      </c>
      <c r="H44" s="9">
        <v>0</v>
      </c>
      <c r="I44" s="9">
        <v>1</v>
      </c>
      <c r="J44" s="9">
        <v>1</v>
      </c>
      <c r="K44" s="9">
        <v>0</v>
      </c>
      <c r="L44" s="9">
        <v>0</v>
      </c>
      <c r="M44" s="41">
        <v>0</v>
      </c>
    </row>
    <row r="45" spans="1:13" ht="15" customHeight="1">
      <c r="A45" s="449"/>
      <c r="B45" s="19" t="s">
        <v>219</v>
      </c>
      <c r="C45" s="8" t="s">
        <v>208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41">
        <v>0</v>
      </c>
    </row>
    <row r="46" spans="1:13" ht="15" customHeight="1">
      <c r="A46" s="449"/>
      <c r="B46" s="17" t="s">
        <v>220</v>
      </c>
      <c r="C46" s="8" t="s">
        <v>210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44">
        <v>0</v>
      </c>
    </row>
    <row r="47" spans="1:13" ht="15" customHeight="1">
      <c r="A47" s="449"/>
      <c r="B47" s="19" t="s">
        <v>221</v>
      </c>
      <c r="C47" s="8" t="s">
        <v>208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44">
        <v>0</v>
      </c>
    </row>
    <row r="48" spans="1:13" ht="15" customHeight="1" thickBot="1">
      <c r="A48" s="450"/>
      <c r="B48" s="20" t="s">
        <v>222</v>
      </c>
      <c r="C48" s="31" t="s">
        <v>210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54">
        <v>0</v>
      </c>
    </row>
    <row r="49" spans="1:13" ht="15" customHeight="1">
      <c r="A49" s="448" t="s">
        <v>227</v>
      </c>
      <c r="B49" s="21" t="s">
        <v>224</v>
      </c>
      <c r="C49" s="12" t="s">
        <v>208</v>
      </c>
      <c r="D49" s="13">
        <v>137</v>
      </c>
      <c r="E49" s="13">
        <v>0</v>
      </c>
      <c r="F49" s="13">
        <v>0</v>
      </c>
      <c r="G49" s="13">
        <v>0</v>
      </c>
      <c r="H49" s="13">
        <v>0</v>
      </c>
      <c r="I49" s="13">
        <v>22</v>
      </c>
      <c r="J49" s="13">
        <v>45</v>
      </c>
      <c r="K49" s="13">
        <v>47</v>
      </c>
      <c r="L49" s="13">
        <v>23</v>
      </c>
      <c r="M49" s="61">
        <v>0</v>
      </c>
    </row>
    <row r="50" spans="1:13" ht="15" customHeight="1">
      <c r="A50" s="449"/>
      <c r="B50" s="17" t="s">
        <v>225</v>
      </c>
      <c r="C50" s="8" t="s">
        <v>210</v>
      </c>
      <c r="D50" s="9">
        <v>31</v>
      </c>
      <c r="E50" s="9">
        <v>0</v>
      </c>
      <c r="F50" s="9">
        <v>0</v>
      </c>
      <c r="G50" s="9">
        <v>0</v>
      </c>
      <c r="H50" s="9">
        <v>0</v>
      </c>
      <c r="I50" s="9">
        <v>4</v>
      </c>
      <c r="J50" s="9">
        <v>8</v>
      </c>
      <c r="K50" s="9">
        <v>12</v>
      </c>
      <c r="L50" s="9">
        <v>7</v>
      </c>
      <c r="M50" s="41">
        <v>0</v>
      </c>
    </row>
    <row r="51" spans="1:13" ht="15" customHeight="1">
      <c r="A51" s="449"/>
      <c r="B51" s="19" t="s">
        <v>211</v>
      </c>
      <c r="C51" s="8" t="s">
        <v>208</v>
      </c>
      <c r="D51" s="9">
        <v>53</v>
      </c>
      <c r="E51" s="9">
        <v>0</v>
      </c>
      <c r="F51" s="9">
        <v>0</v>
      </c>
      <c r="G51" s="9">
        <v>0</v>
      </c>
      <c r="H51" s="9">
        <v>0</v>
      </c>
      <c r="I51" s="9">
        <v>10</v>
      </c>
      <c r="J51" s="9">
        <v>21</v>
      </c>
      <c r="K51" s="9">
        <v>13</v>
      </c>
      <c r="L51" s="9">
        <v>9</v>
      </c>
      <c r="M51" s="41">
        <v>0</v>
      </c>
    </row>
    <row r="52" spans="1:13" ht="15" customHeight="1">
      <c r="A52" s="449"/>
      <c r="B52" s="17" t="s">
        <v>212</v>
      </c>
      <c r="C52" s="8" t="s">
        <v>210</v>
      </c>
      <c r="D52" s="9">
        <v>18</v>
      </c>
      <c r="E52" s="9">
        <v>0</v>
      </c>
      <c r="F52" s="9">
        <v>0</v>
      </c>
      <c r="G52" s="9">
        <v>0</v>
      </c>
      <c r="H52" s="9">
        <v>0</v>
      </c>
      <c r="I52" s="9">
        <v>2</v>
      </c>
      <c r="J52" s="9">
        <v>4</v>
      </c>
      <c r="K52" s="9">
        <v>9</v>
      </c>
      <c r="L52" s="9">
        <v>3</v>
      </c>
      <c r="M52" s="41">
        <v>0</v>
      </c>
    </row>
    <row r="53" spans="1:13" ht="15" customHeight="1">
      <c r="A53" s="449"/>
      <c r="B53" s="19" t="s">
        <v>213</v>
      </c>
      <c r="C53" s="8" t="s">
        <v>208</v>
      </c>
      <c r="D53" s="9">
        <v>45</v>
      </c>
      <c r="E53" s="9">
        <v>0</v>
      </c>
      <c r="F53" s="9">
        <v>0</v>
      </c>
      <c r="G53" s="9">
        <v>0</v>
      </c>
      <c r="H53" s="9">
        <v>0</v>
      </c>
      <c r="I53" s="9">
        <v>8</v>
      </c>
      <c r="J53" s="9">
        <v>11</v>
      </c>
      <c r="K53" s="9">
        <v>17</v>
      </c>
      <c r="L53" s="9">
        <v>9</v>
      </c>
      <c r="M53" s="41">
        <v>0</v>
      </c>
    </row>
    <row r="54" spans="1:13" ht="15" customHeight="1">
      <c r="A54" s="449"/>
      <c r="B54" s="17" t="s">
        <v>214</v>
      </c>
      <c r="C54" s="8" t="s">
        <v>210</v>
      </c>
      <c r="D54" s="9">
        <v>8</v>
      </c>
      <c r="E54" s="9">
        <v>0</v>
      </c>
      <c r="F54" s="9">
        <v>0</v>
      </c>
      <c r="G54" s="9">
        <v>0</v>
      </c>
      <c r="H54" s="9">
        <v>0</v>
      </c>
      <c r="I54" s="9">
        <v>1</v>
      </c>
      <c r="J54" s="9">
        <v>1</v>
      </c>
      <c r="K54" s="9">
        <v>2</v>
      </c>
      <c r="L54" s="9">
        <v>4</v>
      </c>
      <c r="M54" s="41">
        <v>0</v>
      </c>
    </row>
    <row r="55" spans="1:13" ht="15" customHeight="1">
      <c r="A55" s="449"/>
      <c r="B55" s="19" t="s">
        <v>215</v>
      </c>
      <c r="C55" s="8" t="s">
        <v>208</v>
      </c>
      <c r="D55" s="9">
        <v>37</v>
      </c>
      <c r="E55" s="9">
        <v>0</v>
      </c>
      <c r="F55" s="9">
        <v>0</v>
      </c>
      <c r="G55" s="9">
        <v>0</v>
      </c>
      <c r="H55" s="9">
        <v>0</v>
      </c>
      <c r="I55" s="9">
        <v>4</v>
      </c>
      <c r="J55" s="9">
        <v>12</v>
      </c>
      <c r="K55" s="9">
        <v>16</v>
      </c>
      <c r="L55" s="9">
        <v>5</v>
      </c>
      <c r="M55" s="41">
        <v>0</v>
      </c>
    </row>
    <row r="56" spans="1:13" ht="15" customHeight="1">
      <c r="A56" s="449"/>
      <c r="B56" s="17" t="s">
        <v>216</v>
      </c>
      <c r="C56" s="8" t="s">
        <v>210</v>
      </c>
      <c r="D56" s="9">
        <v>3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2</v>
      </c>
      <c r="K56" s="9">
        <v>1</v>
      </c>
      <c r="L56" s="9">
        <v>0</v>
      </c>
      <c r="M56" s="41">
        <v>0</v>
      </c>
    </row>
    <row r="57" spans="1:13" ht="15" customHeight="1">
      <c r="A57" s="449"/>
      <c r="B57" s="19" t="s">
        <v>217</v>
      </c>
      <c r="C57" s="8" t="s">
        <v>208</v>
      </c>
      <c r="D57" s="9">
        <v>2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1</v>
      </c>
      <c r="K57" s="9">
        <v>1</v>
      </c>
      <c r="L57" s="9">
        <v>0</v>
      </c>
      <c r="M57" s="41">
        <v>0</v>
      </c>
    </row>
    <row r="58" spans="1:13" ht="15" customHeight="1">
      <c r="A58" s="449"/>
      <c r="B58" s="17" t="s">
        <v>218</v>
      </c>
      <c r="C58" s="8" t="s">
        <v>210</v>
      </c>
      <c r="D58" s="9">
        <v>2</v>
      </c>
      <c r="E58" s="9">
        <v>0</v>
      </c>
      <c r="F58" s="9">
        <v>0</v>
      </c>
      <c r="G58" s="9">
        <v>0</v>
      </c>
      <c r="H58" s="9">
        <v>0</v>
      </c>
      <c r="I58" s="9">
        <v>1</v>
      </c>
      <c r="J58" s="9">
        <v>1</v>
      </c>
      <c r="K58" s="9">
        <v>0</v>
      </c>
      <c r="L58" s="9">
        <v>0</v>
      </c>
      <c r="M58" s="41">
        <v>0</v>
      </c>
    </row>
    <row r="59" spans="1:13" ht="15" customHeight="1">
      <c r="A59" s="449"/>
      <c r="B59" s="19" t="s">
        <v>219</v>
      </c>
      <c r="C59" s="8" t="s">
        <v>208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41">
        <v>0</v>
      </c>
    </row>
    <row r="60" spans="1:13" ht="15" customHeight="1">
      <c r="A60" s="449"/>
      <c r="B60" s="17" t="s">
        <v>220</v>
      </c>
      <c r="C60" s="8" t="s">
        <v>210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44">
        <v>0</v>
      </c>
    </row>
    <row r="61" spans="1:13" ht="15" customHeight="1">
      <c r="A61" s="449"/>
      <c r="B61" s="19" t="s">
        <v>221</v>
      </c>
      <c r="C61" s="8" t="s">
        <v>208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44">
        <v>0</v>
      </c>
    </row>
    <row r="62" spans="1:13" ht="15" customHeight="1" thickBot="1">
      <c r="A62" s="450"/>
      <c r="B62" s="20" t="s">
        <v>222</v>
      </c>
      <c r="C62" s="31" t="s">
        <v>210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54">
        <v>0</v>
      </c>
    </row>
    <row r="63" spans="1:13" s="15" customFormat="1" ht="14.25">
      <c r="A63" s="58" t="s">
        <v>228</v>
      </c>
      <c r="B63" s="51"/>
      <c r="C63" s="51"/>
      <c r="D63" s="51"/>
      <c r="E63" s="51"/>
      <c r="F63" s="51"/>
    </row>
    <row r="64" spans="1:13" s="15" customFormat="1" ht="14.25">
      <c r="A64" s="23" t="s">
        <v>229</v>
      </c>
    </row>
    <row r="65" spans="1:3" s="15" customFormat="1" ht="14.25">
      <c r="A65" s="23" t="s">
        <v>230</v>
      </c>
      <c r="B65" s="24"/>
      <c r="C65" s="24"/>
    </row>
    <row r="66" spans="1:3" s="15" customFormat="1" ht="14.25">
      <c r="A66" s="23" t="s">
        <v>231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工作表60"/>
  <dimension ref="A1:M66"/>
  <sheetViews>
    <sheetView workbookViewId="0">
      <selection activeCell="B3" sqref="B3:K3"/>
    </sheetView>
  </sheetViews>
  <sheetFormatPr defaultRowHeight="16.5"/>
  <cols>
    <col min="1" max="1" width="13.5" customWidth="1"/>
    <col min="2" max="2" width="12.625" customWidth="1"/>
    <col min="5" max="6" width="6.125" customWidth="1"/>
    <col min="7" max="11" width="7.25" bestFit="1" customWidth="1"/>
    <col min="12" max="12" width="5.75" bestFit="1" customWidth="1"/>
  </cols>
  <sheetData>
    <row r="1" spans="1:13" ht="21">
      <c r="A1" s="387" t="s">
        <v>146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147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A3" s="2"/>
      <c r="B3" s="389" t="s">
        <v>148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149</v>
      </c>
      <c r="M3" s="390"/>
    </row>
    <row r="4" spans="1:13" ht="17.25" thickBot="1">
      <c r="A4" s="2"/>
      <c r="B4" s="391" t="s">
        <v>150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151</v>
      </c>
      <c r="M4" s="392"/>
    </row>
    <row r="5" spans="1:13">
      <c r="A5" s="455" t="s">
        <v>152</v>
      </c>
      <c r="B5" s="425"/>
      <c r="C5" s="378" t="s">
        <v>153</v>
      </c>
      <c r="D5" s="380" t="s">
        <v>154</v>
      </c>
      <c r="E5" s="380"/>
      <c r="F5" s="380"/>
      <c r="G5" s="380"/>
      <c r="H5" s="380"/>
      <c r="I5" s="380"/>
      <c r="J5" s="380"/>
      <c r="K5" s="380"/>
      <c r="L5" s="380"/>
      <c r="M5" s="451"/>
    </row>
    <row r="6" spans="1:13" ht="48.75" thickBot="1">
      <c r="A6" s="456"/>
      <c r="B6" s="427"/>
      <c r="C6" s="406"/>
      <c r="D6" s="3" t="s">
        <v>155</v>
      </c>
      <c r="E6" s="4" t="s">
        <v>156</v>
      </c>
      <c r="F6" s="4" t="s">
        <v>157</v>
      </c>
      <c r="G6" s="4" t="s">
        <v>158</v>
      </c>
      <c r="H6" s="4" t="s">
        <v>159</v>
      </c>
      <c r="I6" s="4" t="s">
        <v>160</v>
      </c>
      <c r="J6" s="4" t="s">
        <v>161</v>
      </c>
      <c r="K6" s="4" t="s">
        <v>162</v>
      </c>
      <c r="L6" s="4" t="s">
        <v>163</v>
      </c>
      <c r="M6" s="60" t="s">
        <v>164</v>
      </c>
    </row>
    <row r="7" spans="1:13">
      <c r="A7" s="452" t="s">
        <v>165</v>
      </c>
      <c r="B7" s="16" t="s">
        <v>166</v>
      </c>
      <c r="C7" s="6" t="s">
        <v>167</v>
      </c>
      <c r="D7" s="7">
        <f>D21+D35+D49</f>
        <v>11380</v>
      </c>
      <c r="E7" s="7">
        <f>E21+E35+E49</f>
        <v>1</v>
      </c>
      <c r="F7" s="7">
        <f t="shared" ref="F7:M7" si="0">F21+F35+F49</f>
        <v>314</v>
      </c>
      <c r="G7" s="7">
        <f t="shared" si="0"/>
        <v>1636</v>
      </c>
      <c r="H7" s="7">
        <f t="shared" si="0"/>
        <v>3927</v>
      </c>
      <c r="I7" s="7">
        <f t="shared" si="0"/>
        <v>3089</v>
      </c>
      <c r="J7" s="7">
        <f t="shared" si="0"/>
        <v>1555</v>
      </c>
      <c r="K7" s="7">
        <f t="shared" si="0"/>
        <v>693</v>
      </c>
      <c r="L7" s="7">
        <f t="shared" si="0"/>
        <v>159</v>
      </c>
      <c r="M7" s="40">
        <f t="shared" si="0"/>
        <v>6</v>
      </c>
    </row>
    <row r="8" spans="1:13">
      <c r="A8" s="449"/>
      <c r="B8" s="18" t="s">
        <v>168</v>
      </c>
      <c r="C8" s="8" t="s">
        <v>169</v>
      </c>
      <c r="D8" s="9">
        <f t="shared" ref="D8:M20" si="1">D22+D36+D50</f>
        <v>30643</v>
      </c>
      <c r="E8" s="9">
        <f t="shared" si="1"/>
        <v>1</v>
      </c>
      <c r="F8" s="9">
        <f t="shared" si="1"/>
        <v>445</v>
      </c>
      <c r="G8" s="9">
        <f t="shared" si="1"/>
        <v>4548</v>
      </c>
      <c r="H8" s="9">
        <f t="shared" si="1"/>
        <v>8754</v>
      </c>
      <c r="I8" s="9">
        <f t="shared" si="1"/>
        <v>8004</v>
      </c>
      <c r="J8" s="9">
        <f t="shared" si="1"/>
        <v>5991</v>
      </c>
      <c r="K8" s="9">
        <f t="shared" si="1"/>
        <v>2552</v>
      </c>
      <c r="L8" s="9">
        <f t="shared" si="1"/>
        <v>344</v>
      </c>
      <c r="M8" s="41">
        <f t="shared" si="1"/>
        <v>4</v>
      </c>
    </row>
    <row r="9" spans="1:13">
      <c r="A9" s="449"/>
      <c r="B9" s="19" t="s">
        <v>170</v>
      </c>
      <c r="C9" s="8" t="s">
        <v>167</v>
      </c>
      <c r="D9" s="9">
        <f t="shared" si="1"/>
        <v>4432</v>
      </c>
      <c r="E9" s="9">
        <f t="shared" si="1"/>
        <v>0</v>
      </c>
      <c r="F9" s="9">
        <f t="shared" si="1"/>
        <v>140</v>
      </c>
      <c r="G9" s="9">
        <f t="shared" si="1"/>
        <v>534</v>
      </c>
      <c r="H9" s="9">
        <f t="shared" si="1"/>
        <v>1488</v>
      </c>
      <c r="I9" s="9">
        <f t="shared" si="1"/>
        <v>1268</v>
      </c>
      <c r="J9" s="9">
        <f t="shared" si="1"/>
        <v>672</v>
      </c>
      <c r="K9" s="9">
        <f t="shared" si="1"/>
        <v>260</v>
      </c>
      <c r="L9" s="9">
        <f t="shared" si="1"/>
        <v>69</v>
      </c>
      <c r="M9" s="41">
        <f t="shared" si="1"/>
        <v>1</v>
      </c>
    </row>
    <row r="10" spans="1:13">
      <c r="A10" s="449"/>
      <c r="B10" s="17" t="s">
        <v>171</v>
      </c>
      <c r="C10" s="8" t="s">
        <v>169</v>
      </c>
      <c r="D10" s="9">
        <f t="shared" si="1"/>
        <v>14758</v>
      </c>
      <c r="E10" s="9">
        <f t="shared" si="1"/>
        <v>0</v>
      </c>
      <c r="F10" s="9">
        <f t="shared" si="1"/>
        <v>206</v>
      </c>
      <c r="G10" s="9">
        <f t="shared" si="1"/>
        <v>1693</v>
      </c>
      <c r="H10" s="9">
        <f t="shared" si="1"/>
        <v>4274</v>
      </c>
      <c r="I10" s="9">
        <f t="shared" si="1"/>
        <v>4218</v>
      </c>
      <c r="J10" s="9">
        <f t="shared" si="1"/>
        <v>2973</v>
      </c>
      <c r="K10" s="9">
        <f t="shared" si="1"/>
        <v>1262</v>
      </c>
      <c r="L10" s="9">
        <f t="shared" si="1"/>
        <v>131</v>
      </c>
      <c r="M10" s="41">
        <f t="shared" si="1"/>
        <v>1</v>
      </c>
    </row>
    <row r="11" spans="1:13">
      <c r="A11" s="449"/>
      <c r="B11" s="19" t="s">
        <v>172</v>
      </c>
      <c r="C11" s="8" t="s">
        <v>167</v>
      </c>
      <c r="D11" s="9">
        <f t="shared" si="1"/>
        <v>2584</v>
      </c>
      <c r="E11" s="9">
        <f t="shared" si="1"/>
        <v>0</v>
      </c>
      <c r="F11" s="9">
        <f t="shared" si="1"/>
        <v>10</v>
      </c>
      <c r="G11" s="9">
        <f t="shared" si="1"/>
        <v>334</v>
      </c>
      <c r="H11" s="9">
        <f t="shared" si="1"/>
        <v>904</v>
      </c>
      <c r="I11" s="9">
        <f t="shared" si="1"/>
        <v>799</v>
      </c>
      <c r="J11" s="9">
        <f t="shared" si="1"/>
        <v>383</v>
      </c>
      <c r="K11" s="9">
        <f t="shared" si="1"/>
        <v>129</v>
      </c>
      <c r="L11" s="9">
        <f t="shared" si="1"/>
        <v>21</v>
      </c>
      <c r="M11" s="41">
        <f t="shared" si="1"/>
        <v>4</v>
      </c>
    </row>
    <row r="12" spans="1:13">
      <c r="A12" s="449"/>
      <c r="B12" s="17" t="s">
        <v>173</v>
      </c>
      <c r="C12" s="8" t="s">
        <v>169</v>
      </c>
      <c r="D12" s="9">
        <f t="shared" si="1"/>
        <v>8450</v>
      </c>
      <c r="E12" s="9">
        <f t="shared" si="1"/>
        <v>0</v>
      </c>
      <c r="F12" s="9">
        <f t="shared" si="1"/>
        <v>93</v>
      </c>
      <c r="G12" s="9">
        <f t="shared" si="1"/>
        <v>1439</v>
      </c>
      <c r="H12" s="9">
        <f t="shared" si="1"/>
        <v>2357</v>
      </c>
      <c r="I12" s="9">
        <f t="shared" si="1"/>
        <v>2135</v>
      </c>
      <c r="J12" s="9">
        <f t="shared" si="1"/>
        <v>1651</v>
      </c>
      <c r="K12" s="9">
        <f t="shared" si="1"/>
        <v>651</v>
      </c>
      <c r="L12" s="9">
        <f t="shared" si="1"/>
        <v>122</v>
      </c>
      <c r="M12" s="41">
        <f t="shared" si="1"/>
        <v>2</v>
      </c>
    </row>
    <row r="13" spans="1:13">
      <c r="A13" s="449"/>
      <c r="B13" s="19" t="s">
        <v>174</v>
      </c>
      <c r="C13" s="8" t="s">
        <v>167</v>
      </c>
      <c r="D13" s="9">
        <f t="shared" si="1"/>
        <v>1745</v>
      </c>
      <c r="E13" s="9">
        <f t="shared" si="1"/>
        <v>1</v>
      </c>
      <c r="F13" s="9">
        <f t="shared" si="1"/>
        <v>144</v>
      </c>
      <c r="G13" s="9">
        <f t="shared" si="1"/>
        <v>313</v>
      </c>
      <c r="H13" s="9">
        <f t="shared" si="1"/>
        <v>511</v>
      </c>
      <c r="I13" s="9">
        <f t="shared" si="1"/>
        <v>346</v>
      </c>
      <c r="J13" s="9">
        <f t="shared" si="1"/>
        <v>201</v>
      </c>
      <c r="K13" s="9">
        <f t="shared" si="1"/>
        <v>191</v>
      </c>
      <c r="L13" s="9">
        <f t="shared" si="1"/>
        <v>38</v>
      </c>
      <c r="M13" s="41">
        <f t="shared" si="1"/>
        <v>0</v>
      </c>
    </row>
    <row r="14" spans="1:13">
      <c r="A14" s="449"/>
      <c r="B14" s="17" t="s">
        <v>175</v>
      </c>
      <c r="C14" s="8" t="s">
        <v>169</v>
      </c>
      <c r="D14" s="9">
        <f t="shared" si="1"/>
        <v>5641</v>
      </c>
      <c r="E14" s="9">
        <f t="shared" si="1"/>
        <v>1</v>
      </c>
      <c r="F14" s="9">
        <f t="shared" si="1"/>
        <v>134</v>
      </c>
      <c r="G14" s="9">
        <f t="shared" si="1"/>
        <v>1027</v>
      </c>
      <c r="H14" s="9">
        <f t="shared" si="1"/>
        <v>1607</v>
      </c>
      <c r="I14" s="9">
        <f t="shared" si="1"/>
        <v>1182</v>
      </c>
      <c r="J14" s="9">
        <f t="shared" si="1"/>
        <v>1054</v>
      </c>
      <c r="K14" s="9">
        <f t="shared" si="1"/>
        <v>562</v>
      </c>
      <c r="L14" s="9">
        <f t="shared" si="1"/>
        <v>73</v>
      </c>
      <c r="M14" s="41">
        <f t="shared" si="1"/>
        <v>1</v>
      </c>
    </row>
    <row r="15" spans="1:13">
      <c r="A15" s="449"/>
      <c r="B15" s="19" t="s">
        <v>176</v>
      </c>
      <c r="C15" s="8" t="s">
        <v>167</v>
      </c>
      <c r="D15" s="9">
        <f t="shared" si="1"/>
        <v>1829</v>
      </c>
      <c r="E15" s="9">
        <f t="shared" si="1"/>
        <v>0</v>
      </c>
      <c r="F15" s="9">
        <f t="shared" si="1"/>
        <v>18</v>
      </c>
      <c r="G15" s="9">
        <f t="shared" si="1"/>
        <v>351</v>
      </c>
      <c r="H15" s="9">
        <f t="shared" si="1"/>
        <v>728</v>
      </c>
      <c r="I15" s="9">
        <f t="shared" si="1"/>
        <v>410</v>
      </c>
      <c r="J15" s="9">
        <f t="shared" si="1"/>
        <v>209</v>
      </c>
      <c r="K15" s="9">
        <f t="shared" si="1"/>
        <v>85</v>
      </c>
      <c r="L15" s="9">
        <f t="shared" si="1"/>
        <v>28</v>
      </c>
      <c r="M15" s="41">
        <f t="shared" si="1"/>
        <v>0</v>
      </c>
    </row>
    <row r="16" spans="1:13">
      <c r="A16" s="449"/>
      <c r="B16" s="17" t="s">
        <v>177</v>
      </c>
      <c r="C16" s="8" t="s">
        <v>169</v>
      </c>
      <c r="D16" s="9">
        <f t="shared" si="1"/>
        <v>864</v>
      </c>
      <c r="E16" s="9">
        <f t="shared" si="1"/>
        <v>0</v>
      </c>
      <c r="F16" s="9">
        <f t="shared" si="1"/>
        <v>5</v>
      </c>
      <c r="G16" s="9">
        <f t="shared" si="1"/>
        <v>242</v>
      </c>
      <c r="H16" s="9">
        <f t="shared" si="1"/>
        <v>270</v>
      </c>
      <c r="I16" s="9">
        <f t="shared" si="1"/>
        <v>156</v>
      </c>
      <c r="J16" s="9">
        <f t="shared" si="1"/>
        <v>128</v>
      </c>
      <c r="K16" s="9">
        <f t="shared" si="1"/>
        <v>49</v>
      </c>
      <c r="L16" s="9">
        <f t="shared" si="1"/>
        <v>14</v>
      </c>
      <c r="M16" s="41">
        <f t="shared" si="1"/>
        <v>0</v>
      </c>
    </row>
    <row r="17" spans="1:13">
      <c r="A17" s="449"/>
      <c r="B17" s="19" t="s">
        <v>178</v>
      </c>
      <c r="C17" s="8" t="s">
        <v>167</v>
      </c>
      <c r="D17" s="9">
        <f t="shared" si="1"/>
        <v>485</v>
      </c>
      <c r="E17" s="9">
        <f t="shared" si="1"/>
        <v>0</v>
      </c>
      <c r="F17" s="9">
        <f t="shared" si="1"/>
        <v>0</v>
      </c>
      <c r="G17" s="9">
        <f t="shared" si="1"/>
        <v>78</v>
      </c>
      <c r="H17" s="9">
        <f t="shared" si="1"/>
        <v>177</v>
      </c>
      <c r="I17" s="9">
        <f t="shared" si="1"/>
        <v>148</v>
      </c>
      <c r="J17" s="9">
        <f t="shared" si="1"/>
        <v>62</v>
      </c>
      <c r="K17" s="9">
        <f t="shared" si="1"/>
        <v>16</v>
      </c>
      <c r="L17" s="9">
        <f t="shared" si="1"/>
        <v>3</v>
      </c>
      <c r="M17" s="41">
        <f t="shared" si="1"/>
        <v>1</v>
      </c>
    </row>
    <row r="18" spans="1:13">
      <c r="A18" s="449"/>
      <c r="B18" s="17" t="s">
        <v>179</v>
      </c>
      <c r="C18" s="8" t="s">
        <v>169</v>
      </c>
      <c r="D18" s="9">
        <f t="shared" si="1"/>
        <v>315</v>
      </c>
      <c r="E18" s="9">
        <f t="shared" si="1"/>
        <v>0</v>
      </c>
      <c r="F18" s="9">
        <f t="shared" si="1"/>
        <v>0</v>
      </c>
      <c r="G18" s="9">
        <f t="shared" si="1"/>
        <v>39</v>
      </c>
      <c r="H18" s="9">
        <f t="shared" si="1"/>
        <v>64</v>
      </c>
      <c r="I18" s="9">
        <f t="shared" si="1"/>
        <v>95</v>
      </c>
      <c r="J18" s="9">
        <f t="shared" si="1"/>
        <v>95</v>
      </c>
      <c r="K18" s="9">
        <f t="shared" si="1"/>
        <v>18</v>
      </c>
      <c r="L18" s="9">
        <f t="shared" si="1"/>
        <v>4</v>
      </c>
      <c r="M18" s="41">
        <f t="shared" si="1"/>
        <v>0</v>
      </c>
    </row>
    <row r="19" spans="1:13">
      <c r="A19" s="449"/>
      <c r="B19" s="19" t="s">
        <v>180</v>
      </c>
      <c r="C19" s="8" t="s">
        <v>167</v>
      </c>
      <c r="D19" s="9">
        <f t="shared" si="1"/>
        <v>305</v>
      </c>
      <c r="E19" s="9">
        <f t="shared" si="1"/>
        <v>0</v>
      </c>
      <c r="F19" s="9">
        <f t="shared" si="1"/>
        <v>2</v>
      </c>
      <c r="G19" s="9">
        <f t="shared" si="1"/>
        <v>26</v>
      </c>
      <c r="H19" s="9">
        <f t="shared" si="1"/>
        <v>119</v>
      </c>
      <c r="I19" s="9">
        <f t="shared" si="1"/>
        <v>118</v>
      </c>
      <c r="J19" s="9">
        <f t="shared" si="1"/>
        <v>28</v>
      </c>
      <c r="K19" s="9">
        <f t="shared" si="1"/>
        <v>12</v>
      </c>
      <c r="L19" s="9">
        <f t="shared" si="1"/>
        <v>0</v>
      </c>
      <c r="M19" s="41">
        <f t="shared" si="1"/>
        <v>0</v>
      </c>
    </row>
    <row r="20" spans="1:13" ht="17.25" thickBot="1">
      <c r="A20" s="450"/>
      <c r="B20" s="20" t="s">
        <v>181</v>
      </c>
      <c r="C20" s="8" t="s">
        <v>169</v>
      </c>
      <c r="D20" s="9">
        <f t="shared" si="1"/>
        <v>615</v>
      </c>
      <c r="E20" s="9">
        <f t="shared" si="1"/>
        <v>0</v>
      </c>
      <c r="F20" s="9">
        <f t="shared" si="1"/>
        <v>7</v>
      </c>
      <c r="G20" s="9">
        <f t="shared" si="1"/>
        <v>108</v>
      </c>
      <c r="H20" s="9">
        <f t="shared" si="1"/>
        <v>182</v>
      </c>
      <c r="I20" s="9">
        <f t="shared" si="1"/>
        <v>218</v>
      </c>
      <c r="J20" s="9">
        <f t="shared" si="1"/>
        <v>90</v>
      </c>
      <c r="K20" s="9">
        <f t="shared" si="1"/>
        <v>10</v>
      </c>
      <c r="L20" s="9">
        <f t="shared" si="1"/>
        <v>0</v>
      </c>
      <c r="M20" s="41">
        <f t="shared" si="1"/>
        <v>0</v>
      </c>
    </row>
    <row r="21" spans="1:13">
      <c r="A21" s="453" t="s">
        <v>182</v>
      </c>
      <c r="B21" s="16" t="s">
        <v>183</v>
      </c>
      <c r="C21" s="6" t="s">
        <v>167</v>
      </c>
      <c r="D21" s="7">
        <v>11233</v>
      </c>
      <c r="E21" s="7">
        <v>1</v>
      </c>
      <c r="F21" s="7">
        <v>314</v>
      </c>
      <c r="G21" s="7">
        <v>1636</v>
      </c>
      <c r="H21" s="7">
        <v>3926</v>
      </c>
      <c r="I21" s="7">
        <v>3067</v>
      </c>
      <c r="J21" s="7">
        <v>1506</v>
      </c>
      <c r="K21" s="7">
        <v>643</v>
      </c>
      <c r="L21" s="7">
        <v>134</v>
      </c>
      <c r="M21" s="40">
        <v>6</v>
      </c>
    </row>
    <row r="22" spans="1:13">
      <c r="A22" s="454"/>
      <c r="B22" s="17" t="s">
        <v>184</v>
      </c>
      <c r="C22" s="8" t="s">
        <v>169</v>
      </c>
      <c r="D22" s="9">
        <v>30601</v>
      </c>
      <c r="E22" s="9">
        <v>1</v>
      </c>
      <c r="F22" s="9">
        <v>445</v>
      </c>
      <c r="G22" s="9">
        <v>4547</v>
      </c>
      <c r="H22" s="9">
        <v>8752</v>
      </c>
      <c r="I22" s="9">
        <v>7999</v>
      </c>
      <c r="J22" s="9">
        <v>5980</v>
      </c>
      <c r="K22" s="9">
        <v>2537</v>
      </c>
      <c r="L22" s="9">
        <v>336</v>
      </c>
      <c r="M22" s="41">
        <v>4</v>
      </c>
    </row>
    <row r="23" spans="1:13">
      <c r="A23" s="454"/>
      <c r="B23" s="19" t="s">
        <v>170</v>
      </c>
      <c r="C23" s="8" t="s">
        <v>167</v>
      </c>
      <c r="D23" s="9">
        <v>4375</v>
      </c>
      <c r="E23" s="9">
        <v>0</v>
      </c>
      <c r="F23" s="9">
        <v>140</v>
      </c>
      <c r="G23" s="9">
        <v>534</v>
      </c>
      <c r="H23" s="9">
        <v>1488</v>
      </c>
      <c r="I23" s="9">
        <v>1258</v>
      </c>
      <c r="J23" s="9">
        <v>650</v>
      </c>
      <c r="K23" s="9">
        <v>245</v>
      </c>
      <c r="L23" s="9">
        <v>59</v>
      </c>
      <c r="M23" s="41">
        <v>1</v>
      </c>
    </row>
    <row r="24" spans="1:13">
      <c r="A24" s="454"/>
      <c r="B24" s="17" t="s">
        <v>171</v>
      </c>
      <c r="C24" s="8" t="s">
        <v>169</v>
      </c>
      <c r="D24" s="9">
        <v>14740</v>
      </c>
      <c r="E24" s="9">
        <v>0</v>
      </c>
      <c r="F24" s="9">
        <v>206</v>
      </c>
      <c r="G24" s="9">
        <v>1693</v>
      </c>
      <c r="H24" s="9">
        <v>4274</v>
      </c>
      <c r="I24" s="9">
        <v>4216</v>
      </c>
      <c r="J24" s="9">
        <v>2969</v>
      </c>
      <c r="K24" s="9">
        <v>1253</v>
      </c>
      <c r="L24" s="9">
        <v>128</v>
      </c>
      <c r="M24" s="41">
        <v>1</v>
      </c>
    </row>
    <row r="25" spans="1:13">
      <c r="A25" s="454"/>
      <c r="B25" s="19" t="s">
        <v>172</v>
      </c>
      <c r="C25" s="8" t="s">
        <v>167</v>
      </c>
      <c r="D25" s="9">
        <v>2534</v>
      </c>
      <c r="E25" s="9">
        <v>0</v>
      </c>
      <c r="F25" s="9">
        <v>10</v>
      </c>
      <c r="G25" s="9">
        <v>334</v>
      </c>
      <c r="H25" s="9">
        <v>903</v>
      </c>
      <c r="I25" s="9">
        <v>791</v>
      </c>
      <c r="J25" s="9">
        <v>370</v>
      </c>
      <c r="K25" s="9">
        <v>111</v>
      </c>
      <c r="L25" s="9">
        <v>11</v>
      </c>
      <c r="M25" s="41">
        <v>4</v>
      </c>
    </row>
    <row r="26" spans="1:13">
      <c r="A26" s="454"/>
      <c r="B26" s="17" t="s">
        <v>173</v>
      </c>
      <c r="C26" s="8" t="s">
        <v>169</v>
      </c>
      <c r="D26" s="9">
        <v>8435</v>
      </c>
      <c r="E26" s="9">
        <v>0</v>
      </c>
      <c r="F26" s="9">
        <v>93</v>
      </c>
      <c r="G26" s="9">
        <v>1438</v>
      </c>
      <c r="H26" s="9">
        <v>2355</v>
      </c>
      <c r="I26" s="9">
        <v>2134</v>
      </c>
      <c r="J26" s="9">
        <v>1649</v>
      </c>
      <c r="K26" s="9">
        <v>647</v>
      </c>
      <c r="L26" s="9">
        <v>117</v>
      </c>
      <c r="M26" s="41">
        <v>2</v>
      </c>
    </row>
    <row r="27" spans="1:13">
      <c r="A27" s="454"/>
      <c r="B27" s="19" t="s">
        <v>174</v>
      </c>
      <c r="C27" s="8" t="s">
        <v>167</v>
      </c>
      <c r="D27" s="9">
        <v>1708</v>
      </c>
      <c r="E27" s="9">
        <v>1</v>
      </c>
      <c r="F27" s="9">
        <v>144</v>
      </c>
      <c r="G27" s="9">
        <v>313</v>
      </c>
      <c r="H27" s="9">
        <v>511</v>
      </c>
      <c r="I27" s="9">
        <v>342</v>
      </c>
      <c r="J27" s="9">
        <v>189</v>
      </c>
      <c r="K27" s="9">
        <v>175</v>
      </c>
      <c r="L27" s="9">
        <v>33</v>
      </c>
      <c r="M27" s="41">
        <v>0</v>
      </c>
    </row>
    <row r="28" spans="1:13">
      <c r="A28" s="454"/>
      <c r="B28" s="17" t="s">
        <v>175</v>
      </c>
      <c r="C28" s="8" t="s">
        <v>169</v>
      </c>
      <c r="D28" s="9">
        <v>5636</v>
      </c>
      <c r="E28" s="9">
        <v>1</v>
      </c>
      <c r="F28" s="9">
        <v>134</v>
      </c>
      <c r="G28" s="9">
        <v>1027</v>
      </c>
      <c r="H28" s="9">
        <v>1607</v>
      </c>
      <c r="I28" s="9">
        <v>1182</v>
      </c>
      <c r="J28" s="9">
        <v>1051</v>
      </c>
      <c r="K28" s="9">
        <v>560</v>
      </c>
      <c r="L28" s="9">
        <v>73</v>
      </c>
      <c r="M28" s="41">
        <v>1</v>
      </c>
    </row>
    <row r="29" spans="1:13">
      <c r="A29" s="454"/>
      <c r="B29" s="19" t="s">
        <v>176</v>
      </c>
      <c r="C29" s="8" t="s">
        <v>167</v>
      </c>
      <c r="D29" s="9">
        <v>1826</v>
      </c>
      <c r="E29" s="9">
        <v>0</v>
      </c>
      <c r="F29" s="9">
        <v>18</v>
      </c>
      <c r="G29" s="9">
        <v>351</v>
      </c>
      <c r="H29" s="9">
        <v>728</v>
      </c>
      <c r="I29" s="9">
        <v>410</v>
      </c>
      <c r="J29" s="9">
        <v>207</v>
      </c>
      <c r="K29" s="9">
        <v>84</v>
      </c>
      <c r="L29" s="9">
        <v>28</v>
      </c>
      <c r="M29" s="41">
        <v>0</v>
      </c>
    </row>
    <row r="30" spans="1:13">
      <c r="A30" s="454"/>
      <c r="B30" s="17" t="s">
        <v>177</v>
      </c>
      <c r="C30" s="8" t="s">
        <v>169</v>
      </c>
      <c r="D30" s="9">
        <v>860</v>
      </c>
      <c r="E30" s="9">
        <v>0</v>
      </c>
      <c r="F30" s="9">
        <v>5</v>
      </c>
      <c r="G30" s="9">
        <v>242</v>
      </c>
      <c r="H30" s="9">
        <v>270</v>
      </c>
      <c r="I30" s="9">
        <v>154</v>
      </c>
      <c r="J30" s="9">
        <v>126</v>
      </c>
      <c r="K30" s="9">
        <v>49</v>
      </c>
      <c r="L30" s="9">
        <v>14</v>
      </c>
      <c r="M30" s="41">
        <v>0</v>
      </c>
    </row>
    <row r="31" spans="1:13">
      <c r="A31" s="454"/>
      <c r="B31" s="19" t="s">
        <v>178</v>
      </c>
      <c r="C31" s="8" t="s">
        <v>167</v>
      </c>
      <c r="D31" s="9">
        <v>485</v>
      </c>
      <c r="E31" s="9">
        <v>0</v>
      </c>
      <c r="F31" s="9">
        <v>0</v>
      </c>
      <c r="G31" s="9">
        <v>78</v>
      </c>
      <c r="H31" s="9">
        <v>177</v>
      </c>
      <c r="I31" s="9">
        <v>148</v>
      </c>
      <c r="J31" s="9">
        <v>62</v>
      </c>
      <c r="K31" s="9">
        <v>16</v>
      </c>
      <c r="L31" s="9">
        <v>3</v>
      </c>
      <c r="M31" s="41">
        <v>1</v>
      </c>
    </row>
    <row r="32" spans="1:13">
      <c r="A32" s="452"/>
      <c r="B32" s="17" t="s">
        <v>179</v>
      </c>
      <c r="C32" s="8" t="s">
        <v>169</v>
      </c>
      <c r="D32" s="11">
        <v>315</v>
      </c>
      <c r="E32" s="11">
        <v>0</v>
      </c>
      <c r="F32" s="11">
        <v>0</v>
      </c>
      <c r="G32" s="11">
        <v>39</v>
      </c>
      <c r="H32" s="11">
        <v>64</v>
      </c>
      <c r="I32" s="11">
        <v>95</v>
      </c>
      <c r="J32" s="11">
        <v>95</v>
      </c>
      <c r="K32" s="11">
        <v>18</v>
      </c>
      <c r="L32" s="11">
        <v>4</v>
      </c>
      <c r="M32" s="44">
        <v>0</v>
      </c>
    </row>
    <row r="33" spans="1:13">
      <c r="A33" s="452"/>
      <c r="B33" s="19" t="s">
        <v>180</v>
      </c>
      <c r="C33" s="8" t="s">
        <v>167</v>
      </c>
      <c r="D33" s="11">
        <v>305</v>
      </c>
      <c r="E33" s="11">
        <v>0</v>
      </c>
      <c r="F33" s="11">
        <v>2</v>
      </c>
      <c r="G33" s="11">
        <v>26</v>
      </c>
      <c r="H33" s="11">
        <v>119</v>
      </c>
      <c r="I33" s="11">
        <v>118</v>
      </c>
      <c r="J33" s="11">
        <v>28</v>
      </c>
      <c r="K33" s="11">
        <v>12</v>
      </c>
      <c r="L33" s="11">
        <v>0</v>
      </c>
      <c r="M33" s="44">
        <v>0</v>
      </c>
    </row>
    <row r="34" spans="1:13" ht="17.25" thickBot="1">
      <c r="A34" s="452"/>
      <c r="B34" s="20" t="s">
        <v>181</v>
      </c>
      <c r="C34" s="8" t="s">
        <v>169</v>
      </c>
      <c r="D34" s="11">
        <v>615</v>
      </c>
      <c r="E34" s="11">
        <v>0</v>
      </c>
      <c r="F34" s="11">
        <v>7</v>
      </c>
      <c r="G34" s="11">
        <v>108</v>
      </c>
      <c r="H34" s="11">
        <v>182</v>
      </c>
      <c r="I34" s="11">
        <v>218</v>
      </c>
      <c r="J34" s="11">
        <v>90</v>
      </c>
      <c r="K34" s="11">
        <v>10</v>
      </c>
      <c r="L34" s="11">
        <v>0</v>
      </c>
      <c r="M34" s="44">
        <v>0</v>
      </c>
    </row>
    <row r="35" spans="1:13">
      <c r="A35" s="448" t="s">
        <v>185</v>
      </c>
      <c r="B35" s="16" t="s">
        <v>183</v>
      </c>
      <c r="C35" s="6" t="s">
        <v>167</v>
      </c>
      <c r="D35" s="7">
        <v>10</v>
      </c>
      <c r="E35" s="7">
        <v>0</v>
      </c>
      <c r="F35" s="7">
        <v>0</v>
      </c>
      <c r="G35" s="7">
        <v>0</v>
      </c>
      <c r="H35" s="7">
        <v>1</v>
      </c>
      <c r="I35" s="7">
        <v>0</v>
      </c>
      <c r="J35" s="7">
        <v>4</v>
      </c>
      <c r="K35" s="7">
        <v>3</v>
      </c>
      <c r="L35" s="7">
        <v>2</v>
      </c>
      <c r="M35" s="40">
        <v>0</v>
      </c>
    </row>
    <row r="36" spans="1:13">
      <c r="A36" s="449"/>
      <c r="B36" s="17" t="s">
        <v>184</v>
      </c>
      <c r="C36" s="8" t="s">
        <v>169</v>
      </c>
      <c r="D36" s="9">
        <v>11</v>
      </c>
      <c r="E36" s="9">
        <v>0</v>
      </c>
      <c r="F36" s="9">
        <v>0</v>
      </c>
      <c r="G36" s="9">
        <v>1</v>
      </c>
      <c r="H36" s="9">
        <v>2</v>
      </c>
      <c r="I36" s="9">
        <v>1</v>
      </c>
      <c r="J36" s="9">
        <v>3</v>
      </c>
      <c r="K36" s="9">
        <v>3</v>
      </c>
      <c r="L36" s="9">
        <v>1</v>
      </c>
      <c r="M36" s="41">
        <v>0</v>
      </c>
    </row>
    <row r="37" spans="1:13">
      <c r="A37" s="449"/>
      <c r="B37" s="19" t="s">
        <v>170</v>
      </c>
      <c r="C37" s="8" t="s">
        <v>167</v>
      </c>
      <c r="D37" s="9">
        <v>4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1</v>
      </c>
      <c r="K37" s="9">
        <v>2</v>
      </c>
      <c r="L37" s="9">
        <v>1</v>
      </c>
      <c r="M37" s="41">
        <v>0</v>
      </c>
    </row>
    <row r="38" spans="1:13">
      <c r="A38" s="449"/>
      <c r="B38" s="17" t="s">
        <v>171</v>
      </c>
      <c r="C38" s="8" t="s">
        <v>169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41">
        <v>0</v>
      </c>
    </row>
    <row r="39" spans="1:13">
      <c r="A39" s="449"/>
      <c r="B39" s="19" t="s">
        <v>172</v>
      </c>
      <c r="C39" s="8" t="s">
        <v>167</v>
      </c>
      <c r="D39" s="9">
        <v>5</v>
      </c>
      <c r="E39" s="9">
        <v>0</v>
      </c>
      <c r="F39" s="9">
        <v>0</v>
      </c>
      <c r="G39" s="9">
        <v>0</v>
      </c>
      <c r="H39" s="9">
        <v>1</v>
      </c>
      <c r="I39" s="9">
        <v>0</v>
      </c>
      <c r="J39" s="9">
        <v>2</v>
      </c>
      <c r="K39" s="9">
        <v>1</v>
      </c>
      <c r="L39" s="9">
        <v>1</v>
      </c>
      <c r="M39" s="41">
        <v>0</v>
      </c>
    </row>
    <row r="40" spans="1:13">
      <c r="A40" s="449"/>
      <c r="B40" s="17" t="s">
        <v>173</v>
      </c>
      <c r="C40" s="8" t="s">
        <v>169</v>
      </c>
      <c r="D40" s="9">
        <v>7</v>
      </c>
      <c r="E40" s="9">
        <v>0</v>
      </c>
      <c r="F40" s="9">
        <v>0</v>
      </c>
      <c r="G40" s="9">
        <v>1</v>
      </c>
      <c r="H40" s="9">
        <v>2</v>
      </c>
      <c r="I40" s="9">
        <v>0</v>
      </c>
      <c r="J40" s="9">
        <v>1</v>
      </c>
      <c r="K40" s="9">
        <v>2</v>
      </c>
      <c r="L40" s="9">
        <v>1</v>
      </c>
      <c r="M40" s="41">
        <v>0</v>
      </c>
    </row>
    <row r="41" spans="1:13">
      <c r="A41" s="449"/>
      <c r="B41" s="19" t="s">
        <v>174</v>
      </c>
      <c r="C41" s="8" t="s">
        <v>167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41">
        <v>0</v>
      </c>
    </row>
    <row r="42" spans="1:13">
      <c r="A42" s="449"/>
      <c r="B42" s="17" t="s">
        <v>175</v>
      </c>
      <c r="C42" s="8" t="s">
        <v>169</v>
      </c>
      <c r="D42" s="9">
        <v>2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</v>
      </c>
      <c r="K42" s="9">
        <v>1</v>
      </c>
      <c r="L42" s="9">
        <v>0</v>
      </c>
      <c r="M42" s="41">
        <v>0</v>
      </c>
    </row>
    <row r="43" spans="1:13">
      <c r="A43" s="449"/>
      <c r="B43" s="19" t="s">
        <v>176</v>
      </c>
      <c r="C43" s="8" t="s">
        <v>167</v>
      </c>
      <c r="D43" s="9">
        <v>1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1</v>
      </c>
      <c r="K43" s="9">
        <v>0</v>
      </c>
      <c r="L43" s="9">
        <v>0</v>
      </c>
      <c r="M43" s="41">
        <v>0</v>
      </c>
    </row>
    <row r="44" spans="1:13">
      <c r="A44" s="449"/>
      <c r="B44" s="17" t="s">
        <v>177</v>
      </c>
      <c r="C44" s="8" t="s">
        <v>169</v>
      </c>
      <c r="D44" s="9">
        <v>2</v>
      </c>
      <c r="E44" s="9">
        <v>0</v>
      </c>
      <c r="F44" s="9">
        <v>0</v>
      </c>
      <c r="G44" s="9">
        <v>0</v>
      </c>
      <c r="H44" s="9">
        <v>0</v>
      </c>
      <c r="I44" s="9">
        <v>1</v>
      </c>
      <c r="J44" s="9">
        <v>1</v>
      </c>
      <c r="K44" s="9">
        <v>0</v>
      </c>
      <c r="L44" s="9">
        <v>0</v>
      </c>
      <c r="M44" s="41">
        <v>0</v>
      </c>
    </row>
    <row r="45" spans="1:13">
      <c r="A45" s="449"/>
      <c r="B45" s="19" t="s">
        <v>178</v>
      </c>
      <c r="C45" s="8" t="s">
        <v>167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41">
        <v>0</v>
      </c>
    </row>
    <row r="46" spans="1:13">
      <c r="A46" s="449"/>
      <c r="B46" s="17" t="s">
        <v>179</v>
      </c>
      <c r="C46" s="8" t="s">
        <v>169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44">
        <v>0</v>
      </c>
    </row>
    <row r="47" spans="1:13">
      <c r="A47" s="449"/>
      <c r="B47" s="19" t="s">
        <v>180</v>
      </c>
      <c r="C47" s="8" t="s">
        <v>167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44">
        <v>0</v>
      </c>
    </row>
    <row r="48" spans="1:13" ht="17.25" thickBot="1">
      <c r="A48" s="450"/>
      <c r="B48" s="20" t="s">
        <v>181</v>
      </c>
      <c r="C48" s="31" t="s">
        <v>169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54">
        <v>0</v>
      </c>
    </row>
    <row r="49" spans="1:13">
      <c r="A49" s="448" t="s">
        <v>186</v>
      </c>
      <c r="B49" s="21" t="s">
        <v>183</v>
      </c>
      <c r="C49" s="12" t="s">
        <v>167</v>
      </c>
      <c r="D49" s="13">
        <v>137</v>
      </c>
      <c r="E49" s="13">
        <v>0</v>
      </c>
      <c r="F49" s="13">
        <v>0</v>
      </c>
      <c r="G49" s="13">
        <v>0</v>
      </c>
      <c r="H49" s="13">
        <v>0</v>
      </c>
      <c r="I49" s="13">
        <v>22</v>
      </c>
      <c r="J49" s="13">
        <v>45</v>
      </c>
      <c r="K49" s="13">
        <v>47</v>
      </c>
      <c r="L49" s="13">
        <v>23</v>
      </c>
      <c r="M49" s="61">
        <v>0</v>
      </c>
    </row>
    <row r="50" spans="1:13">
      <c r="A50" s="449"/>
      <c r="B50" s="17" t="s">
        <v>184</v>
      </c>
      <c r="C50" s="8" t="s">
        <v>169</v>
      </c>
      <c r="D50" s="9">
        <v>31</v>
      </c>
      <c r="E50" s="9">
        <v>0</v>
      </c>
      <c r="F50" s="9">
        <v>0</v>
      </c>
      <c r="G50" s="9">
        <v>0</v>
      </c>
      <c r="H50" s="9">
        <v>0</v>
      </c>
      <c r="I50" s="9">
        <v>4</v>
      </c>
      <c r="J50" s="9">
        <v>8</v>
      </c>
      <c r="K50" s="9">
        <v>12</v>
      </c>
      <c r="L50" s="9">
        <v>7</v>
      </c>
      <c r="M50" s="41">
        <v>0</v>
      </c>
    </row>
    <row r="51" spans="1:13">
      <c r="A51" s="449"/>
      <c r="B51" s="19" t="s">
        <v>170</v>
      </c>
      <c r="C51" s="8" t="s">
        <v>167</v>
      </c>
      <c r="D51" s="9">
        <v>53</v>
      </c>
      <c r="E51" s="9">
        <v>0</v>
      </c>
      <c r="F51" s="9">
        <v>0</v>
      </c>
      <c r="G51" s="9">
        <v>0</v>
      </c>
      <c r="H51" s="9">
        <v>0</v>
      </c>
      <c r="I51" s="9">
        <v>10</v>
      </c>
      <c r="J51" s="9">
        <v>21</v>
      </c>
      <c r="K51" s="9">
        <v>13</v>
      </c>
      <c r="L51" s="9">
        <v>9</v>
      </c>
      <c r="M51" s="41">
        <v>0</v>
      </c>
    </row>
    <row r="52" spans="1:13">
      <c r="A52" s="449"/>
      <c r="B52" s="17" t="s">
        <v>171</v>
      </c>
      <c r="C52" s="8" t="s">
        <v>169</v>
      </c>
      <c r="D52" s="9">
        <v>18</v>
      </c>
      <c r="E52" s="9">
        <v>0</v>
      </c>
      <c r="F52" s="9">
        <v>0</v>
      </c>
      <c r="G52" s="9">
        <v>0</v>
      </c>
      <c r="H52" s="9">
        <v>0</v>
      </c>
      <c r="I52" s="9">
        <v>2</v>
      </c>
      <c r="J52" s="9">
        <v>4</v>
      </c>
      <c r="K52" s="9">
        <v>9</v>
      </c>
      <c r="L52" s="9">
        <v>3</v>
      </c>
      <c r="M52" s="41">
        <v>0</v>
      </c>
    </row>
    <row r="53" spans="1:13">
      <c r="A53" s="449"/>
      <c r="B53" s="19" t="s">
        <v>172</v>
      </c>
      <c r="C53" s="8" t="s">
        <v>167</v>
      </c>
      <c r="D53" s="9">
        <v>45</v>
      </c>
      <c r="E53" s="9">
        <v>0</v>
      </c>
      <c r="F53" s="9">
        <v>0</v>
      </c>
      <c r="G53" s="9">
        <v>0</v>
      </c>
      <c r="H53" s="9">
        <v>0</v>
      </c>
      <c r="I53" s="9">
        <v>8</v>
      </c>
      <c r="J53" s="9">
        <v>11</v>
      </c>
      <c r="K53" s="9">
        <v>17</v>
      </c>
      <c r="L53" s="9">
        <v>9</v>
      </c>
      <c r="M53" s="41">
        <v>0</v>
      </c>
    </row>
    <row r="54" spans="1:13">
      <c r="A54" s="449"/>
      <c r="B54" s="17" t="s">
        <v>173</v>
      </c>
      <c r="C54" s="8" t="s">
        <v>169</v>
      </c>
      <c r="D54" s="9">
        <v>8</v>
      </c>
      <c r="E54" s="9">
        <v>0</v>
      </c>
      <c r="F54" s="9">
        <v>0</v>
      </c>
      <c r="G54" s="9">
        <v>0</v>
      </c>
      <c r="H54" s="9">
        <v>0</v>
      </c>
      <c r="I54" s="9">
        <v>1</v>
      </c>
      <c r="J54" s="9">
        <v>1</v>
      </c>
      <c r="K54" s="9">
        <v>2</v>
      </c>
      <c r="L54" s="9">
        <v>4</v>
      </c>
      <c r="M54" s="41">
        <v>0</v>
      </c>
    </row>
    <row r="55" spans="1:13">
      <c r="A55" s="449"/>
      <c r="B55" s="19" t="s">
        <v>174</v>
      </c>
      <c r="C55" s="8" t="s">
        <v>167</v>
      </c>
      <c r="D55" s="9">
        <v>37</v>
      </c>
      <c r="E55" s="9">
        <v>0</v>
      </c>
      <c r="F55" s="9">
        <v>0</v>
      </c>
      <c r="G55" s="9">
        <v>0</v>
      </c>
      <c r="H55" s="9">
        <v>0</v>
      </c>
      <c r="I55" s="9">
        <v>4</v>
      </c>
      <c r="J55" s="9">
        <v>12</v>
      </c>
      <c r="K55" s="9">
        <v>16</v>
      </c>
      <c r="L55" s="9">
        <v>5</v>
      </c>
      <c r="M55" s="41">
        <v>0</v>
      </c>
    </row>
    <row r="56" spans="1:13">
      <c r="A56" s="449"/>
      <c r="B56" s="17" t="s">
        <v>175</v>
      </c>
      <c r="C56" s="8" t="s">
        <v>169</v>
      </c>
      <c r="D56" s="9">
        <v>3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2</v>
      </c>
      <c r="K56" s="9">
        <v>1</v>
      </c>
      <c r="L56" s="9">
        <v>0</v>
      </c>
      <c r="M56" s="41">
        <v>0</v>
      </c>
    </row>
    <row r="57" spans="1:13">
      <c r="A57" s="449"/>
      <c r="B57" s="19" t="s">
        <v>176</v>
      </c>
      <c r="C57" s="8" t="s">
        <v>167</v>
      </c>
      <c r="D57" s="9">
        <v>2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1</v>
      </c>
      <c r="K57" s="9">
        <v>1</v>
      </c>
      <c r="L57" s="9">
        <v>0</v>
      </c>
      <c r="M57" s="41">
        <v>0</v>
      </c>
    </row>
    <row r="58" spans="1:13">
      <c r="A58" s="449"/>
      <c r="B58" s="17" t="s">
        <v>177</v>
      </c>
      <c r="C58" s="8" t="s">
        <v>169</v>
      </c>
      <c r="D58" s="9">
        <v>2</v>
      </c>
      <c r="E58" s="9">
        <v>0</v>
      </c>
      <c r="F58" s="9">
        <v>0</v>
      </c>
      <c r="G58" s="9">
        <v>0</v>
      </c>
      <c r="H58" s="9">
        <v>0</v>
      </c>
      <c r="I58" s="9">
        <v>1</v>
      </c>
      <c r="J58" s="9">
        <v>1</v>
      </c>
      <c r="K58" s="9">
        <v>0</v>
      </c>
      <c r="L58" s="9">
        <v>0</v>
      </c>
      <c r="M58" s="41">
        <v>0</v>
      </c>
    </row>
    <row r="59" spans="1:13">
      <c r="A59" s="449"/>
      <c r="B59" s="19" t="s">
        <v>178</v>
      </c>
      <c r="C59" s="8" t="s">
        <v>167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41">
        <v>0</v>
      </c>
    </row>
    <row r="60" spans="1:13">
      <c r="A60" s="449"/>
      <c r="B60" s="17" t="s">
        <v>179</v>
      </c>
      <c r="C60" s="8" t="s">
        <v>169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44">
        <v>0</v>
      </c>
    </row>
    <row r="61" spans="1:13">
      <c r="A61" s="449"/>
      <c r="B61" s="19" t="s">
        <v>180</v>
      </c>
      <c r="C61" s="8" t="s">
        <v>167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44">
        <v>0</v>
      </c>
    </row>
    <row r="62" spans="1:13" ht="17.25" thickBot="1">
      <c r="A62" s="450"/>
      <c r="B62" s="20" t="s">
        <v>181</v>
      </c>
      <c r="C62" s="31" t="s">
        <v>169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54">
        <v>0</v>
      </c>
    </row>
    <row r="63" spans="1:13">
      <c r="A63" s="22" t="s">
        <v>103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>
      <c r="A64" s="23" t="s">
        <v>104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>
      <c r="A65" s="23" t="s">
        <v>144</v>
      </c>
      <c r="B65" s="24"/>
      <c r="C65" s="24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>
      <c r="A66" s="23" t="s">
        <v>145</v>
      </c>
      <c r="B66" s="24"/>
      <c r="C66" s="24"/>
      <c r="D66" s="15"/>
      <c r="E66" s="15"/>
      <c r="F66" s="15"/>
      <c r="G66" s="15"/>
      <c r="H66" s="15"/>
      <c r="I66" s="15"/>
      <c r="J66" s="15"/>
      <c r="K66" s="15"/>
      <c r="L66" s="15"/>
      <c r="M66" s="15"/>
    </row>
  </sheetData>
  <mergeCells count="13">
    <mergeCell ref="A21:A34"/>
    <mergeCell ref="A35:A48"/>
    <mergeCell ref="A49:A62"/>
    <mergeCell ref="B4:K4"/>
    <mergeCell ref="L4:M4"/>
    <mergeCell ref="A5:B6"/>
    <mergeCell ref="C5:C6"/>
    <mergeCell ref="D5:M5"/>
    <mergeCell ref="A1:M1"/>
    <mergeCell ref="A2:M2"/>
    <mergeCell ref="B3:K3"/>
    <mergeCell ref="L3:M3"/>
    <mergeCell ref="A7:A20"/>
  </mergeCells>
  <phoneticPr fontId="10" type="noConversion"/>
  <pageMargins left="0.75" right="0.75" top="1" bottom="1" header="0.5" footer="0.5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工作表61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8" width="6.875" style="1" customWidth="1"/>
    <col min="9" max="10" width="7" style="1" customWidth="1"/>
    <col min="11" max="11" width="7.125" style="1" customWidth="1"/>
    <col min="12" max="13" width="5.875" style="1" customWidth="1"/>
    <col min="14" max="16384" width="9" style="1"/>
  </cols>
  <sheetData>
    <row r="1" spans="1:13" ht="21.2" customHeight="1">
      <c r="A1" s="387" t="s">
        <v>105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106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101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107</v>
      </c>
      <c r="M3" s="390"/>
    </row>
    <row r="4" spans="1:13" ht="17.25" thickBot="1">
      <c r="B4" s="391" t="s">
        <v>102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108</v>
      </c>
      <c r="M4" s="392"/>
    </row>
    <row r="5" spans="1:13">
      <c r="A5" s="455" t="s">
        <v>109</v>
      </c>
      <c r="B5" s="425"/>
      <c r="C5" s="378" t="s">
        <v>110</v>
      </c>
      <c r="D5" s="380" t="s">
        <v>111</v>
      </c>
      <c r="E5" s="380"/>
      <c r="F5" s="380"/>
      <c r="G5" s="380"/>
      <c r="H5" s="380"/>
      <c r="I5" s="380"/>
      <c r="J5" s="380"/>
      <c r="K5" s="380"/>
      <c r="L5" s="380"/>
      <c r="M5" s="451"/>
    </row>
    <row r="6" spans="1:13" s="5" customFormat="1" ht="52.15" customHeight="1" thickBot="1">
      <c r="A6" s="456"/>
      <c r="B6" s="427"/>
      <c r="C6" s="406"/>
      <c r="D6" s="3" t="s">
        <v>112</v>
      </c>
      <c r="E6" s="4" t="s">
        <v>113</v>
      </c>
      <c r="F6" s="4" t="s">
        <v>114</v>
      </c>
      <c r="G6" s="4" t="s">
        <v>115</v>
      </c>
      <c r="H6" s="4" t="s">
        <v>116</v>
      </c>
      <c r="I6" s="4" t="s">
        <v>117</v>
      </c>
      <c r="J6" s="4" t="s">
        <v>118</v>
      </c>
      <c r="K6" s="4" t="s">
        <v>119</v>
      </c>
      <c r="L6" s="4" t="s">
        <v>120</v>
      </c>
      <c r="M6" s="60" t="s">
        <v>121</v>
      </c>
    </row>
    <row r="7" spans="1:13" ht="15" customHeight="1">
      <c r="A7" s="452" t="s">
        <v>122</v>
      </c>
      <c r="B7" s="16" t="s">
        <v>123</v>
      </c>
      <c r="C7" s="6" t="s">
        <v>124</v>
      </c>
      <c r="D7" s="7">
        <f t="shared" ref="D7:M7" si="0">D21+D35+D49</f>
        <v>11262</v>
      </c>
      <c r="E7" s="7">
        <f t="shared" si="0"/>
        <v>2</v>
      </c>
      <c r="F7" s="7">
        <f t="shared" si="0"/>
        <v>213</v>
      </c>
      <c r="G7" s="7">
        <f t="shared" si="0"/>
        <v>1669</v>
      </c>
      <c r="H7" s="7">
        <f t="shared" si="0"/>
        <v>4035</v>
      </c>
      <c r="I7" s="7">
        <f t="shared" si="0"/>
        <v>3033</v>
      </c>
      <c r="J7" s="7">
        <f t="shared" si="0"/>
        <v>1500</v>
      </c>
      <c r="K7" s="7">
        <f t="shared" si="0"/>
        <v>652</v>
      </c>
      <c r="L7" s="7">
        <f t="shared" si="0"/>
        <v>152</v>
      </c>
      <c r="M7" s="40">
        <f t="shared" si="0"/>
        <v>6</v>
      </c>
    </row>
    <row r="8" spans="1:13" ht="15" customHeight="1">
      <c r="A8" s="449"/>
      <c r="B8" s="18" t="s">
        <v>125</v>
      </c>
      <c r="C8" s="8" t="s">
        <v>126</v>
      </c>
      <c r="D8" s="9">
        <f t="shared" ref="D8:M8" si="1">D22+D36+D50</f>
        <v>30825</v>
      </c>
      <c r="E8" s="9">
        <f t="shared" si="1"/>
        <v>1</v>
      </c>
      <c r="F8" s="9">
        <f t="shared" si="1"/>
        <v>437</v>
      </c>
      <c r="G8" s="9">
        <f t="shared" si="1"/>
        <v>4651</v>
      </c>
      <c r="H8" s="9">
        <f t="shared" si="1"/>
        <v>8840</v>
      </c>
      <c r="I8" s="9">
        <f t="shared" si="1"/>
        <v>8122</v>
      </c>
      <c r="J8" s="9">
        <f t="shared" si="1"/>
        <v>5909</v>
      </c>
      <c r="K8" s="9">
        <f t="shared" si="1"/>
        <v>2573</v>
      </c>
      <c r="L8" s="9">
        <f t="shared" si="1"/>
        <v>286</v>
      </c>
      <c r="M8" s="41">
        <f t="shared" si="1"/>
        <v>6</v>
      </c>
    </row>
    <row r="9" spans="1:13" ht="15" customHeight="1">
      <c r="A9" s="449"/>
      <c r="B9" s="19" t="s">
        <v>127</v>
      </c>
      <c r="C9" s="8" t="s">
        <v>124</v>
      </c>
      <c r="D9" s="9">
        <f t="shared" ref="D9:M9" si="2">D23+D37+D51</f>
        <v>4422</v>
      </c>
      <c r="E9" s="9">
        <f t="shared" si="2"/>
        <v>0</v>
      </c>
      <c r="F9" s="9">
        <f t="shared" si="2"/>
        <v>122</v>
      </c>
      <c r="G9" s="9">
        <f t="shared" si="2"/>
        <v>550</v>
      </c>
      <c r="H9" s="9">
        <f t="shared" si="2"/>
        <v>1524</v>
      </c>
      <c r="I9" s="9">
        <f t="shared" si="2"/>
        <v>1256</v>
      </c>
      <c r="J9" s="9">
        <f t="shared" si="2"/>
        <v>645</v>
      </c>
      <c r="K9" s="9">
        <f t="shared" si="2"/>
        <v>260</v>
      </c>
      <c r="L9" s="9">
        <f t="shared" si="2"/>
        <v>64</v>
      </c>
      <c r="M9" s="41">
        <f t="shared" si="2"/>
        <v>1</v>
      </c>
    </row>
    <row r="10" spans="1:13" ht="15" customHeight="1">
      <c r="A10" s="449"/>
      <c r="B10" s="17" t="s">
        <v>128</v>
      </c>
      <c r="C10" s="8" t="s">
        <v>126</v>
      </c>
      <c r="D10" s="9">
        <f t="shared" ref="D10:M10" si="3">D24+D38+D52</f>
        <v>14849</v>
      </c>
      <c r="E10" s="9">
        <f t="shared" si="3"/>
        <v>0</v>
      </c>
      <c r="F10" s="9">
        <f t="shared" si="3"/>
        <v>185</v>
      </c>
      <c r="G10" s="9">
        <f t="shared" si="3"/>
        <v>1719</v>
      </c>
      <c r="H10" s="9">
        <f t="shared" si="3"/>
        <v>4326</v>
      </c>
      <c r="I10" s="9">
        <f t="shared" si="3"/>
        <v>4319</v>
      </c>
      <c r="J10" s="9">
        <f t="shared" si="3"/>
        <v>2907</v>
      </c>
      <c r="K10" s="9">
        <f t="shared" si="3"/>
        <v>1272</v>
      </c>
      <c r="L10" s="9">
        <f t="shared" si="3"/>
        <v>118</v>
      </c>
      <c r="M10" s="41">
        <f t="shared" si="3"/>
        <v>3</v>
      </c>
    </row>
    <row r="11" spans="1:13" ht="15" customHeight="1">
      <c r="A11" s="449"/>
      <c r="B11" s="19" t="s">
        <v>129</v>
      </c>
      <c r="C11" s="8" t="s">
        <v>124</v>
      </c>
      <c r="D11" s="9">
        <f t="shared" ref="D11:M11" si="4">D25+D39+D53</f>
        <v>2546</v>
      </c>
      <c r="E11" s="9">
        <f t="shared" si="4"/>
        <v>0</v>
      </c>
      <c r="F11" s="9">
        <f t="shared" si="4"/>
        <v>18</v>
      </c>
      <c r="G11" s="9">
        <f t="shared" si="4"/>
        <v>318</v>
      </c>
      <c r="H11" s="9">
        <f t="shared" si="4"/>
        <v>897</v>
      </c>
      <c r="I11" s="9">
        <f t="shared" si="4"/>
        <v>798</v>
      </c>
      <c r="J11" s="9">
        <f t="shared" si="4"/>
        <v>364</v>
      </c>
      <c r="K11" s="9">
        <f t="shared" si="4"/>
        <v>127</v>
      </c>
      <c r="L11" s="9">
        <f t="shared" si="4"/>
        <v>20</v>
      </c>
      <c r="M11" s="41">
        <f t="shared" si="4"/>
        <v>4</v>
      </c>
    </row>
    <row r="12" spans="1:13" ht="15" customHeight="1">
      <c r="A12" s="449"/>
      <c r="B12" s="17" t="s">
        <v>130</v>
      </c>
      <c r="C12" s="8" t="s">
        <v>126</v>
      </c>
      <c r="D12" s="9">
        <f t="shared" ref="D12:M12" si="5">D26+D40+D54</f>
        <v>8440</v>
      </c>
      <c r="E12" s="9">
        <f t="shared" si="5"/>
        <v>0</v>
      </c>
      <c r="F12" s="9">
        <f t="shared" si="5"/>
        <v>106</v>
      </c>
      <c r="G12" s="9">
        <f t="shared" si="5"/>
        <v>1452</v>
      </c>
      <c r="H12" s="9">
        <f t="shared" si="5"/>
        <v>2360</v>
      </c>
      <c r="I12" s="9">
        <f t="shared" si="5"/>
        <v>2148</v>
      </c>
      <c r="J12" s="9">
        <f t="shared" si="5"/>
        <v>1634</v>
      </c>
      <c r="K12" s="9">
        <f t="shared" si="5"/>
        <v>658</v>
      </c>
      <c r="L12" s="9">
        <f t="shared" si="5"/>
        <v>80</v>
      </c>
      <c r="M12" s="41">
        <f t="shared" si="5"/>
        <v>2</v>
      </c>
    </row>
    <row r="13" spans="1:13" ht="15" customHeight="1">
      <c r="A13" s="449"/>
      <c r="B13" s="19" t="s">
        <v>131</v>
      </c>
      <c r="C13" s="8" t="s">
        <v>124</v>
      </c>
      <c r="D13" s="9">
        <f t="shared" ref="D13:M13" si="6">D27+D41+D55</f>
        <v>1677</v>
      </c>
      <c r="E13" s="9">
        <f t="shared" si="6"/>
        <v>2</v>
      </c>
      <c r="F13" s="9">
        <f t="shared" si="6"/>
        <v>70</v>
      </c>
      <c r="G13" s="9">
        <f t="shared" si="6"/>
        <v>311</v>
      </c>
      <c r="H13" s="9">
        <f t="shared" si="6"/>
        <v>545</v>
      </c>
      <c r="I13" s="9">
        <f t="shared" si="6"/>
        <v>344</v>
      </c>
      <c r="J13" s="9">
        <f t="shared" si="6"/>
        <v>198</v>
      </c>
      <c r="K13" s="9">
        <f t="shared" si="6"/>
        <v>172</v>
      </c>
      <c r="L13" s="9">
        <f t="shared" si="6"/>
        <v>35</v>
      </c>
      <c r="M13" s="41">
        <f t="shared" si="6"/>
        <v>0</v>
      </c>
    </row>
    <row r="14" spans="1:13" ht="15" customHeight="1">
      <c r="A14" s="449"/>
      <c r="B14" s="17" t="s">
        <v>132</v>
      </c>
      <c r="C14" s="8" t="s">
        <v>126</v>
      </c>
      <c r="D14" s="9">
        <f t="shared" ref="D14:M14" si="7">D28+D42+D56</f>
        <v>5717</v>
      </c>
      <c r="E14" s="9">
        <f t="shared" si="7"/>
        <v>1</v>
      </c>
      <c r="F14" s="9">
        <f t="shared" si="7"/>
        <v>130</v>
      </c>
      <c r="G14" s="9">
        <f t="shared" si="7"/>
        <v>1075</v>
      </c>
      <c r="H14" s="9">
        <f t="shared" si="7"/>
        <v>1627</v>
      </c>
      <c r="I14" s="9">
        <f t="shared" si="7"/>
        <v>1187</v>
      </c>
      <c r="J14" s="9">
        <f t="shared" si="7"/>
        <v>1059</v>
      </c>
      <c r="K14" s="9">
        <f t="shared" si="7"/>
        <v>567</v>
      </c>
      <c r="L14" s="9">
        <f t="shared" si="7"/>
        <v>70</v>
      </c>
      <c r="M14" s="41">
        <f t="shared" si="7"/>
        <v>1</v>
      </c>
    </row>
    <row r="15" spans="1:13" ht="15" customHeight="1">
      <c r="A15" s="449"/>
      <c r="B15" s="19" t="s">
        <v>133</v>
      </c>
      <c r="C15" s="8" t="s">
        <v>124</v>
      </c>
      <c r="D15" s="9">
        <f t="shared" ref="D15:M15" si="8">D29+D43+D57</f>
        <v>1816</v>
      </c>
      <c r="E15" s="9">
        <f t="shared" si="8"/>
        <v>0</v>
      </c>
      <c r="F15" s="9">
        <f t="shared" si="8"/>
        <v>1</v>
      </c>
      <c r="G15" s="9">
        <f t="shared" si="8"/>
        <v>377</v>
      </c>
      <c r="H15" s="9">
        <f t="shared" si="8"/>
        <v>750</v>
      </c>
      <c r="I15" s="9">
        <f t="shared" si="8"/>
        <v>371</v>
      </c>
      <c r="J15" s="9">
        <f t="shared" si="8"/>
        <v>214</v>
      </c>
      <c r="K15" s="9">
        <f t="shared" si="8"/>
        <v>73</v>
      </c>
      <c r="L15" s="9">
        <f t="shared" si="8"/>
        <v>30</v>
      </c>
      <c r="M15" s="41">
        <f t="shared" si="8"/>
        <v>0</v>
      </c>
    </row>
    <row r="16" spans="1:13" ht="15" customHeight="1">
      <c r="A16" s="449"/>
      <c r="B16" s="17" t="s">
        <v>134</v>
      </c>
      <c r="C16" s="8" t="s">
        <v>126</v>
      </c>
      <c r="D16" s="9">
        <f t="shared" ref="D16:M16" si="9">D30+D44+D58</f>
        <v>850</v>
      </c>
      <c r="E16" s="9">
        <f t="shared" si="9"/>
        <v>0</v>
      </c>
      <c r="F16" s="9">
        <f t="shared" si="9"/>
        <v>9</v>
      </c>
      <c r="G16" s="9">
        <f t="shared" si="9"/>
        <v>250</v>
      </c>
      <c r="H16" s="9">
        <f t="shared" si="9"/>
        <v>269</v>
      </c>
      <c r="I16" s="9">
        <f t="shared" si="9"/>
        <v>147</v>
      </c>
      <c r="J16" s="9">
        <f t="shared" si="9"/>
        <v>117</v>
      </c>
      <c r="K16" s="9">
        <f t="shared" si="9"/>
        <v>44</v>
      </c>
      <c r="L16" s="9">
        <f t="shared" si="9"/>
        <v>14</v>
      </c>
      <c r="M16" s="41">
        <f t="shared" si="9"/>
        <v>0</v>
      </c>
    </row>
    <row r="17" spans="1:13" ht="15" customHeight="1">
      <c r="A17" s="449"/>
      <c r="B17" s="19" t="s">
        <v>135</v>
      </c>
      <c r="C17" s="8" t="s">
        <v>124</v>
      </c>
      <c r="D17" s="9">
        <f t="shared" ref="D17:M17" si="10">D31+D45+D59</f>
        <v>494</v>
      </c>
      <c r="E17" s="9">
        <f t="shared" si="10"/>
        <v>0</v>
      </c>
      <c r="F17" s="9">
        <f t="shared" si="10"/>
        <v>0</v>
      </c>
      <c r="G17" s="9">
        <f t="shared" si="10"/>
        <v>83</v>
      </c>
      <c r="H17" s="9">
        <f t="shared" si="10"/>
        <v>183</v>
      </c>
      <c r="I17" s="9">
        <f t="shared" si="10"/>
        <v>147</v>
      </c>
      <c r="J17" s="9">
        <f t="shared" si="10"/>
        <v>61</v>
      </c>
      <c r="K17" s="9">
        <f t="shared" si="10"/>
        <v>16</v>
      </c>
      <c r="L17" s="9">
        <f t="shared" si="10"/>
        <v>3</v>
      </c>
      <c r="M17" s="41">
        <f t="shared" si="10"/>
        <v>1</v>
      </c>
    </row>
    <row r="18" spans="1:13" ht="15" customHeight="1">
      <c r="A18" s="449"/>
      <c r="B18" s="17" t="s">
        <v>136</v>
      </c>
      <c r="C18" s="8" t="s">
        <v>126</v>
      </c>
      <c r="D18" s="9">
        <f t="shared" ref="D18:M18" si="11">D32+D46+D60</f>
        <v>315</v>
      </c>
      <c r="E18" s="9">
        <f t="shared" si="11"/>
        <v>0</v>
      </c>
      <c r="F18" s="9">
        <f t="shared" si="11"/>
        <v>0</v>
      </c>
      <c r="G18" s="9">
        <f t="shared" si="11"/>
        <v>39</v>
      </c>
      <c r="H18" s="9">
        <f t="shared" si="11"/>
        <v>65</v>
      </c>
      <c r="I18" s="9">
        <f t="shared" si="11"/>
        <v>94</v>
      </c>
      <c r="J18" s="9">
        <f t="shared" si="11"/>
        <v>95</v>
      </c>
      <c r="K18" s="9">
        <f t="shared" si="11"/>
        <v>18</v>
      </c>
      <c r="L18" s="9">
        <f t="shared" si="11"/>
        <v>4</v>
      </c>
      <c r="M18" s="41">
        <f t="shared" si="11"/>
        <v>0</v>
      </c>
    </row>
    <row r="19" spans="1:13" ht="15" customHeight="1">
      <c r="A19" s="449"/>
      <c r="B19" s="19" t="s">
        <v>137</v>
      </c>
      <c r="C19" s="8" t="s">
        <v>124</v>
      </c>
      <c r="D19" s="9">
        <f t="shared" ref="D19:M19" si="12">D33+D47+D61</f>
        <v>307</v>
      </c>
      <c r="E19" s="9">
        <f t="shared" si="12"/>
        <v>0</v>
      </c>
      <c r="F19" s="9">
        <f t="shared" si="12"/>
        <v>2</v>
      </c>
      <c r="G19" s="9">
        <f t="shared" si="12"/>
        <v>30</v>
      </c>
      <c r="H19" s="9">
        <f t="shared" si="12"/>
        <v>136</v>
      </c>
      <c r="I19" s="9">
        <f t="shared" si="12"/>
        <v>117</v>
      </c>
      <c r="J19" s="9">
        <f t="shared" si="12"/>
        <v>18</v>
      </c>
      <c r="K19" s="9">
        <f t="shared" si="12"/>
        <v>4</v>
      </c>
      <c r="L19" s="9">
        <f t="shared" si="12"/>
        <v>0</v>
      </c>
      <c r="M19" s="41">
        <f t="shared" si="12"/>
        <v>0</v>
      </c>
    </row>
    <row r="20" spans="1:13" ht="15" customHeight="1" thickBot="1">
      <c r="A20" s="450"/>
      <c r="B20" s="20" t="s">
        <v>138</v>
      </c>
      <c r="C20" s="8" t="s">
        <v>126</v>
      </c>
      <c r="D20" s="9">
        <f t="shared" ref="D20:M20" si="13">D34+D48+D62</f>
        <v>654</v>
      </c>
      <c r="E20" s="9">
        <f t="shared" si="13"/>
        <v>0</v>
      </c>
      <c r="F20" s="9">
        <f t="shared" si="13"/>
        <v>7</v>
      </c>
      <c r="G20" s="9">
        <f t="shared" si="13"/>
        <v>116</v>
      </c>
      <c r="H20" s="9">
        <f t="shared" si="13"/>
        <v>193</v>
      </c>
      <c r="I20" s="9">
        <f t="shared" si="13"/>
        <v>227</v>
      </c>
      <c r="J20" s="9">
        <f t="shared" si="13"/>
        <v>97</v>
      </c>
      <c r="K20" s="9">
        <f t="shared" si="13"/>
        <v>14</v>
      </c>
      <c r="L20" s="9">
        <f t="shared" si="13"/>
        <v>0</v>
      </c>
      <c r="M20" s="41">
        <f t="shared" si="13"/>
        <v>0</v>
      </c>
    </row>
    <row r="21" spans="1:13" ht="15" customHeight="1">
      <c r="A21" s="453" t="s">
        <v>139</v>
      </c>
      <c r="B21" s="16" t="s">
        <v>140</v>
      </c>
      <c r="C21" s="6" t="s">
        <v>124</v>
      </c>
      <c r="D21" s="7">
        <v>11115</v>
      </c>
      <c r="E21" s="7">
        <v>2</v>
      </c>
      <c r="F21" s="7">
        <v>213</v>
      </c>
      <c r="G21" s="7">
        <v>1669</v>
      </c>
      <c r="H21" s="7">
        <v>4034</v>
      </c>
      <c r="I21" s="7">
        <v>3011</v>
      </c>
      <c r="J21" s="7">
        <v>1451</v>
      </c>
      <c r="K21" s="7">
        <v>602</v>
      </c>
      <c r="L21" s="7">
        <v>127</v>
      </c>
      <c r="M21" s="40">
        <v>6</v>
      </c>
    </row>
    <row r="22" spans="1:13" ht="15" customHeight="1">
      <c r="A22" s="454"/>
      <c r="B22" s="17" t="s">
        <v>141</v>
      </c>
      <c r="C22" s="8" t="s">
        <v>126</v>
      </c>
      <c r="D22" s="9">
        <v>30783</v>
      </c>
      <c r="E22" s="9">
        <v>1</v>
      </c>
      <c r="F22" s="9">
        <v>437</v>
      </c>
      <c r="G22" s="9">
        <v>4650</v>
      </c>
      <c r="H22" s="9">
        <v>8838</v>
      </c>
      <c r="I22" s="9">
        <v>8117</v>
      </c>
      <c r="J22" s="9">
        <v>5898</v>
      </c>
      <c r="K22" s="9">
        <v>2558</v>
      </c>
      <c r="L22" s="9">
        <v>278</v>
      </c>
      <c r="M22" s="41">
        <v>6</v>
      </c>
    </row>
    <row r="23" spans="1:13" ht="15" customHeight="1">
      <c r="A23" s="454"/>
      <c r="B23" s="19" t="s">
        <v>127</v>
      </c>
      <c r="C23" s="8" t="s">
        <v>124</v>
      </c>
      <c r="D23" s="9">
        <v>4365</v>
      </c>
      <c r="E23" s="9">
        <v>0</v>
      </c>
      <c r="F23" s="9">
        <v>122</v>
      </c>
      <c r="G23" s="9">
        <v>550</v>
      </c>
      <c r="H23" s="9">
        <v>1524</v>
      </c>
      <c r="I23" s="9">
        <v>1246</v>
      </c>
      <c r="J23" s="9">
        <v>623</v>
      </c>
      <c r="K23" s="9">
        <v>245</v>
      </c>
      <c r="L23" s="9">
        <v>54</v>
      </c>
      <c r="M23" s="41">
        <v>1</v>
      </c>
    </row>
    <row r="24" spans="1:13" ht="15" customHeight="1">
      <c r="A24" s="454"/>
      <c r="B24" s="17" t="s">
        <v>128</v>
      </c>
      <c r="C24" s="8" t="s">
        <v>126</v>
      </c>
      <c r="D24" s="9">
        <v>14831</v>
      </c>
      <c r="E24" s="9">
        <v>0</v>
      </c>
      <c r="F24" s="9">
        <v>185</v>
      </c>
      <c r="G24" s="9">
        <v>1719</v>
      </c>
      <c r="H24" s="9">
        <v>4326</v>
      </c>
      <c r="I24" s="9">
        <v>4317</v>
      </c>
      <c r="J24" s="9">
        <v>2903</v>
      </c>
      <c r="K24" s="9">
        <v>1263</v>
      </c>
      <c r="L24" s="9">
        <v>115</v>
      </c>
      <c r="M24" s="41">
        <v>3</v>
      </c>
    </row>
    <row r="25" spans="1:13" ht="15" customHeight="1">
      <c r="A25" s="454"/>
      <c r="B25" s="19" t="s">
        <v>129</v>
      </c>
      <c r="C25" s="8" t="s">
        <v>124</v>
      </c>
      <c r="D25" s="9">
        <v>2496</v>
      </c>
      <c r="E25" s="9">
        <v>0</v>
      </c>
      <c r="F25" s="9">
        <v>18</v>
      </c>
      <c r="G25" s="9">
        <v>318</v>
      </c>
      <c r="H25" s="9">
        <v>896</v>
      </c>
      <c r="I25" s="9">
        <v>790</v>
      </c>
      <c r="J25" s="9">
        <v>351</v>
      </c>
      <c r="K25" s="9">
        <v>109</v>
      </c>
      <c r="L25" s="9">
        <v>10</v>
      </c>
      <c r="M25" s="41">
        <v>4</v>
      </c>
    </row>
    <row r="26" spans="1:13" ht="15" customHeight="1">
      <c r="A26" s="454"/>
      <c r="B26" s="17" t="s">
        <v>130</v>
      </c>
      <c r="C26" s="8" t="s">
        <v>126</v>
      </c>
      <c r="D26" s="9">
        <v>8425</v>
      </c>
      <c r="E26" s="9">
        <v>0</v>
      </c>
      <c r="F26" s="9">
        <v>106</v>
      </c>
      <c r="G26" s="9">
        <v>1451</v>
      </c>
      <c r="H26" s="9">
        <v>2358</v>
      </c>
      <c r="I26" s="9">
        <v>2147</v>
      </c>
      <c r="J26" s="9">
        <v>1632</v>
      </c>
      <c r="K26" s="9">
        <v>654</v>
      </c>
      <c r="L26" s="9">
        <v>75</v>
      </c>
      <c r="M26" s="41">
        <v>2</v>
      </c>
    </row>
    <row r="27" spans="1:13" ht="15" customHeight="1">
      <c r="A27" s="454"/>
      <c r="B27" s="19" t="s">
        <v>131</v>
      </c>
      <c r="C27" s="8" t="s">
        <v>124</v>
      </c>
      <c r="D27" s="9">
        <v>1640</v>
      </c>
      <c r="E27" s="9">
        <v>2</v>
      </c>
      <c r="F27" s="9">
        <v>70</v>
      </c>
      <c r="G27" s="9">
        <v>311</v>
      </c>
      <c r="H27" s="9">
        <v>545</v>
      </c>
      <c r="I27" s="9">
        <v>340</v>
      </c>
      <c r="J27" s="9">
        <v>186</v>
      </c>
      <c r="K27" s="9">
        <v>156</v>
      </c>
      <c r="L27" s="9">
        <v>30</v>
      </c>
      <c r="M27" s="41">
        <v>0</v>
      </c>
    </row>
    <row r="28" spans="1:13" ht="15" customHeight="1">
      <c r="A28" s="454"/>
      <c r="B28" s="17" t="s">
        <v>132</v>
      </c>
      <c r="C28" s="8" t="s">
        <v>126</v>
      </c>
      <c r="D28" s="9">
        <v>5712</v>
      </c>
      <c r="E28" s="9">
        <v>1</v>
      </c>
      <c r="F28" s="9">
        <v>130</v>
      </c>
      <c r="G28" s="9">
        <v>1075</v>
      </c>
      <c r="H28" s="9">
        <v>1627</v>
      </c>
      <c r="I28" s="9">
        <v>1187</v>
      </c>
      <c r="J28" s="9">
        <v>1056</v>
      </c>
      <c r="K28" s="9">
        <v>565</v>
      </c>
      <c r="L28" s="9">
        <v>70</v>
      </c>
      <c r="M28" s="41">
        <v>1</v>
      </c>
    </row>
    <row r="29" spans="1:13" ht="15" customHeight="1">
      <c r="A29" s="454"/>
      <c r="B29" s="19" t="s">
        <v>133</v>
      </c>
      <c r="C29" s="8" t="s">
        <v>124</v>
      </c>
      <c r="D29" s="9">
        <v>1813</v>
      </c>
      <c r="E29" s="9">
        <v>0</v>
      </c>
      <c r="F29" s="9">
        <v>1</v>
      </c>
      <c r="G29" s="9">
        <v>377</v>
      </c>
      <c r="H29" s="9">
        <v>750</v>
      </c>
      <c r="I29" s="9">
        <v>371</v>
      </c>
      <c r="J29" s="9">
        <v>212</v>
      </c>
      <c r="K29" s="9">
        <v>72</v>
      </c>
      <c r="L29" s="9">
        <v>30</v>
      </c>
      <c r="M29" s="41">
        <v>0</v>
      </c>
    </row>
    <row r="30" spans="1:13" ht="15" customHeight="1">
      <c r="A30" s="454"/>
      <c r="B30" s="17" t="s">
        <v>134</v>
      </c>
      <c r="C30" s="8" t="s">
        <v>126</v>
      </c>
      <c r="D30" s="9">
        <v>846</v>
      </c>
      <c r="E30" s="9">
        <v>0</v>
      </c>
      <c r="F30" s="9">
        <v>9</v>
      </c>
      <c r="G30" s="9">
        <v>250</v>
      </c>
      <c r="H30" s="9">
        <v>269</v>
      </c>
      <c r="I30" s="9">
        <v>145</v>
      </c>
      <c r="J30" s="9">
        <v>115</v>
      </c>
      <c r="K30" s="9">
        <v>44</v>
      </c>
      <c r="L30" s="9">
        <v>14</v>
      </c>
      <c r="M30" s="41">
        <v>0</v>
      </c>
    </row>
    <row r="31" spans="1:13" ht="15" customHeight="1">
      <c r="A31" s="454"/>
      <c r="B31" s="19" t="s">
        <v>135</v>
      </c>
      <c r="C31" s="8" t="s">
        <v>124</v>
      </c>
      <c r="D31" s="9">
        <v>494</v>
      </c>
      <c r="E31" s="9">
        <v>0</v>
      </c>
      <c r="F31" s="9">
        <v>0</v>
      </c>
      <c r="G31" s="9">
        <v>83</v>
      </c>
      <c r="H31" s="9">
        <v>183</v>
      </c>
      <c r="I31" s="9">
        <v>147</v>
      </c>
      <c r="J31" s="9">
        <v>61</v>
      </c>
      <c r="K31" s="9">
        <v>16</v>
      </c>
      <c r="L31" s="9">
        <v>3</v>
      </c>
      <c r="M31" s="41">
        <v>1</v>
      </c>
    </row>
    <row r="32" spans="1:13" ht="15" customHeight="1">
      <c r="A32" s="452"/>
      <c r="B32" s="17" t="s">
        <v>136</v>
      </c>
      <c r="C32" s="8" t="s">
        <v>126</v>
      </c>
      <c r="D32" s="11">
        <v>315</v>
      </c>
      <c r="E32" s="11">
        <v>0</v>
      </c>
      <c r="F32" s="11">
        <v>0</v>
      </c>
      <c r="G32" s="11">
        <v>39</v>
      </c>
      <c r="H32" s="11">
        <v>65</v>
      </c>
      <c r="I32" s="11">
        <v>94</v>
      </c>
      <c r="J32" s="11">
        <v>95</v>
      </c>
      <c r="K32" s="11">
        <v>18</v>
      </c>
      <c r="L32" s="11">
        <v>4</v>
      </c>
      <c r="M32" s="44">
        <v>0</v>
      </c>
    </row>
    <row r="33" spans="1:13" ht="15" customHeight="1">
      <c r="A33" s="452"/>
      <c r="B33" s="19" t="s">
        <v>137</v>
      </c>
      <c r="C33" s="8" t="s">
        <v>124</v>
      </c>
      <c r="D33" s="11">
        <v>307</v>
      </c>
      <c r="E33" s="11">
        <v>0</v>
      </c>
      <c r="F33" s="11">
        <v>2</v>
      </c>
      <c r="G33" s="11">
        <v>30</v>
      </c>
      <c r="H33" s="11">
        <v>136</v>
      </c>
      <c r="I33" s="11">
        <v>117</v>
      </c>
      <c r="J33" s="11">
        <v>18</v>
      </c>
      <c r="K33" s="11">
        <v>4</v>
      </c>
      <c r="L33" s="11">
        <v>0</v>
      </c>
      <c r="M33" s="44">
        <v>0</v>
      </c>
    </row>
    <row r="34" spans="1:13" ht="15" customHeight="1" thickBot="1">
      <c r="A34" s="452"/>
      <c r="B34" s="20" t="s">
        <v>138</v>
      </c>
      <c r="C34" s="8" t="s">
        <v>126</v>
      </c>
      <c r="D34" s="11">
        <v>654</v>
      </c>
      <c r="E34" s="11">
        <v>0</v>
      </c>
      <c r="F34" s="11">
        <v>7</v>
      </c>
      <c r="G34" s="11">
        <v>116</v>
      </c>
      <c r="H34" s="11">
        <v>193</v>
      </c>
      <c r="I34" s="11">
        <v>227</v>
      </c>
      <c r="J34" s="11">
        <v>97</v>
      </c>
      <c r="K34" s="11">
        <v>14</v>
      </c>
      <c r="L34" s="11">
        <v>0</v>
      </c>
      <c r="M34" s="44">
        <v>0</v>
      </c>
    </row>
    <row r="35" spans="1:13" ht="15" customHeight="1">
      <c r="A35" s="448" t="s">
        <v>142</v>
      </c>
      <c r="B35" s="16" t="s">
        <v>140</v>
      </c>
      <c r="C35" s="6" t="s">
        <v>124</v>
      </c>
      <c r="D35" s="7">
        <v>10</v>
      </c>
      <c r="E35" s="7">
        <v>0</v>
      </c>
      <c r="F35" s="7">
        <v>0</v>
      </c>
      <c r="G35" s="7">
        <v>0</v>
      </c>
      <c r="H35" s="7">
        <v>1</v>
      </c>
      <c r="I35" s="7">
        <v>0</v>
      </c>
      <c r="J35" s="7">
        <v>4</v>
      </c>
      <c r="K35" s="7">
        <v>3</v>
      </c>
      <c r="L35" s="7">
        <v>2</v>
      </c>
      <c r="M35" s="40">
        <v>0</v>
      </c>
    </row>
    <row r="36" spans="1:13" ht="15" customHeight="1">
      <c r="A36" s="449"/>
      <c r="B36" s="17" t="s">
        <v>141</v>
      </c>
      <c r="C36" s="8" t="s">
        <v>126</v>
      </c>
      <c r="D36" s="9">
        <v>11</v>
      </c>
      <c r="E36" s="9">
        <v>0</v>
      </c>
      <c r="F36" s="9">
        <v>0</v>
      </c>
      <c r="G36" s="9">
        <v>1</v>
      </c>
      <c r="H36" s="9">
        <v>2</v>
      </c>
      <c r="I36" s="9">
        <v>1</v>
      </c>
      <c r="J36" s="9">
        <v>3</v>
      </c>
      <c r="K36" s="9">
        <v>3</v>
      </c>
      <c r="L36" s="9">
        <v>1</v>
      </c>
      <c r="M36" s="41">
        <v>0</v>
      </c>
    </row>
    <row r="37" spans="1:13" ht="15" customHeight="1">
      <c r="A37" s="449"/>
      <c r="B37" s="19" t="s">
        <v>127</v>
      </c>
      <c r="C37" s="8" t="s">
        <v>124</v>
      </c>
      <c r="D37" s="9">
        <v>4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1</v>
      </c>
      <c r="K37" s="9">
        <v>2</v>
      </c>
      <c r="L37" s="9">
        <v>1</v>
      </c>
      <c r="M37" s="41">
        <v>0</v>
      </c>
    </row>
    <row r="38" spans="1:13" ht="15" customHeight="1">
      <c r="A38" s="449"/>
      <c r="B38" s="17" t="s">
        <v>128</v>
      </c>
      <c r="C38" s="8" t="s">
        <v>126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41">
        <v>0</v>
      </c>
    </row>
    <row r="39" spans="1:13" ht="15" customHeight="1">
      <c r="A39" s="449"/>
      <c r="B39" s="19" t="s">
        <v>129</v>
      </c>
      <c r="C39" s="8" t="s">
        <v>124</v>
      </c>
      <c r="D39" s="9">
        <v>5</v>
      </c>
      <c r="E39" s="9">
        <v>0</v>
      </c>
      <c r="F39" s="9">
        <v>0</v>
      </c>
      <c r="G39" s="9">
        <v>0</v>
      </c>
      <c r="H39" s="9">
        <v>1</v>
      </c>
      <c r="I39" s="9">
        <v>0</v>
      </c>
      <c r="J39" s="9">
        <v>2</v>
      </c>
      <c r="K39" s="9">
        <v>1</v>
      </c>
      <c r="L39" s="9">
        <v>1</v>
      </c>
      <c r="M39" s="41">
        <v>0</v>
      </c>
    </row>
    <row r="40" spans="1:13" ht="15" customHeight="1">
      <c r="A40" s="449"/>
      <c r="B40" s="17" t="s">
        <v>130</v>
      </c>
      <c r="C40" s="8" t="s">
        <v>126</v>
      </c>
      <c r="D40" s="9">
        <v>7</v>
      </c>
      <c r="E40" s="9">
        <v>0</v>
      </c>
      <c r="F40" s="9">
        <v>0</v>
      </c>
      <c r="G40" s="9">
        <v>1</v>
      </c>
      <c r="H40" s="9">
        <v>2</v>
      </c>
      <c r="I40" s="9">
        <v>0</v>
      </c>
      <c r="J40" s="9">
        <v>1</v>
      </c>
      <c r="K40" s="9">
        <v>2</v>
      </c>
      <c r="L40" s="9">
        <v>1</v>
      </c>
      <c r="M40" s="41">
        <v>0</v>
      </c>
    </row>
    <row r="41" spans="1:13" ht="15" customHeight="1">
      <c r="A41" s="449"/>
      <c r="B41" s="19" t="s">
        <v>131</v>
      </c>
      <c r="C41" s="8" t="s">
        <v>124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41">
        <v>0</v>
      </c>
    </row>
    <row r="42" spans="1:13" ht="15" customHeight="1">
      <c r="A42" s="449"/>
      <c r="B42" s="17" t="s">
        <v>132</v>
      </c>
      <c r="C42" s="8" t="s">
        <v>126</v>
      </c>
      <c r="D42" s="9">
        <v>2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</v>
      </c>
      <c r="K42" s="9">
        <v>1</v>
      </c>
      <c r="L42" s="9">
        <v>0</v>
      </c>
      <c r="M42" s="41">
        <v>0</v>
      </c>
    </row>
    <row r="43" spans="1:13" ht="15" customHeight="1">
      <c r="A43" s="449"/>
      <c r="B43" s="19" t="s">
        <v>133</v>
      </c>
      <c r="C43" s="8" t="s">
        <v>124</v>
      </c>
      <c r="D43" s="9">
        <v>1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1</v>
      </c>
      <c r="K43" s="9">
        <v>0</v>
      </c>
      <c r="L43" s="9">
        <v>0</v>
      </c>
      <c r="M43" s="41">
        <v>0</v>
      </c>
    </row>
    <row r="44" spans="1:13" ht="15" customHeight="1">
      <c r="A44" s="449"/>
      <c r="B44" s="17" t="s">
        <v>134</v>
      </c>
      <c r="C44" s="8" t="s">
        <v>126</v>
      </c>
      <c r="D44" s="9">
        <v>2</v>
      </c>
      <c r="E44" s="9">
        <v>0</v>
      </c>
      <c r="F44" s="9">
        <v>0</v>
      </c>
      <c r="G44" s="9">
        <v>0</v>
      </c>
      <c r="H44" s="9">
        <v>0</v>
      </c>
      <c r="I44" s="9">
        <v>1</v>
      </c>
      <c r="J44" s="9">
        <v>1</v>
      </c>
      <c r="K44" s="9">
        <v>0</v>
      </c>
      <c r="L44" s="9">
        <v>0</v>
      </c>
      <c r="M44" s="41">
        <v>0</v>
      </c>
    </row>
    <row r="45" spans="1:13" ht="15" customHeight="1">
      <c r="A45" s="449"/>
      <c r="B45" s="19" t="s">
        <v>135</v>
      </c>
      <c r="C45" s="8" t="s">
        <v>124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41">
        <v>0</v>
      </c>
    </row>
    <row r="46" spans="1:13" ht="15" customHeight="1">
      <c r="A46" s="449"/>
      <c r="B46" s="17" t="s">
        <v>136</v>
      </c>
      <c r="C46" s="8" t="s">
        <v>126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44">
        <v>0</v>
      </c>
    </row>
    <row r="47" spans="1:13" ht="15" customHeight="1">
      <c r="A47" s="449"/>
      <c r="B47" s="19" t="s">
        <v>137</v>
      </c>
      <c r="C47" s="8" t="s">
        <v>124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44">
        <v>0</v>
      </c>
    </row>
    <row r="48" spans="1:13" ht="15" customHeight="1" thickBot="1">
      <c r="A48" s="450"/>
      <c r="B48" s="20" t="s">
        <v>138</v>
      </c>
      <c r="C48" s="31" t="s">
        <v>126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54">
        <v>0</v>
      </c>
    </row>
    <row r="49" spans="1:13" ht="15" customHeight="1">
      <c r="A49" s="448" t="s">
        <v>143</v>
      </c>
      <c r="B49" s="21" t="s">
        <v>140</v>
      </c>
      <c r="C49" s="12" t="s">
        <v>124</v>
      </c>
      <c r="D49" s="13">
        <v>137</v>
      </c>
      <c r="E49" s="13">
        <v>0</v>
      </c>
      <c r="F49" s="13">
        <v>0</v>
      </c>
      <c r="G49" s="13">
        <v>0</v>
      </c>
      <c r="H49" s="13">
        <v>0</v>
      </c>
      <c r="I49" s="13">
        <v>22</v>
      </c>
      <c r="J49" s="13">
        <v>45</v>
      </c>
      <c r="K49" s="13">
        <v>47</v>
      </c>
      <c r="L49" s="13">
        <v>23</v>
      </c>
      <c r="M49" s="61">
        <v>0</v>
      </c>
    </row>
    <row r="50" spans="1:13" ht="15" customHeight="1">
      <c r="A50" s="449"/>
      <c r="B50" s="17" t="s">
        <v>141</v>
      </c>
      <c r="C50" s="8" t="s">
        <v>126</v>
      </c>
      <c r="D50" s="9">
        <v>31</v>
      </c>
      <c r="E50" s="9">
        <v>0</v>
      </c>
      <c r="F50" s="9">
        <v>0</v>
      </c>
      <c r="G50" s="9">
        <v>0</v>
      </c>
      <c r="H50" s="9">
        <v>0</v>
      </c>
      <c r="I50" s="9">
        <v>4</v>
      </c>
      <c r="J50" s="9">
        <v>8</v>
      </c>
      <c r="K50" s="9">
        <v>12</v>
      </c>
      <c r="L50" s="9">
        <v>7</v>
      </c>
      <c r="M50" s="41">
        <v>0</v>
      </c>
    </row>
    <row r="51" spans="1:13" ht="15" customHeight="1">
      <c r="A51" s="449"/>
      <c r="B51" s="19" t="s">
        <v>127</v>
      </c>
      <c r="C51" s="8" t="s">
        <v>124</v>
      </c>
      <c r="D51" s="9">
        <v>53</v>
      </c>
      <c r="E51" s="9">
        <v>0</v>
      </c>
      <c r="F51" s="9">
        <v>0</v>
      </c>
      <c r="G51" s="9">
        <v>0</v>
      </c>
      <c r="H51" s="9">
        <v>0</v>
      </c>
      <c r="I51" s="9">
        <v>10</v>
      </c>
      <c r="J51" s="9">
        <v>21</v>
      </c>
      <c r="K51" s="9">
        <v>13</v>
      </c>
      <c r="L51" s="9">
        <v>9</v>
      </c>
      <c r="M51" s="41">
        <v>0</v>
      </c>
    </row>
    <row r="52" spans="1:13" ht="15" customHeight="1">
      <c r="A52" s="449"/>
      <c r="B52" s="17" t="s">
        <v>128</v>
      </c>
      <c r="C52" s="8" t="s">
        <v>126</v>
      </c>
      <c r="D52" s="9">
        <v>18</v>
      </c>
      <c r="E52" s="9">
        <v>0</v>
      </c>
      <c r="F52" s="9">
        <v>0</v>
      </c>
      <c r="G52" s="9">
        <v>0</v>
      </c>
      <c r="H52" s="9">
        <v>0</v>
      </c>
      <c r="I52" s="9">
        <v>2</v>
      </c>
      <c r="J52" s="9">
        <v>4</v>
      </c>
      <c r="K52" s="9">
        <v>9</v>
      </c>
      <c r="L52" s="9">
        <v>3</v>
      </c>
      <c r="M52" s="41">
        <v>0</v>
      </c>
    </row>
    <row r="53" spans="1:13" ht="15" customHeight="1">
      <c r="A53" s="449"/>
      <c r="B53" s="19" t="s">
        <v>129</v>
      </c>
      <c r="C53" s="8" t="s">
        <v>124</v>
      </c>
      <c r="D53" s="9">
        <v>45</v>
      </c>
      <c r="E53" s="9">
        <v>0</v>
      </c>
      <c r="F53" s="9">
        <v>0</v>
      </c>
      <c r="G53" s="9">
        <v>0</v>
      </c>
      <c r="H53" s="9">
        <v>0</v>
      </c>
      <c r="I53" s="9">
        <v>8</v>
      </c>
      <c r="J53" s="9">
        <v>11</v>
      </c>
      <c r="K53" s="9">
        <v>17</v>
      </c>
      <c r="L53" s="9">
        <v>9</v>
      </c>
      <c r="M53" s="41">
        <v>0</v>
      </c>
    </row>
    <row r="54" spans="1:13" ht="15" customHeight="1">
      <c r="A54" s="449"/>
      <c r="B54" s="17" t="s">
        <v>130</v>
      </c>
      <c r="C54" s="8" t="s">
        <v>126</v>
      </c>
      <c r="D54" s="9">
        <v>8</v>
      </c>
      <c r="E54" s="9">
        <v>0</v>
      </c>
      <c r="F54" s="9">
        <v>0</v>
      </c>
      <c r="G54" s="9">
        <v>0</v>
      </c>
      <c r="H54" s="9">
        <v>0</v>
      </c>
      <c r="I54" s="9">
        <v>1</v>
      </c>
      <c r="J54" s="9">
        <v>1</v>
      </c>
      <c r="K54" s="9">
        <v>2</v>
      </c>
      <c r="L54" s="9">
        <v>4</v>
      </c>
      <c r="M54" s="41">
        <v>0</v>
      </c>
    </row>
    <row r="55" spans="1:13" ht="15" customHeight="1">
      <c r="A55" s="449"/>
      <c r="B55" s="19" t="s">
        <v>131</v>
      </c>
      <c r="C55" s="8" t="s">
        <v>124</v>
      </c>
      <c r="D55" s="9">
        <v>37</v>
      </c>
      <c r="E55" s="9">
        <v>0</v>
      </c>
      <c r="F55" s="9">
        <v>0</v>
      </c>
      <c r="G55" s="9">
        <v>0</v>
      </c>
      <c r="H55" s="9">
        <v>0</v>
      </c>
      <c r="I55" s="9">
        <v>4</v>
      </c>
      <c r="J55" s="9">
        <v>12</v>
      </c>
      <c r="K55" s="9">
        <v>16</v>
      </c>
      <c r="L55" s="9">
        <v>5</v>
      </c>
      <c r="M55" s="41">
        <v>0</v>
      </c>
    </row>
    <row r="56" spans="1:13" ht="15" customHeight="1">
      <c r="A56" s="449"/>
      <c r="B56" s="17" t="s">
        <v>132</v>
      </c>
      <c r="C56" s="8" t="s">
        <v>126</v>
      </c>
      <c r="D56" s="9">
        <v>3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2</v>
      </c>
      <c r="K56" s="9">
        <v>1</v>
      </c>
      <c r="L56" s="9">
        <v>0</v>
      </c>
      <c r="M56" s="41">
        <v>0</v>
      </c>
    </row>
    <row r="57" spans="1:13" ht="15" customHeight="1">
      <c r="A57" s="449"/>
      <c r="B57" s="19" t="s">
        <v>133</v>
      </c>
      <c r="C57" s="8" t="s">
        <v>124</v>
      </c>
      <c r="D57" s="9">
        <v>2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1</v>
      </c>
      <c r="K57" s="9">
        <v>1</v>
      </c>
      <c r="L57" s="9">
        <v>0</v>
      </c>
      <c r="M57" s="41">
        <v>0</v>
      </c>
    </row>
    <row r="58" spans="1:13" ht="15" customHeight="1">
      <c r="A58" s="449"/>
      <c r="B58" s="17" t="s">
        <v>134</v>
      </c>
      <c r="C58" s="8" t="s">
        <v>126</v>
      </c>
      <c r="D58" s="9">
        <v>2</v>
      </c>
      <c r="E58" s="9">
        <v>0</v>
      </c>
      <c r="F58" s="9">
        <v>0</v>
      </c>
      <c r="G58" s="9">
        <v>0</v>
      </c>
      <c r="H58" s="9">
        <v>0</v>
      </c>
      <c r="I58" s="9">
        <v>1</v>
      </c>
      <c r="J58" s="9">
        <v>1</v>
      </c>
      <c r="K58" s="9">
        <v>0</v>
      </c>
      <c r="L58" s="9">
        <v>0</v>
      </c>
      <c r="M58" s="41">
        <v>0</v>
      </c>
    </row>
    <row r="59" spans="1:13" ht="15" customHeight="1">
      <c r="A59" s="449"/>
      <c r="B59" s="19" t="s">
        <v>135</v>
      </c>
      <c r="C59" s="8" t="s">
        <v>124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41">
        <v>0</v>
      </c>
    </row>
    <row r="60" spans="1:13" ht="15" customHeight="1">
      <c r="A60" s="449"/>
      <c r="B60" s="17" t="s">
        <v>136</v>
      </c>
      <c r="C60" s="8" t="s">
        <v>126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44">
        <v>0</v>
      </c>
    </row>
    <row r="61" spans="1:13" ht="15" customHeight="1">
      <c r="A61" s="449"/>
      <c r="B61" s="19" t="s">
        <v>137</v>
      </c>
      <c r="C61" s="8" t="s">
        <v>124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44">
        <v>0</v>
      </c>
    </row>
    <row r="62" spans="1:13" ht="15" customHeight="1" thickBot="1">
      <c r="A62" s="450"/>
      <c r="B62" s="20" t="s">
        <v>138</v>
      </c>
      <c r="C62" s="31" t="s">
        <v>126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54">
        <v>0</v>
      </c>
    </row>
    <row r="63" spans="1:13" s="15" customFormat="1" ht="14.25">
      <c r="A63" s="22" t="s">
        <v>103</v>
      </c>
    </row>
    <row r="64" spans="1:13" s="15" customFormat="1" ht="14.25">
      <c r="A64" s="23" t="s">
        <v>104</v>
      </c>
    </row>
    <row r="65" spans="1:3" s="15" customFormat="1" ht="14.25">
      <c r="A65" s="23" t="s">
        <v>144</v>
      </c>
      <c r="B65" s="24"/>
      <c r="C65" s="24"/>
    </row>
    <row r="66" spans="1:3" s="15" customFormat="1" ht="14.25">
      <c r="A66" s="23" t="s">
        <v>145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工作表62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8" width="7.125" style="1" customWidth="1"/>
    <col min="9" max="9" width="7.375" style="1" customWidth="1"/>
    <col min="10" max="10" width="6.75" style="1" customWidth="1"/>
    <col min="11" max="11" width="7.375" style="1" customWidth="1"/>
    <col min="12" max="13" width="5.875" style="1" customWidth="1"/>
    <col min="14" max="16384" width="9" style="1"/>
  </cols>
  <sheetData>
    <row r="1" spans="1:13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40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</v>
      </c>
      <c r="M3" s="390"/>
    </row>
    <row r="4" spans="1:13" ht="17.25" thickBot="1">
      <c r="B4" s="391" t="s">
        <v>41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3</v>
      </c>
      <c r="M4" s="392"/>
    </row>
    <row r="5" spans="1:13">
      <c r="A5" s="455" t="s">
        <v>30</v>
      </c>
      <c r="B5" s="425"/>
      <c r="C5" s="378" t="s">
        <v>4</v>
      </c>
      <c r="D5" s="380" t="s">
        <v>5</v>
      </c>
      <c r="E5" s="380"/>
      <c r="F5" s="380"/>
      <c r="G5" s="380"/>
      <c r="H5" s="380"/>
      <c r="I5" s="380"/>
      <c r="J5" s="380"/>
      <c r="K5" s="380"/>
      <c r="L5" s="380"/>
      <c r="M5" s="451"/>
    </row>
    <row r="6" spans="1:13" s="5" customFormat="1" ht="52.15" customHeight="1" thickBot="1">
      <c r="A6" s="456"/>
      <c r="B6" s="427"/>
      <c r="C6" s="406"/>
      <c r="D6" s="3" t="s">
        <v>6</v>
      </c>
      <c r="E6" s="4" t="s">
        <v>7</v>
      </c>
      <c r="F6" s="4" t="s">
        <v>8</v>
      </c>
      <c r="G6" s="4" t="s">
        <v>9</v>
      </c>
      <c r="H6" s="4" t="s">
        <v>34</v>
      </c>
      <c r="I6" s="4" t="s">
        <v>35</v>
      </c>
      <c r="J6" s="4" t="s">
        <v>36</v>
      </c>
      <c r="K6" s="4" t="s">
        <v>37</v>
      </c>
      <c r="L6" s="4" t="s">
        <v>38</v>
      </c>
      <c r="M6" s="60" t="s">
        <v>39</v>
      </c>
    </row>
    <row r="7" spans="1:13" ht="15" customHeight="1">
      <c r="A7" s="452" t="s">
        <v>10</v>
      </c>
      <c r="B7" s="16" t="s">
        <v>11</v>
      </c>
      <c r="C7" s="6" t="s">
        <v>12</v>
      </c>
      <c r="D7" s="7">
        <f>D21+D35+D49</f>
        <v>11322</v>
      </c>
      <c r="E7" s="7">
        <f>E21+E35+E49</f>
        <v>1</v>
      </c>
      <c r="F7" s="7">
        <f t="shared" ref="F7:M7" si="0">F21+F35+F49</f>
        <v>224</v>
      </c>
      <c r="G7" s="7">
        <f t="shared" si="0"/>
        <v>1710</v>
      </c>
      <c r="H7" s="7">
        <f t="shared" si="0"/>
        <v>4029</v>
      </c>
      <c r="I7" s="7">
        <f t="shared" si="0"/>
        <v>3078</v>
      </c>
      <c r="J7" s="7">
        <f t="shared" si="0"/>
        <v>1468</v>
      </c>
      <c r="K7" s="7">
        <f t="shared" si="0"/>
        <v>654</v>
      </c>
      <c r="L7" s="7">
        <f t="shared" si="0"/>
        <v>151</v>
      </c>
      <c r="M7" s="40">
        <f t="shared" si="0"/>
        <v>7</v>
      </c>
    </row>
    <row r="8" spans="1:13" ht="15" customHeight="1">
      <c r="A8" s="449"/>
      <c r="B8" s="18" t="s">
        <v>13</v>
      </c>
      <c r="C8" s="8" t="s">
        <v>14</v>
      </c>
      <c r="D8" s="9">
        <f t="shared" ref="D8:D20" si="1">D22+D36+D50</f>
        <v>31180</v>
      </c>
      <c r="E8" s="9">
        <f t="shared" ref="E8:M8" si="2">E22+E36+E50</f>
        <v>1</v>
      </c>
      <c r="F8" s="9">
        <f t="shared" si="2"/>
        <v>469</v>
      </c>
      <c r="G8" s="9">
        <f t="shared" si="2"/>
        <v>4775</v>
      </c>
      <c r="H8" s="9">
        <f t="shared" si="2"/>
        <v>8928</v>
      </c>
      <c r="I8" s="9">
        <f t="shared" si="2"/>
        <v>8273</v>
      </c>
      <c r="J8" s="9">
        <f t="shared" si="2"/>
        <v>5858</v>
      </c>
      <c r="K8" s="9">
        <f t="shared" si="2"/>
        <v>2587</v>
      </c>
      <c r="L8" s="9">
        <f t="shared" si="2"/>
        <v>285</v>
      </c>
      <c r="M8" s="41">
        <f t="shared" si="2"/>
        <v>4</v>
      </c>
    </row>
    <row r="9" spans="1:13" ht="15" customHeight="1">
      <c r="A9" s="449"/>
      <c r="B9" s="19" t="s">
        <v>15</v>
      </c>
      <c r="C9" s="8" t="s">
        <v>12</v>
      </c>
      <c r="D9" s="9">
        <f t="shared" si="1"/>
        <v>4449</v>
      </c>
      <c r="E9" s="9">
        <f t="shared" ref="E9:M9" si="3">E23+E37+E51</f>
        <v>0</v>
      </c>
      <c r="F9" s="9">
        <f t="shared" si="3"/>
        <v>106</v>
      </c>
      <c r="G9" s="9">
        <f t="shared" si="3"/>
        <v>551</v>
      </c>
      <c r="H9" s="9">
        <f t="shared" si="3"/>
        <v>1555</v>
      </c>
      <c r="I9" s="9">
        <f t="shared" si="3"/>
        <v>1259</v>
      </c>
      <c r="J9" s="9">
        <f t="shared" si="3"/>
        <v>660</v>
      </c>
      <c r="K9" s="9">
        <f t="shared" si="3"/>
        <v>255</v>
      </c>
      <c r="L9" s="9">
        <f t="shared" si="3"/>
        <v>61</v>
      </c>
      <c r="M9" s="41">
        <f t="shared" si="3"/>
        <v>2</v>
      </c>
    </row>
    <row r="10" spans="1:13" ht="15" customHeight="1">
      <c r="A10" s="449"/>
      <c r="B10" s="17" t="s">
        <v>16</v>
      </c>
      <c r="C10" s="8" t="s">
        <v>14</v>
      </c>
      <c r="D10" s="9">
        <f t="shared" si="1"/>
        <v>14989</v>
      </c>
      <c r="E10" s="9">
        <f t="shared" ref="E10:M10" si="4">E24+E38+E52</f>
        <v>0</v>
      </c>
      <c r="F10" s="9">
        <f t="shared" si="4"/>
        <v>176</v>
      </c>
      <c r="G10" s="9">
        <f t="shared" si="4"/>
        <v>1776</v>
      </c>
      <c r="H10" s="9">
        <f t="shared" si="4"/>
        <v>4395</v>
      </c>
      <c r="I10" s="9">
        <f t="shared" si="4"/>
        <v>4283</v>
      </c>
      <c r="J10" s="9">
        <f t="shared" si="4"/>
        <v>2960</v>
      </c>
      <c r="K10" s="9">
        <f t="shared" si="4"/>
        <v>1284</v>
      </c>
      <c r="L10" s="9">
        <f t="shared" si="4"/>
        <v>114</v>
      </c>
      <c r="M10" s="41">
        <f t="shared" si="4"/>
        <v>1</v>
      </c>
    </row>
    <row r="11" spans="1:13" ht="15" customHeight="1">
      <c r="A11" s="449"/>
      <c r="B11" s="19" t="s">
        <v>17</v>
      </c>
      <c r="C11" s="8" t="s">
        <v>12</v>
      </c>
      <c r="D11" s="9">
        <f t="shared" si="1"/>
        <v>2547</v>
      </c>
      <c r="E11" s="9">
        <f t="shared" ref="E11:M11" si="5">E25+E39+E53</f>
        <v>0</v>
      </c>
      <c r="F11" s="9">
        <f t="shared" si="5"/>
        <v>20</v>
      </c>
      <c r="G11" s="9">
        <f t="shared" si="5"/>
        <v>301</v>
      </c>
      <c r="H11" s="9">
        <f t="shared" si="5"/>
        <v>899</v>
      </c>
      <c r="I11" s="9">
        <f t="shared" si="5"/>
        <v>826</v>
      </c>
      <c r="J11" s="9">
        <f t="shared" si="5"/>
        <v>339</v>
      </c>
      <c r="K11" s="9">
        <f t="shared" si="5"/>
        <v>138</v>
      </c>
      <c r="L11" s="9">
        <f t="shared" si="5"/>
        <v>20</v>
      </c>
      <c r="M11" s="41">
        <f t="shared" si="5"/>
        <v>4</v>
      </c>
    </row>
    <row r="12" spans="1:13" ht="15" customHeight="1">
      <c r="A12" s="449"/>
      <c r="B12" s="17" t="s">
        <v>18</v>
      </c>
      <c r="C12" s="8" t="s">
        <v>14</v>
      </c>
      <c r="D12" s="9">
        <f t="shared" si="1"/>
        <v>8465</v>
      </c>
      <c r="E12" s="9">
        <f t="shared" ref="E12:M12" si="6">E26+E40+E54</f>
        <v>0</v>
      </c>
      <c r="F12" s="9">
        <f t="shared" si="6"/>
        <v>106</v>
      </c>
      <c r="G12" s="9">
        <f t="shared" si="6"/>
        <v>1457</v>
      </c>
      <c r="H12" s="9">
        <f t="shared" si="6"/>
        <v>2372</v>
      </c>
      <c r="I12" s="9">
        <f t="shared" si="6"/>
        <v>2294</v>
      </c>
      <c r="J12" s="9">
        <f t="shared" si="6"/>
        <v>1486</v>
      </c>
      <c r="K12" s="9">
        <f t="shared" si="6"/>
        <v>669</v>
      </c>
      <c r="L12" s="9">
        <f t="shared" si="6"/>
        <v>79</v>
      </c>
      <c r="M12" s="41">
        <f t="shared" si="6"/>
        <v>2</v>
      </c>
    </row>
    <row r="13" spans="1:13" ht="15" customHeight="1">
      <c r="A13" s="449"/>
      <c r="B13" s="19" t="s">
        <v>19</v>
      </c>
      <c r="C13" s="8" t="s">
        <v>12</v>
      </c>
      <c r="D13" s="9">
        <f t="shared" si="1"/>
        <v>1711</v>
      </c>
      <c r="E13" s="9">
        <f t="shared" ref="E13:M13" si="7">E27+E41+E55</f>
        <v>1</v>
      </c>
      <c r="F13" s="9">
        <f t="shared" si="7"/>
        <v>90</v>
      </c>
      <c r="G13" s="9">
        <f t="shared" si="7"/>
        <v>358</v>
      </c>
      <c r="H13" s="9">
        <f t="shared" si="7"/>
        <v>522</v>
      </c>
      <c r="I13" s="9">
        <f t="shared" si="7"/>
        <v>357</v>
      </c>
      <c r="J13" s="9">
        <f t="shared" si="7"/>
        <v>178</v>
      </c>
      <c r="K13" s="9">
        <f t="shared" si="7"/>
        <v>168</v>
      </c>
      <c r="L13" s="9">
        <f t="shared" si="7"/>
        <v>37</v>
      </c>
      <c r="M13" s="41">
        <f t="shared" si="7"/>
        <v>0</v>
      </c>
    </row>
    <row r="14" spans="1:13" ht="15" customHeight="1">
      <c r="A14" s="449"/>
      <c r="B14" s="17" t="s">
        <v>20</v>
      </c>
      <c r="C14" s="8" t="s">
        <v>14</v>
      </c>
      <c r="D14" s="9">
        <f t="shared" si="1"/>
        <v>5836</v>
      </c>
      <c r="E14" s="9">
        <f t="shared" ref="E14:M14" si="8">E28+E42+E56</f>
        <v>1</v>
      </c>
      <c r="F14" s="9">
        <f t="shared" si="8"/>
        <v>166</v>
      </c>
      <c r="G14" s="9">
        <f t="shared" si="8"/>
        <v>1132</v>
      </c>
      <c r="H14" s="9">
        <f t="shared" si="8"/>
        <v>1612</v>
      </c>
      <c r="I14" s="9">
        <f t="shared" si="8"/>
        <v>1200</v>
      </c>
      <c r="J14" s="9">
        <f t="shared" si="8"/>
        <v>1090</v>
      </c>
      <c r="K14" s="9">
        <f t="shared" si="8"/>
        <v>560</v>
      </c>
      <c r="L14" s="9">
        <f t="shared" si="8"/>
        <v>74</v>
      </c>
      <c r="M14" s="41">
        <f t="shared" si="8"/>
        <v>1</v>
      </c>
    </row>
    <row r="15" spans="1:13" ht="15" customHeight="1">
      <c r="A15" s="449"/>
      <c r="B15" s="19" t="s">
        <v>21</v>
      </c>
      <c r="C15" s="8" t="s">
        <v>12</v>
      </c>
      <c r="D15" s="9">
        <f t="shared" si="1"/>
        <v>1798</v>
      </c>
      <c r="E15" s="9">
        <f t="shared" ref="E15:M15" si="9">E29+E43+E57</f>
        <v>0</v>
      </c>
      <c r="F15" s="9">
        <f t="shared" si="9"/>
        <v>3</v>
      </c>
      <c r="G15" s="9">
        <f t="shared" si="9"/>
        <v>385</v>
      </c>
      <c r="H15" s="9">
        <f t="shared" si="9"/>
        <v>725</v>
      </c>
      <c r="I15" s="9">
        <f t="shared" si="9"/>
        <v>370</v>
      </c>
      <c r="J15" s="9">
        <f t="shared" si="9"/>
        <v>214</v>
      </c>
      <c r="K15" s="9">
        <f t="shared" si="9"/>
        <v>71</v>
      </c>
      <c r="L15" s="9">
        <f t="shared" si="9"/>
        <v>30</v>
      </c>
      <c r="M15" s="41">
        <f t="shared" si="9"/>
        <v>0</v>
      </c>
    </row>
    <row r="16" spans="1:13" ht="15" customHeight="1">
      <c r="A16" s="449"/>
      <c r="B16" s="17" t="s">
        <v>22</v>
      </c>
      <c r="C16" s="8" t="s">
        <v>14</v>
      </c>
      <c r="D16" s="9">
        <f t="shared" si="1"/>
        <v>837</v>
      </c>
      <c r="E16" s="9">
        <f t="shared" ref="E16:M16" si="10">E30+E44+E58</f>
        <v>0</v>
      </c>
      <c r="F16" s="9">
        <f t="shared" si="10"/>
        <v>9</v>
      </c>
      <c r="G16" s="9">
        <f t="shared" si="10"/>
        <v>246</v>
      </c>
      <c r="H16" s="9">
        <f t="shared" si="10"/>
        <v>265</v>
      </c>
      <c r="I16" s="9">
        <f t="shared" si="10"/>
        <v>142</v>
      </c>
      <c r="J16" s="9">
        <f t="shared" si="10"/>
        <v>118</v>
      </c>
      <c r="K16" s="9">
        <f t="shared" si="10"/>
        <v>43</v>
      </c>
      <c r="L16" s="9">
        <f t="shared" si="10"/>
        <v>14</v>
      </c>
      <c r="M16" s="41">
        <f t="shared" si="10"/>
        <v>0</v>
      </c>
    </row>
    <row r="17" spans="1:13" ht="15" customHeight="1">
      <c r="A17" s="449"/>
      <c r="B17" s="19" t="s">
        <v>32</v>
      </c>
      <c r="C17" s="8" t="s">
        <v>12</v>
      </c>
      <c r="D17" s="9">
        <f t="shared" si="1"/>
        <v>505</v>
      </c>
      <c r="E17" s="9">
        <f t="shared" ref="E17:M17" si="11">E31+E45+E59</f>
        <v>0</v>
      </c>
      <c r="F17" s="9">
        <f t="shared" si="11"/>
        <v>5</v>
      </c>
      <c r="G17" s="9">
        <f t="shared" si="11"/>
        <v>85</v>
      </c>
      <c r="H17" s="9">
        <f t="shared" si="11"/>
        <v>185</v>
      </c>
      <c r="I17" s="9">
        <f t="shared" si="11"/>
        <v>150</v>
      </c>
      <c r="J17" s="9">
        <f t="shared" si="11"/>
        <v>59</v>
      </c>
      <c r="K17" s="9">
        <f t="shared" si="11"/>
        <v>17</v>
      </c>
      <c r="L17" s="9">
        <f t="shared" si="11"/>
        <v>3</v>
      </c>
      <c r="M17" s="41">
        <f t="shared" si="11"/>
        <v>1</v>
      </c>
    </row>
    <row r="18" spans="1:13" ht="15" customHeight="1">
      <c r="A18" s="449"/>
      <c r="B18" s="17" t="s">
        <v>33</v>
      </c>
      <c r="C18" s="8" t="s">
        <v>14</v>
      </c>
      <c r="D18" s="9">
        <f t="shared" si="1"/>
        <v>323</v>
      </c>
      <c r="E18" s="9">
        <f t="shared" ref="E18:M18" si="12">E32+E46+E60</f>
        <v>0</v>
      </c>
      <c r="F18" s="9">
        <f t="shared" si="12"/>
        <v>5</v>
      </c>
      <c r="G18" s="9">
        <f t="shared" si="12"/>
        <v>39</v>
      </c>
      <c r="H18" s="9">
        <f t="shared" si="12"/>
        <v>66</v>
      </c>
      <c r="I18" s="9">
        <f t="shared" si="12"/>
        <v>95</v>
      </c>
      <c r="J18" s="9">
        <f t="shared" si="12"/>
        <v>96</v>
      </c>
      <c r="K18" s="9">
        <f t="shared" si="12"/>
        <v>18</v>
      </c>
      <c r="L18" s="9">
        <f t="shared" si="12"/>
        <v>4</v>
      </c>
      <c r="M18" s="41">
        <f t="shared" si="12"/>
        <v>0</v>
      </c>
    </row>
    <row r="19" spans="1:13" ht="15" customHeight="1">
      <c r="A19" s="449"/>
      <c r="B19" s="19" t="s">
        <v>23</v>
      </c>
      <c r="C19" s="8" t="s">
        <v>12</v>
      </c>
      <c r="D19" s="9">
        <f t="shared" si="1"/>
        <v>312</v>
      </c>
      <c r="E19" s="9">
        <f t="shared" ref="E19:M19" si="13">E33+E47+E61</f>
        <v>0</v>
      </c>
      <c r="F19" s="9">
        <f t="shared" si="13"/>
        <v>0</v>
      </c>
      <c r="G19" s="9">
        <f t="shared" si="13"/>
        <v>30</v>
      </c>
      <c r="H19" s="9">
        <f t="shared" si="13"/>
        <v>143</v>
      </c>
      <c r="I19" s="9">
        <f t="shared" si="13"/>
        <v>116</v>
      </c>
      <c r="J19" s="9">
        <f t="shared" si="13"/>
        <v>18</v>
      </c>
      <c r="K19" s="9">
        <f t="shared" si="13"/>
        <v>5</v>
      </c>
      <c r="L19" s="9">
        <f t="shared" si="13"/>
        <v>0</v>
      </c>
      <c r="M19" s="41">
        <f t="shared" si="13"/>
        <v>0</v>
      </c>
    </row>
    <row r="20" spans="1:13" ht="15" customHeight="1" thickBot="1">
      <c r="A20" s="450"/>
      <c r="B20" s="20" t="s">
        <v>24</v>
      </c>
      <c r="C20" s="8" t="s">
        <v>14</v>
      </c>
      <c r="D20" s="9">
        <f t="shared" si="1"/>
        <v>730</v>
      </c>
      <c r="E20" s="9">
        <f t="shared" ref="E20:M20" si="14">E34+E48+E62</f>
        <v>0</v>
      </c>
      <c r="F20" s="9">
        <f t="shared" si="14"/>
        <v>7</v>
      </c>
      <c r="G20" s="9">
        <f t="shared" si="14"/>
        <v>125</v>
      </c>
      <c r="H20" s="9">
        <f t="shared" si="14"/>
        <v>218</v>
      </c>
      <c r="I20" s="9">
        <f t="shared" si="14"/>
        <v>259</v>
      </c>
      <c r="J20" s="9">
        <f t="shared" si="14"/>
        <v>108</v>
      </c>
      <c r="K20" s="9">
        <f t="shared" si="14"/>
        <v>13</v>
      </c>
      <c r="L20" s="9">
        <f t="shared" si="14"/>
        <v>0</v>
      </c>
      <c r="M20" s="41">
        <f t="shared" si="14"/>
        <v>0</v>
      </c>
    </row>
    <row r="21" spans="1:13" ht="15" customHeight="1">
      <c r="A21" s="453" t="s">
        <v>25</v>
      </c>
      <c r="B21" s="16" t="s">
        <v>26</v>
      </c>
      <c r="C21" s="6" t="s">
        <v>12</v>
      </c>
      <c r="D21" s="7">
        <v>11175</v>
      </c>
      <c r="E21" s="7">
        <v>1</v>
      </c>
      <c r="F21" s="7">
        <v>224</v>
      </c>
      <c r="G21" s="7">
        <v>1710</v>
      </c>
      <c r="H21" s="7">
        <v>4028</v>
      </c>
      <c r="I21" s="7">
        <v>3056</v>
      </c>
      <c r="J21" s="7">
        <v>1419</v>
      </c>
      <c r="K21" s="7">
        <v>604</v>
      </c>
      <c r="L21" s="7">
        <v>126</v>
      </c>
      <c r="M21" s="40">
        <v>7</v>
      </c>
    </row>
    <row r="22" spans="1:13" ht="15" customHeight="1">
      <c r="A22" s="454"/>
      <c r="B22" s="17" t="s">
        <v>27</v>
      </c>
      <c r="C22" s="8" t="s">
        <v>31</v>
      </c>
      <c r="D22" s="9">
        <v>31138</v>
      </c>
      <c r="E22" s="9">
        <v>1</v>
      </c>
      <c r="F22" s="9">
        <v>469</v>
      </c>
      <c r="G22" s="9">
        <v>4774</v>
      </c>
      <c r="H22" s="9">
        <v>8926</v>
      </c>
      <c r="I22" s="9">
        <v>8268</v>
      </c>
      <c r="J22" s="9">
        <v>5847</v>
      </c>
      <c r="K22" s="9">
        <v>2572</v>
      </c>
      <c r="L22" s="9">
        <v>277</v>
      </c>
      <c r="M22" s="41">
        <v>4</v>
      </c>
    </row>
    <row r="23" spans="1:13" ht="15" customHeight="1">
      <c r="A23" s="454"/>
      <c r="B23" s="19" t="s">
        <v>15</v>
      </c>
      <c r="C23" s="8" t="s">
        <v>12</v>
      </c>
      <c r="D23" s="9">
        <v>4392</v>
      </c>
      <c r="E23" s="9">
        <v>0</v>
      </c>
      <c r="F23" s="9">
        <v>106</v>
      </c>
      <c r="G23" s="9">
        <v>551</v>
      </c>
      <c r="H23" s="9">
        <v>1555</v>
      </c>
      <c r="I23" s="9">
        <v>1249</v>
      </c>
      <c r="J23" s="9">
        <v>638</v>
      </c>
      <c r="K23" s="9">
        <v>240</v>
      </c>
      <c r="L23" s="9">
        <v>51</v>
      </c>
      <c r="M23" s="41">
        <v>2</v>
      </c>
    </row>
    <row r="24" spans="1:13" ht="15" customHeight="1">
      <c r="A24" s="454"/>
      <c r="B24" s="17" t="s">
        <v>16</v>
      </c>
      <c r="C24" s="8" t="s">
        <v>14</v>
      </c>
      <c r="D24" s="9">
        <v>14971</v>
      </c>
      <c r="E24" s="9">
        <v>0</v>
      </c>
      <c r="F24" s="9">
        <v>176</v>
      </c>
      <c r="G24" s="9">
        <v>1776</v>
      </c>
      <c r="H24" s="9">
        <v>4395</v>
      </c>
      <c r="I24" s="9">
        <v>4281</v>
      </c>
      <c r="J24" s="9">
        <v>2956</v>
      </c>
      <c r="K24" s="9">
        <v>1275</v>
      </c>
      <c r="L24" s="9">
        <v>111</v>
      </c>
      <c r="M24" s="41">
        <v>1</v>
      </c>
    </row>
    <row r="25" spans="1:13" ht="15" customHeight="1">
      <c r="A25" s="454"/>
      <c r="B25" s="19" t="s">
        <v>17</v>
      </c>
      <c r="C25" s="8" t="s">
        <v>12</v>
      </c>
      <c r="D25" s="9">
        <v>2497</v>
      </c>
      <c r="E25" s="9">
        <v>0</v>
      </c>
      <c r="F25" s="9">
        <v>20</v>
      </c>
      <c r="G25" s="9">
        <v>301</v>
      </c>
      <c r="H25" s="9">
        <v>898</v>
      </c>
      <c r="I25" s="9">
        <v>818</v>
      </c>
      <c r="J25" s="9">
        <v>326</v>
      </c>
      <c r="K25" s="9">
        <v>120</v>
      </c>
      <c r="L25" s="9">
        <v>10</v>
      </c>
      <c r="M25" s="41">
        <v>4</v>
      </c>
    </row>
    <row r="26" spans="1:13" ht="15" customHeight="1">
      <c r="A26" s="454"/>
      <c r="B26" s="17" t="s">
        <v>18</v>
      </c>
      <c r="C26" s="8" t="s">
        <v>14</v>
      </c>
      <c r="D26" s="9">
        <v>8450</v>
      </c>
      <c r="E26" s="9">
        <v>0</v>
      </c>
      <c r="F26" s="9">
        <v>106</v>
      </c>
      <c r="G26" s="9">
        <v>1456</v>
      </c>
      <c r="H26" s="9">
        <v>2370</v>
      </c>
      <c r="I26" s="9">
        <v>2293</v>
      </c>
      <c r="J26" s="9">
        <v>1484</v>
      </c>
      <c r="K26" s="9">
        <v>665</v>
      </c>
      <c r="L26" s="9">
        <v>74</v>
      </c>
      <c r="M26" s="41">
        <v>2</v>
      </c>
    </row>
    <row r="27" spans="1:13" ht="15" customHeight="1">
      <c r="A27" s="454"/>
      <c r="B27" s="19" t="s">
        <v>19</v>
      </c>
      <c r="C27" s="8" t="s">
        <v>12</v>
      </c>
      <c r="D27" s="9">
        <v>1674</v>
      </c>
      <c r="E27" s="9">
        <v>1</v>
      </c>
      <c r="F27" s="9">
        <v>90</v>
      </c>
      <c r="G27" s="9">
        <v>358</v>
      </c>
      <c r="H27" s="9">
        <v>522</v>
      </c>
      <c r="I27" s="9">
        <v>353</v>
      </c>
      <c r="J27" s="9">
        <v>166</v>
      </c>
      <c r="K27" s="9">
        <v>152</v>
      </c>
      <c r="L27" s="9">
        <v>32</v>
      </c>
      <c r="M27" s="41">
        <v>0</v>
      </c>
    </row>
    <row r="28" spans="1:13" ht="15" customHeight="1">
      <c r="A28" s="454"/>
      <c r="B28" s="17" t="s">
        <v>20</v>
      </c>
      <c r="C28" s="8" t="s">
        <v>14</v>
      </c>
      <c r="D28" s="9">
        <v>5831</v>
      </c>
      <c r="E28" s="9">
        <v>1</v>
      </c>
      <c r="F28" s="9">
        <v>166</v>
      </c>
      <c r="G28" s="9">
        <v>1132</v>
      </c>
      <c r="H28" s="9">
        <v>1612</v>
      </c>
      <c r="I28" s="9">
        <v>1200</v>
      </c>
      <c r="J28" s="9">
        <v>1087</v>
      </c>
      <c r="K28" s="9">
        <v>558</v>
      </c>
      <c r="L28" s="9">
        <v>74</v>
      </c>
      <c r="M28" s="41">
        <v>1</v>
      </c>
    </row>
    <row r="29" spans="1:13" ht="15" customHeight="1">
      <c r="A29" s="454"/>
      <c r="B29" s="19" t="s">
        <v>21</v>
      </c>
      <c r="C29" s="8" t="s">
        <v>12</v>
      </c>
      <c r="D29" s="9">
        <v>1795</v>
      </c>
      <c r="E29" s="9">
        <v>0</v>
      </c>
      <c r="F29" s="9">
        <v>3</v>
      </c>
      <c r="G29" s="9">
        <v>385</v>
      </c>
      <c r="H29" s="9">
        <v>725</v>
      </c>
      <c r="I29" s="9">
        <v>370</v>
      </c>
      <c r="J29" s="9">
        <v>212</v>
      </c>
      <c r="K29" s="9">
        <v>70</v>
      </c>
      <c r="L29" s="9">
        <v>30</v>
      </c>
      <c r="M29" s="41">
        <v>0</v>
      </c>
    </row>
    <row r="30" spans="1:13" ht="15" customHeight="1">
      <c r="A30" s="454"/>
      <c r="B30" s="17" t="s">
        <v>22</v>
      </c>
      <c r="C30" s="8" t="s">
        <v>14</v>
      </c>
      <c r="D30" s="9">
        <v>833</v>
      </c>
      <c r="E30" s="9">
        <v>0</v>
      </c>
      <c r="F30" s="9">
        <v>9</v>
      </c>
      <c r="G30" s="9">
        <v>246</v>
      </c>
      <c r="H30" s="9">
        <v>265</v>
      </c>
      <c r="I30" s="9">
        <v>140</v>
      </c>
      <c r="J30" s="9">
        <v>116</v>
      </c>
      <c r="K30" s="9">
        <v>43</v>
      </c>
      <c r="L30" s="9">
        <v>14</v>
      </c>
      <c r="M30" s="41">
        <v>0</v>
      </c>
    </row>
    <row r="31" spans="1:13" ht="15" customHeight="1">
      <c r="A31" s="454"/>
      <c r="B31" s="19" t="s">
        <v>32</v>
      </c>
      <c r="C31" s="8" t="s">
        <v>12</v>
      </c>
      <c r="D31" s="9">
        <v>505</v>
      </c>
      <c r="E31" s="9">
        <v>0</v>
      </c>
      <c r="F31" s="9">
        <v>5</v>
      </c>
      <c r="G31" s="9">
        <v>85</v>
      </c>
      <c r="H31" s="9">
        <v>185</v>
      </c>
      <c r="I31" s="9">
        <v>150</v>
      </c>
      <c r="J31" s="9">
        <v>59</v>
      </c>
      <c r="K31" s="9">
        <v>17</v>
      </c>
      <c r="L31" s="9">
        <v>3</v>
      </c>
      <c r="M31" s="41">
        <v>1</v>
      </c>
    </row>
    <row r="32" spans="1:13" ht="15" customHeight="1">
      <c r="A32" s="452"/>
      <c r="B32" s="17" t="s">
        <v>33</v>
      </c>
      <c r="C32" s="8" t="s">
        <v>14</v>
      </c>
      <c r="D32" s="11">
        <v>323</v>
      </c>
      <c r="E32" s="11">
        <v>0</v>
      </c>
      <c r="F32" s="11">
        <v>5</v>
      </c>
      <c r="G32" s="11">
        <v>39</v>
      </c>
      <c r="H32" s="11">
        <v>66</v>
      </c>
      <c r="I32" s="11">
        <v>95</v>
      </c>
      <c r="J32" s="11">
        <v>96</v>
      </c>
      <c r="K32" s="11">
        <v>18</v>
      </c>
      <c r="L32" s="11">
        <v>4</v>
      </c>
      <c r="M32" s="44">
        <v>0</v>
      </c>
    </row>
    <row r="33" spans="1:13" ht="15" customHeight="1">
      <c r="A33" s="452"/>
      <c r="B33" s="19" t="s">
        <v>23</v>
      </c>
      <c r="C33" s="8" t="s">
        <v>12</v>
      </c>
      <c r="D33" s="11">
        <v>312</v>
      </c>
      <c r="E33" s="11">
        <v>0</v>
      </c>
      <c r="F33" s="11">
        <v>0</v>
      </c>
      <c r="G33" s="11">
        <v>30</v>
      </c>
      <c r="H33" s="11">
        <v>143</v>
      </c>
      <c r="I33" s="11">
        <v>116</v>
      </c>
      <c r="J33" s="11">
        <v>18</v>
      </c>
      <c r="K33" s="11">
        <v>5</v>
      </c>
      <c r="L33" s="11">
        <v>0</v>
      </c>
      <c r="M33" s="44">
        <v>0</v>
      </c>
    </row>
    <row r="34" spans="1:13" ht="15" customHeight="1" thickBot="1">
      <c r="A34" s="452"/>
      <c r="B34" s="20" t="s">
        <v>24</v>
      </c>
      <c r="C34" s="8" t="s">
        <v>14</v>
      </c>
      <c r="D34" s="11">
        <v>730</v>
      </c>
      <c r="E34" s="11">
        <v>0</v>
      </c>
      <c r="F34" s="11">
        <v>7</v>
      </c>
      <c r="G34" s="11">
        <v>125</v>
      </c>
      <c r="H34" s="11">
        <v>218</v>
      </c>
      <c r="I34" s="11">
        <v>259</v>
      </c>
      <c r="J34" s="11">
        <v>108</v>
      </c>
      <c r="K34" s="11">
        <v>13</v>
      </c>
      <c r="L34" s="11">
        <v>0</v>
      </c>
      <c r="M34" s="44">
        <v>0</v>
      </c>
    </row>
    <row r="35" spans="1:13" ht="15" customHeight="1">
      <c r="A35" s="448" t="s">
        <v>28</v>
      </c>
      <c r="B35" s="16" t="s">
        <v>26</v>
      </c>
      <c r="C35" s="6" t="s">
        <v>12</v>
      </c>
      <c r="D35" s="7">
        <v>10</v>
      </c>
      <c r="E35" s="7">
        <v>0</v>
      </c>
      <c r="F35" s="7">
        <v>0</v>
      </c>
      <c r="G35" s="7">
        <v>0</v>
      </c>
      <c r="H35" s="7">
        <v>1</v>
      </c>
      <c r="I35" s="7">
        <v>0</v>
      </c>
      <c r="J35" s="7">
        <v>4</v>
      </c>
      <c r="K35" s="7">
        <v>3</v>
      </c>
      <c r="L35" s="7">
        <v>2</v>
      </c>
      <c r="M35" s="40">
        <v>0</v>
      </c>
    </row>
    <row r="36" spans="1:13" ht="15" customHeight="1">
      <c r="A36" s="449"/>
      <c r="B36" s="17" t="s">
        <v>27</v>
      </c>
      <c r="C36" s="8" t="s">
        <v>14</v>
      </c>
      <c r="D36" s="9">
        <v>11</v>
      </c>
      <c r="E36" s="9">
        <v>0</v>
      </c>
      <c r="F36" s="9">
        <v>0</v>
      </c>
      <c r="G36" s="9">
        <v>1</v>
      </c>
      <c r="H36" s="9">
        <v>2</v>
      </c>
      <c r="I36" s="9">
        <v>1</v>
      </c>
      <c r="J36" s="9">
        <v>3</v>
      </c>
      <c r="K36" s="9">
        <v>3</v>
      </c>
      <c r="L36" s="9">
        <v>1</v>
      </c>
      <c r="M36" s="41">
        <v>0</v>
      </c>
    </row>
    <row r="37" spans="1:13" ht="15" customHeight="1">
      <c r="A37" s="449"/>
      <c r="B37" s="19" t="s">
        <v>15</v>
      </c>
      <c r="C37" s="8" t="s">
        <v>12</v>
      </c>
      <c r="D37" s="9">
        <v>4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1</v>
      </c>
      <c r="K37" s="9">
        <v>2</v>
      </c>
      <c r="L37" s="9">
        <v>1</v>
      </c>
      <c r="M37" s="41">
        <v>0</v>
      </c>
    </row>
    <row r="38" spans="1:13" ht="15" customHeight="1">
      <c r="A38" s="449"/>
      <c r="B38" s="17" t="s">
        <v>16</v>
      </c>
      <c r="C38" s="8" t="s">
        <v>14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41">
        <v>0</v>
      </c>
    </row>
    <row r="39" spans="1:13" ht="15" customHeight="1">
      <c r="A39" s="449"/>
      <c r="B39" s="19" t="s">
        <v>17</v>
      </c>
      <c r="C39" s="8" t="s">
        <v>12</v>
      </c>
      <c r="D39" s="9">
        <v>5</v>
      </c>
      <c r="E39" s="9">
        <v>0</v>
      </c>
      <c r="F39" s="9">
        <v>0</v>
      </c>
      <c r="G39" s="9">
        <v>0</v>
      </c>
      <c r="H39" s="9">
        <v>1</v>
      </c>
      <c r="I39" s="9">
        <v>0</v>
      </c>
      <c r="J39" s="9">
        <v>2</v>
      </c>
      <c r="K39" s="9">
        <v>1</v>
      </c>
      <c r="L39" s="9">
        <v>1</v>
      </c>
      <c r="M39" s="41">
        <v>0</v>
      </c>
    </row>
    <row r="40" spans="1:13" ht="15" customHeight="1">
      <c r="A40" s="449"/>
      <c r="B40" s="17" t="s">
        <v>18</v>
      </c>
      <c r="C40" s="8" t="s">
        <v>14</v>
      </c>
      <c r="D40" s="9">
        <v>7</v>
      </c>
      <c r="E40" s="9">
        <v>0</v>
      </c>
      <c r="F40" s="9">
        <v>0</v>
      </c>
      <c r="G40" s="9">
        <v>1</v>
      </c>
      <c r="H40" s="9">
        <v>2</v>
      </c>
      <c r="I40" s="9">
        <v>0</v>
      </c>
      <c r="J40" s="9">
        <v>1</v>
      </c>
      <c r="K40" s="9">
        <v>2</v>
      </c>
      <c r="L40" s="9">
        <v>1</v>
      </c>
      <c r="M40" s="41">
        <v>0</v>
      </c>
    </row>
    <row r="41" spans="1:13" ht="15" customHeight="1">
      <c r="A41" s="449"/>
      <c r="B41" s="19" t="s">
        <v>19</v>
      </c>
      <c r="C41" s="8" t="s">
        <v>12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41">
        <v>0</v>
      </c>
    </row>
    <row r="42" spans="1:13" ht="15" customHeight="1">
      <c r="A42" s="449"/>
      <c r="B42" s="17" t="s">
        <v>20</v>
      </c>
      <c r="C42" s="8" t="s">
        <v>14</v>
      </c>
      <c r="D42" s="9">
        <v>2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</v>
      </c>
      <c r="K42" s="9">
        <v>1</v>
      </c>
      <c r="L42" s="9">
        <v>0</v>
      </c>
      <c r="M42" s="41">
        <v>0</v>
      </c>
    </row>
    <row r="43" spans="1:13" ht="15" customHeight="1">
      <c r="A43" s="449"/>
      <c r="B43" s="19" t="s">
        <v>21</v>
      </c>
      <c r="C43" s="8" t="s">
        <v>12</v>
      </c>
      <c r="D43" s="9">
        <v>1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1</v>
      </c>
      <c r="K43" s="9">
        <v>0</v>
      </c>
      <c r="L43" s="9">
        <v>0</v>
      </c>
      <c r="M43" s="41">
        <v>0</v>
      </c>
    </row>
    <row r="44" spans="1:13" ht="15" customHeight="1">
      <c r="A44" s="449"/>
      <c r="B44" s="17" t="s">
        <v>22</v>
      </c>
      <c r="C44" s="8" t="s">
        <v>14</v>
      </c>
      <c r="D44" s="9">
        <v>2</v>
      </c>
      <c r="E44" s="9">
        <v>0</v>
      </c>
      <c r="F44" s="9">
        <v>0</v>
      </c>
      <c r="G44" s="9">
        <v>0</v>
      </c>
      <c r="H44" s="9">
        <v>0</v>
      </c>
      <c r="I44" s="9">
        <v>1</v>
      </c>
      <c r="J44" s="9">
        <v>1</v>
      </c>
      <c r="K44" s="9">
        <v>0</v>
      </c>
      <c r="L44" s="9">
        <v>0</v>
      </c>
      <c r="M44" s="41">
        <v>0</v>
      </c>
    </row>
    <row r="45" spans="1:13" ht="15" customHeight="1">
      <c r="A45" s="449"/>
      <c r="B45" s="19" t="s">
        <v>32</v>
      </c>
      <c r="C45" s="8" t="s">
        <v>12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41">
        <v>0</v>
      </c>
    </row>
    <row r="46" spans="1:13" ht="15" customHeight="1">
      <c r="A46" s="449"/>
      <c r="B46" s="17" t="s">
        <v>33</v>
      </c>
      <c r="C46" s="8" t="s">
        <v>14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44">
        <v>0</v>
      </c>
    </row>
    <row r="47" spans="1:13" ht="15" customHeight="1">
      <c r="A47" s="449"/>
      <c r="B47" s="19" t="s">
        <v>23</v>
      </c>
      <c r="C47" s="8" t="s">
        <v>12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44">
        <v>0</v>
      </c>
    </row>
    <row r="48" spans="1:13" ht="15" customHeight="1" thickBot="1">
      <c r="A48" s="450"/>
      <c r="B48" s="20" t="s">
        <v>24</v>
      </c>
      <c r="C48" s="31" t="s">
        <v>14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54">
        <v>0</v>
      </c>
    </row>
    <row r="49" spans="1:13" ht="15" customHeight="1">
      <c r="A49" s="448" t="s">
        <v>29</v>
      </c>
      <c r="B49" s="21" t="s">
        <v>26</v>
      </c>
      <c r="C49" s="12" t="s">
        <v>12</v>
      </c>
      <c r="D49" s="13">
        <v>137</v>
      </c>
      <c r="E49" s="13">
        <v>0</v>
      </c>
      <c r="F49" s="13">
        <v>0</v>
      </c>
      <c r="G49" s="13">
        <v>0</v>
      </c>
      <c r="H49" s="13">
        <v>0</v>
      </c>
      <c r="I49" s="13">
        <v>22</v>
      </c>
      <c r="J49" s="13">
        <v>45</v>
      </c>
      <c r="K49" s="13">
        <v>47</v>
      </c>
      <c r="L49" s="13">
        <v>23</v>
      </c>
      <c r="M49" s="61">
        <v>0</v>
      </c>
    </row>
    <row r="50" spans="1:13" ht="15" customHeight="1">
      <c r="A50" s="449"/>
      <c r="B50" s="17" t="s">
        <v>27</v>
      </c>
      <c r="C50" s="8" t="s">
        <v>14</v>
      </c>
      <c r="D50" s="9">
        <v>31</v>
      </c>
      <c r="E50" s="9">
        <v>0</v>
      </c>
      <c r="F50" s="9">
        <v>0</v>
      </c>
      <c r="G50" s="9">
        <v>0</v>
      </c>
      <c r="H50" s="9">
        <v>0</v>
      </c>
      <c r="I50" s="9">
        <v>4</v>
      </c>
      <c r="J50" s="9">
        <v>8</v>
      </c>
      <c r="K50" s="9">
        <v>12</v>
      </c>
      <c r="L50" s="9">
        <v>7</v>
      </c>
      <c r="M50" s="41">
        <v>0</v>
      </c>
    </row>
    <row r="51" spans="1:13" ht="15" customHeight="1">
      <c r="A51" s="449"/>
      <c r="B51" s="19" t="s">
        <v>15</v>
      </c>
      <c r="C51" s="8" t="s">
        <v>12</v>
      </c>
      <c r="D51" s="9">
        <v>53</v>
      </c>
      <c r="E51" s="9">
        <v>0</v>
      </c>
      <c r="F51" s="9">
        <v>0</v>
      </c>
      <c r="G51" s="9">
        <v>0</v>
      </c>
      <c r="H51" s="9">
        <v>0</v>
      </c>
      <c r="I51" s="9">
        <v>10</v>
      </c>
      <c r="J51" s="9">
        <v>21</v>
      </c>
      <c r="K51" s="9">
        <v>13</v>
      </c>
      <c r="L51" s="9">
        <v>9</v>
      </c>
      <c r="M51" s="41">
        <v>0</v>
      </c>
    </row>
    <row r="52" spans="1:13" ht="15" customHeight="1">
      <c r="A52" s="449"/>
      <c r="B52" s="17" t="s">
        <v>16</v>
      </c>
      <c r="C52" s="8" t="s">
        <v>14</v>
      </c>
      <c r="D52" s="9">
        <v>18</v>
      </c>
      <c r="E52" s="9">
        <v>0</v>
      </c>
      <c r="F52" s="9">
        <v>0</v>
      </c>
      <c r="G52" s="9">
        <v>0</v>
      </c>
      <c r="H52" s="9">
        <v>0</v>
      </c>
      <c r="I52" s="9">
        <v>2</v>
      </c>
      <c r="J52" s="9">
        <v>4</v>
      </c>
      <c r="K52" s="9">
        <v>9</v>
      </c>
      <c r="L52" s="9">
        <v>3</v>
      </c>
      <c r="M52" s="41">
        <v>0</v>
      </c>
    </row>
    <row r="53" spans="1:13" ht="15" customHeight="1">
      <c r="A53" s="449"/>
      <c r="B53" s="19" t="s">
        <v>17</v>
      </c>
      <c r="C53" s="8" t="s">
        <v>12</v>
      </c>
      <c r="D53" s="9">
        <v>45</v>
      </c>
      <c r="E53" s="9">
        <v>0</v>
      </c>
      <c r="F53" s="9">
        <v>0</v>
      </c>
      <c r="G53" s="9">
        <v>0</v>
      </c>
      <c r="H53" s="9">
        <v>0</v>
      </c>
      <c r="I53" s="9">
        <v>8</v>
      </c>
      <c r="J53" s="9">
        <v>11</v>
      </c>
      <c r="K53" s="9">
        <v>17</v>
      </c>
      <c r="L53" s="9">
        <v>9</v>
      </c>
      <c r="M53" s="41">
        <v>0</v>
      </c>
    </row>
    <row r="54" spans="1:13" ht="15" customHeight="1">
      <c r="A54" s="449"/>
      <c r="B54" s="17" t="s">
        <v>18</v>
      </c>
      <c r="C54" s="8" t="s">
        <v>14</v>
      </c>
      <c r="D54" s="9">
        <v>8</v>
      </c>
      <c r="E54" s="9">
        <v>0</v>
      </c>
      <c r="F54" s="9">
        <v>0</v>
      </c>
      <c r="G54" s="9">
        <v>0</v>
      </c>
      <c r="H54" s="9">
        <v>0</v>
      </c>
      <c r="I54" s="9">
        <v>1</v>
      </c>
      <c r="J54" s="9">
        <v>1</v>
      </c>
      <c r="K54" s="9">
        <v>2</v>
      </c>
      <c r="L54" s="9">
        <v>4</v>
      </c>
      <c r="M54" s="41">
        <v>0</v>
      </c>
    </row>
    <row r="55" spans="1:13" ht="15" customHeight="1">
      <c r="A55" s="449"/>
      <c r="B55" s="19" t="s">
        <v>19</v>
      </c>
      <c r="C55" s="8" t="s">
        <v>12</v>
      </c>
      <c r="D55" s="9">
        <v>37</v>
      </c>
      <c r="E55" s="9">
        <v>0</v>
      </c>
      <c r="F55" s="9">
        <v>0</v>
      </c>
      <c r="G55" s="9">
        <v>0</v>
      </c>
      <c r="H55" s="9">
        <v>0</v>
      </c>
      <c r="I55" s="9">
        <v>4</v>
      </c>
      <c r="J55" s="9">
        <v>12</v>
      </c>
      <c r="K55" s="9">
        <v>16</v>
      </c>
      <c r="L55" s="9">
        <v>5</v>
      </c>
      <c r="M55" s="41">
        <v>0</v>
      </c>
    </row>
    <row r="56" spans="1:13" ht="15" customHeight="1">
      <c r="A56" s="449"/>
      <c r="B56" s="17" t="s">
        <v>20</v>
      </c>
      <c r="C56" s="8" t="s">
        <v>14</v>
      </c>
      <c r="D56" s="9">
        <v>3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2</v>
      </c>
      <c r="K56" s="9">
        <v>1</v>
      </c>
      <c r="L56" s="9">
        <v>0</v>
      </c>
      <c r="M56" s="41">
        <v>0</v>
      </c>
    </row>
    <row r="57" spans="1:13" ht="15" customHeight="1">
      <c r="A57" s="449"/>
      <c r="B57" s="19" t="s">
        <v>21</v>
      </c>
      <c r="C57" s="8" t="s">
        <v>12</v>
      </c>
      <c r="D57" s="9">
        <v>2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1</v>
      </c>
      <c r="K57" s="9">
        <v>1</v>
      </c>
      <c r="L57" s="9">
        <v>0</v>
      </c>
      <c r="M57" s="41">
        <v>0</v>
      </c>
    </row>
    <row r="58" spans="1:13" ht="15" customHeight="1">
      <c r="A58" s="449"/>
      <c r="B58" s="17" t="s">
        <v>22</v>
      </c>
      <c r="C58" s="8" t="s">
        <v>14</v>
      </c>
      <c r="D58" s="9">
        <v>2</v>
      </c>
      <c r="E58" s="9">
        <v>0</v>
      </c>
      <c r="F58" s="9">
        <v>0</v>
      </c>
      <c r="G58" s="9">
        <v>0</v>
      </c>
      <c r="H58" s="9">
        <v>0</v>
      </c>
      <c r="I58" s="9">
        <v>1</v>
      </c>
      <c r="J58" s="9">
        <v>1</v>
      </c>
      <c r="K58" s="9">
        <v>0</v>
      </c>
      <c r="L58" s="9">
        <v>0</v>
      </c>
      <c r="M58" s="41">
        <v>0</v>
      </c>
    </row>
    <row r="59" spans="1:13" ht="15" customHeight="1">
      <c r="A59" s="449"/>
      <c r="B59" s="19" t="s">
        <v>32</v>
      </c>
      <c r="C59" s="8" t="s">
        <v>12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41">
        <v>0</v>
      </c>
    </row>
    <row r="60" spans="1:13" ht="15" customHeight="1">
      <c r="A60" s="449"/>
      <c r="B60" s="17" t="s">
        <v>33</v>
      </c>
      <c r="C60" s="8" t="s">
        <v>14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44">
        <v>0</v>
      </c>
    </row>
    <row r="61" spans="1:13" ht="15" customHeight="1">
      <c r="A61" s="449"/>
      <c r="B61" s="19" t="s">
        <v>23</v>
      </c>
      <c r="C61" s="8" t="s">
        <v>12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44">
        <v>0</v>
      </c>
    </row>
    <row r="62" spans="1:13" ht="15" customHeight="1" thickBot="1">
      <c r="A62" s="450"/>
      <c r="B62" s="20" t="s">
        <v>24</v>
      </c>
      <c r="C62" s="31" t="s">
        <v>14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54">
        <v>0</v>
      </c>
    </row>
    <row r="63" spans="1:13" s="15" customFormat="1" ht="14.25">
      <c r="A63" s="58" t="s">
        <v>42</v>
      </c>
      <c r="B63" s="51"/>
      <c r="C63" s="51"/>
      <c r="D63" s="51"/>
      <c r="E63" s="51"/>
      <c r="F63" s="51"/>
    </row>
    <row r="64" spans="1:13" s="15" customFormat="1" ht="14.25">
      <c r="A64" s="23" t="s">
        <v>43</v>
      </c>
    </row>
    <row r="65" spans="1:3" s="15" customFormat="1" ht="14.25">
      <c r="A65" s="23" t="s">
        <v>44</v>
      </c>
      <c r="B65" s="24"/>
      <c r="C65" s="24"/>
    </row>
    <row r="66" spans="1:3" s="15" customFormat="1" ht="14.25">
      <c r="A66" s="23" t="s">
        <v>45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工作表63"/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875" style="1" customWidth="1"/>
    <col min="8" max="8" width="7" style="1" customWidth="1"/>
    <col min="9" max="9" width="6.75" style="1" customWidth="1"/>
    <col min="10" max="10" width="6.625" style="1" customWidth="1"/>
    <col min="11" max="11" width="7" style="1" customWidth="1"/>
    <col min="12" max="13" width="5.875" style="1" customWidth="1"/>
    <col min="14" max="16384" width="9" style="1"/>
  </cols>
  <sheetData>
    <row r="1" spans="1:13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46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97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48</v>
      </c>
      <c r="M3" s="390"/>
    </row>
    <row r="4" spans="1:13" ht="17.25" thickBot="1">
      <c r="B4" s="391" t="s">
        <v>98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50</v>
      </c>
      <c r="M4" s="392"/>
    </row>
    <row r="5" spans="1:13">
      <c r="A5" s="455" t="s">
        <v>30</v>
      </c>
      <c r="B5" s="425"/>
      <c r="C5" s="378" t="s">
        <v>51</v>
      </c>
      <c r="D5" s="380" t="s">
        <v>52</v>
      </c>
      <c r="E5" s="380"/>
      <c r="F5" s="380"/>
      <c r="G5" s="380"/>
      <c r="H5" s="380"/>
      <c r="I5" s="380"/>
      <c r="J5" s="380"/>
      <c r="K5" s="380"/>
      <c r="L5" s="380"/>
      <c r="M5" s="451"/>
    </row>
    <row r="6" spans="1:13" s="5" customFormat="1" ht="52.15" customHeight="1" thickBot="1">
      <c r="A6" s="456"/>
      <c r="B6" s="427"/>
      <c r="C6" s="406"/>
      <c r="D6" s="3" t="s">
        <v>53</v>
      </c>
      <c r="E6" s="4" t="s">
        <v>54</v>
      </c>
      <c r="F6" s="4" t="s">
        <v>55</v>
      </c>
      <c r="G6" s="4" t="s">
        <v>56</v>
      </c>
      <c r="H6" s="4" t="s">
        <v>57</v>
      </c>
      <c r="I6" s="4" t="s">
        <v>58</v>
      </c>
      <c r="J6" s="4" t="s">
        <v>59</v>
      </c>
      <c r="K6" s="4" t="s">
        <v>60</v>
      </c>
      <c r="L6" s="4" t="s">
        <v>61</v>
      </c>
      <c r="M6" s="60" t="s">
        <v>62</v>
      </c>
    </row>
    <row r="7" spans="1:13" ht="15" customHeight="1">
      <c r="A7" s="452" t="s">
        <v>63</v>
      </c>
      <c r="B7" s="16" t="s">
        <v>64</v>
      </c>
      <c r="C7" s="6" t="s">
        <v>65</v>
      </c>
      <c r="D7" s="7">
        <f>D21+D35+D49</f>
        <v>11173</v>
      </c>
      <c r="E7" s="7">
        <f>E21+E35+E49</f>
        <v>0</v>
      </c>
      <c r="F7" s="7">
        <f t="shared" ref="F7:M7" si="0">F21+F35+F49</f>
        <v>224</v>
      </c>
      <c r="G7" s="7">
        <f t="shared" si="0"/>
        <v>1769</v>
      </c>
      <c r="H7" s="7">
        <f t="shared" si="0"/>
        <v>3930</v>
      </c>
      <c r="I7" s="7">
        <f t="shared" si="0"/>
        <v>3430</v>
      </c>
      <c r="J7" s="7">
        <f t="shared" si="0"/>
        <v>1206</v>
      </c>
      <c r="K7" s="7">
        <f t="shared" si="0"/>
        <v>472</v>
      </c>
      <c r="L7" s="7">
        <f t="shared" si="0"/>
        <v>133</v>
      </c>
      <c r="M7" s="40">
        <f t="shared" si="0"/>
        <v>9</v>
      </c>
    </row>
    <row r="8" spans="1:13" ht="15" customHeight="1">
      <c r="A8" s="449"/>
      <c r="B8" s="18" t="s">
        <v>66</v>
      </c>
      <c r="C8" s="8" t="s">
        <v>67</v>
      </c>
      <c r="D8" s="9">
        <f t="shared" ref="D8:M20" si="1">D22+D36+D50</f>
        <v>31226</v>
      </c>
      <c r="E8" s="9">
        <f t="shared" si="1"/>
        <v>0</v>
      </c>
      <c r="F8" s="9">
        <f t="shared" si="1"/>
        <v>485</v>
      </c>
      <c r="G8" s="9">
        <f t="shared" si="1"/>
        <v>4950</v>
      </c>
      <c r="H8" s="9">
        <f t="shared" si="1"/>
        <v>8943</v>
      </c>
      <c r="I8" s="9">
        <f t="shared" si="1"/>
        <v>9295</v>
      </c>
      <c r="J8" s="9">
        <f t="shared" si="1"/>
        <v>5517</v>
      </c>
      <c r="K8" s="9">
        <f t="shared" si="1"/>
        <v>1806</v>
      </c>
      <c r="L8" s="9">
        <f t="shared" si="1"/>
        <v>221</v>
      </c>
      <c r="M8" s="41">
        <f t="shared" si="1"/>
        <v>9</v>
      </c>
    </row>
    <row r="9" spans="1:13" ht="15" customHeight="1">
      <c r="A9" s="449"/>
      <c r="B9" s="19" t="s">
        <v>68</v>
      </c>
      <c r="C9" s="8" t="s">
        <v>65</v>
      </c>
      <c r="D9" s="9">
        <f t="shared" si="1"/>
        <v>4422</v>
      </c>
      <c r="E9" s="9">
        <f t="shared" si="1"/>
        <v>0</v>
      </c>
      <c r="F9" s="9">
        <f t="shared" si="1"/>
        <v>99</v>
      </c>
      <c r="G9" s="9">
        <f t="shared" si="1"/>
        <v>566</v>
      </c>
      <c r="H9" s="9">
        <f t="shared" si="1"/>
        <v>1539</v>
      </c>
      <c r="I9" s="9">
        <f t="shared" si="1"/>
        <v>1452</v>
      </c>
      <c r="J9" s="9">
        <f t="shared" si="1"/>
        <v>519</v>
      </c>
      <c r="K9" s="9">
        <f t="shared" si="1"/>
        <v>187</v>
      </c>
      <c r="L9" s="9">
        <f t="shared" si="1"/>
        <v>57</v>
      </c>
      <c r="M9" s="41">
        <f t="shared" si="1"/>
        <v>3</v>
      </c>
    </row>
    <row r="10" spans="1:13" ht="15" customHeight="1">
      <c r="A10" s="449"/>
      <c r="B10" s="17" t="s">
        <v>69</v>
      </c>
      <c r="C10" s="8" t="s">
        <v>67</v>
      </c>
      <c r="D10" s="9">
        <f t="shared" si="1"/>
        <v>15059</v>
      </c>
      <c r="E10" s="9">
        <f t="shared" si="1"/>
        <v>0</v>
      </c>
      <c r="F10" s="9">
        <f t="shared" si="1"/>
        <v>174</v>
      </c>
      <c r="G10" s="9">
        <f t="shared" si="1"/>
        <v>1799</v>
      </c>
      <c r="H10" s="9">
        <f t="shared" si="1"/>
        <v>4449</v>
      </c>
      <c r="I10" s="9">
        <f t="shared" si="1"/>
        <v>4644</v>
      </c>
      <c r="J10" s="9">
        <f t="shared" si="1"/>
        <v>2890</v>
      </c>
      <c r="K10" s="9">
        <f t="shared" si="1"/>
        <v>997</v>
      </c>
      <c r="L10" s="9">
        <f t="shared" si="1"/>
        <v>105</v>
      </c>
      <c r="M10" s="41">
        <f t="shared" si="1"/>
        <v>1</v>
      </c>
    </row>
    <row r="11" spans="1:13" ht="15" customHeight="1">
      <c r="A11" s="449"/>
      <c r="B11" s="19" t="s">
        <v>70</v>
      </c>
      <c r="C11" s="8" t="s">
        <v>65</v>
      </c>
      <c r="D11" s="9">
        <f t="shared" si="1"/>
        <v>2531</v>
      </c>
      <c r="E11" s="9">
        <f t="shared" si="1"/>
        <v>0</v>
      </c>
      <c r="F11" s="9">
        <f t="shared" si="1"/>
        <v>18</v>
      </c>
      <c r="G11" s="9">
        <f t="shared" si="1"/>
        <v>324</v>
      </c>
      <c r="H11" s="9">
        <f t="shared" si="1"/>
        <v>868</v>
      </c>
      <c r="I11" s="9">
        <f t="shared" si="1"/>
        <v>956</v>
      </c>
      <c r="J11" s="9">
        <f t="shared" si="1"/>
        <v>264</v>
      </c>
      <c r="K11" s="9">
        <f t="shared" si="1"/>
        <v>77</v>
      </c>
      <c r="L11" s="9">
        <f t="shared" si="1"/>
        <v>19</v>
      </c>
      <c r="M11" s="41">
        <f t="shared" si="1"/>
        <v>5</v>
      </c>
    </row>
    <row r="12" spans="1:13" ht="15" customHeight="1">
      <c r="A12" s="449"/>
      <c r="B12" s="17" t="s">
        <v>71</v>
      </c>
      <c r="C12" s="8" t="s">
        <v>67</v>
      </c>
      <c r="D12" s="9">
        <f t="shared" si="1"/>
        <v>8439</v>
      </c>
      <c r="E12" s="9">
        <f t="shared" si="1"/>
        <v>0</v>
      </c>
      <c r="F12" s="9">
        <f t="shared" si="1"/>
        <v>125</v>
      </c>
      <c r="G12" s="9">
        <f t="shared" si="1"/>
        <v>1632</v>
      </c>
      <c r="H12" s="9">
        <f t="shared" si="1"/>
        <v>2305</v>
      </c>
      <c r="I12" s="9">
        <f t="shared" si="1"/>
        <v>2745</v>
      </c>
      <c r="J12" s="9">
        <f t="shared" si="1"/>
        <v>1294</v>
      </c>
      <c r="K12" s="9">
        <f t="shared" si="1"/>
        <v>301</v>
      </c>
      <c r="L12" s="9">
        <f t="shared" si="1"/>
        <v>33</v>
      </c>
      <c r="M12" s="41">
        <f t="shared" si="1"/>
        <v>4</v>
      </c>
    </row>
    <row r="13" spans="1:13" ht="15" customHeight="1">
      <c r="A13" s="449"/>
      <c r="B13" s="19" t="s">
        <v>72</v>
      </c>
      <c r="C13" s="8" t="s">
        <v>65</v>
      </c>
      <c r="D13" s="9">
        <f t="shared" si="1"/>
        <v>1720</v>
      </c>
      <c r="E13" s="9">
        <f t="shared" si="1"/>
        <v>0</v>
      </c>
      <c r="F13" s="9">
        <f t="shared" si="1"/>
        <v>98</v>
      </c>
      <c r="G13" s="9">
        <f t="shared" si="1"/>
        <v>347</v>
      </c>
      <c r="H13" s="9">
        <f t="shared" si="1"/>
        <v>523</v>
      </c>
      <c r="I13" s="9">
        <f t="shared" si="1"/>
        <v>394</v>
      </c>
      <c r="J13" s="9">
        <f t="shared" si="1"/>
        <v>184</v>
      </c>
      <c r="K13" s="9">
        <f t="shared" si="1"/>
        <v>141</v>
      </c>
      <c r="L13" s="9">
        <f t="shared" si="1"/>
        <v>33</v>
      </c>
      <c r="M13" s="41">
        <f t="shared" si="1"/>
        <v>0</v>
      </c>
    </row>
    <row r="14" spans="1:13" ht="15" customHeight="1">
      <c r="A14" s="449"/>
      <c r="B14" s="17" t="s">
        <v>73</v>
      </c>
      <c r="C14" s="8" t="s">
        <v>67</v>
      </c>
      <c r="D14" s="9">
        <f t="shared" si="1"/>
        <v>5891</v>
      </c>
      <c r="E14" s="9">
        <f t="shared" si="1"/>
        <v>0</v>
      </c>
      <c r="F14" s="9">
        <f t="shared" si="1"/>
        <v>164</v>
      </c>
      <c r="G14" s="9">
        <f t="shared" si="1"/>
        <v>1105</v>
      </c>
      <c r="H14" s="9">
        <f t="shared" si="1"/>
        <v>1629</v>
      </c>
      <c r="I14" s="9">
        <f t="shared" si="1"/>
        <v>1411</v>
      </c>
      <c r="J14" s="9">
        <f t="shared" si="1"/>
        <v>1061</v>
      </c>
      <c r="K14" s="9">
        <f t="shared" si="1"/>
        <v>447</v>
      </c>
      <c r="L14" s="9">
        <f t="shared" si="1"/>
        <v>70</v>
      </c>
      <c r="M14" s="41">
        <f t="shared" si="1"/>
        <v>4</v>
      </c>
    </row>
    <row r="15" spans="1:13" ht="15" customHeight="1">
      <c r="A15" s="449"/>
      <c r="B15" s="19" t="s">
        <v>74</v>
      </c>
      <c r="C15" s="8" t="s">
        <v>65</v>
      </c>
      <c r="D15" s="9">
        <f t="shared" si="1"/>
        <v>1668</v>
      </c>
      <c r="E15" s="9">
        <f t="shared" si="1"/>
        <v>0</v>
      </c>
      <c r="F15" s="9">
        <f t="shared" si="1"/>
        <v>4</v>
      </c>
      <c r="G15" s="9">
        <f t="shared" si="1"/>
        <v>367</v>
      </c>
      <c r="H15" s="9">
        <f t="shared" si="1"/>
        <v>688</v>
      </c>
      <c r="I15" s="9">
        <f t="shared" si="1"/>
        <v>361</v>
      </c>
      <c r="J15" s="9">
        <f t="shared" si="1"/>
        <v>178</v>
      </c>
      <c r="K15" s="9">
        <f t="shared" si="1"/>
        <v>50</v>
      </c>
      <c r="L15" s="9">
        <f t="shared" si="1"/>
        <v>20</v>
      </c>
      <c r="M15" s="41">
        <f t="shared" si="1"/>
        <v>0</v>
      </c>
    </row>
    <row r="16" spans="1:13" ht="15" customHeight="1">
      <c r="A16" s="449"/>
      <c r="B16" s="17" t="s">
        <v>75</v>
      </c>
      <c r="C16" s="8" t="s">
        <v>67</v>
      </c>
      <c r="D16" s="9">
        <f t="shared" si="1"/>
        <v>807</v>
      </c>
      <c r="E16" s="9">
        <f t="shared" si="1"/>
        <v>0</v>
      </c>
      <c r="F16" s="9">
        <f t="shared" si="1"/>
        <v>10</v>
      </c>
      <c r="G16" s="9">
        <f t="shared" si="1"/>
        <v>252</v>
      </c>
      <c r="H16" s="9">
        <f t="shared" si="1"/>
        <v>243</v>
      </c>
      <c r="I16" s="9">
        <f t="shared" si="1"/>
        <v>143</v>
      </c>
      <c r="J16" s="9">
        <f t="shared" si="1"/>
        <v>109</v>
      </c>
      <c r="K16" s="9">
        <f t="shared" si="1"/>
        <v>39</v>
      </c>
      <c r="L16" s="9">
        <f t="shared" si="1"/>
        <v>11</v>
      </c>
      <c r="M16" s="41">
        <f t="shared" si="1"/>
        <v>0</v>
      </c>
    </row>
    <row r="17" spans="1:13" ht="15" customHeight="1">
      <c r="A17" s="449"/>
      <c r="B17" s="19" t="s">
        <v>76</v>
      </c>
      <c r="C17" s="8" t="s">
        <v>65</v>
      </c>
      <c r="D17" s="9">
        <f t="shared" si="1"/>
        <v>512</v>
      </c>
      <c r="E17" s="9">
        <f t="shared" si="1"/>
        <v>0</v>
      </c>
      <c r="F17" s="9">
        <f t="shared" si="1"/>
        <v>5</v>
      </c>
      <c r="G17" s="9">
        <f t="shared" si="1"/>
        <v>135</v>
      </c>
      <c r="H17" s="9">
        <f t="shared" si="1"/>
        <v>161</v>
      </c>
      <c r="I17" s="9">
        <f t="shared" si="1"/>
        <v>146</v>
      </c>
      <c r="J17" s="9">
        <f t="shared" si="1"/>
        <v>44</v>
      </c>
      <c r="K17" s="9">
        <f t="shared" si="1"/>
        <v>16</v>
      </c>
      <c r="L17" s="9">
        <f t="shared" si="1"/>
        <v>4</v>
      </c>
      <c r="M17" s="41">
        <f t="shared" si="1"/>
        <v>1</v>
      </c>
    </row>
    <row r="18" spans="1:13" ht="15" customHeight="1">
      <c r="A18" s="449"/>
      <c r="B18" s="17" t="s">
        <v>77</v>
      </c>
      <c r="C18" s="8" t="s">
        <v>67</v>
      </c>
      <c r="D18" s="9">
        <f t="shared" si="1"/>
        <v>317</v>
      </c>
      <c r="E18" s="9">
        <f t="shared" si="1"/>
        <v>0</v>
      </c>
      <c r="F18" s="9">
        <f t="shared" si="1"/>
        <v>5</v>
      </c>
      <c r="G18" s="9">
        <f t="shared" si="1"/>
        <v>38</v>
      </c>
      <c r="H18" s="9">
        <f t="shared" si="1"/>
        <v>63</v>
      </c>
      <c r="I18" s="9">
        <f t="shared" si="1"/>
        <v>97</v>
      </c>
      <c r="J18" s="9">
        <f t="shared" si="1"/>
        <v>92</v>
      </c>
      <c r="K18" s="9">
        <f t="shared" si="1"/>
        <v>20</v>
      </c>
      <c r="L18" s="9">
        <f t="shared" si="1"/>
        <v>2</v>
      </c>
      <c r="M18" s="41">
        <f t="shared" si="1"/>
        <v>0</v>
      </c>
    </row>
    <row r="19" spans="1:13" ht="15" customHeight="1">
      <c r="A19" s="449"/>
      <c r="B19" s="19" t="s">
        <v>78</v>
      </c>
      <c r="C19" s="8" t="s">
        <v>65</v>
      </c>
      <c r="D19" s="9">
        <f t="shared" si="1"/>
        <v>320</v>
      </c>
      <c r="E19" s="9">
        <f t="shared" si="1"/>
        <v>0</v>
      </c>
      <c r="F19" s="9">
        <f t="shared" si="1"/>
        <v>0</v>
      </c>
      <c r="G19" s="9">
        <f t="shared" si="1"/>
        <v>30</v>
      </c>
      <c r="H19" s="9">
        <f t="shared" si="1"/>
        <v>151</v>
      </c>
      <c r="I19" s="9">
        <f t="shared" si="1"/>
        <v>121</v>
      </c>
      <c r="J19" s="9">
        <f t="shared" si="1"/>
        <v>17</v>
      </c>
      <c r="K19" s="9">
        <f t="shared" si="1"/>
        <v>1</v>
      </c>
      <c r="L19" s="9">
        <f t="shared" si="1"/>
        <v>0</v>
      </c>
      <c r="M19" s="41">
        <f t="shared" si="1"/>
        <v>0</v>
      </c>
    </row>
    <row r="20" spans="1:13" ht="15" customHeight="1" thickBot="1">
      <c r="A20" s="450"/>
      <c r="B20" s="20" t="s">
        <v>79</v>
      </c>
      <c r="C20" s="8" t="s">
        <v>67</v>
      </c>
      <c r="D20" s="9">
        <f t="shared" si="1"/>
        <v>713</v>
      </c>
      <c r="E20" s="9">
        <f t="shared" si="1"/>
        <v>0</v>
      </c>
      <c r="F20" s="9">
        <f t="shared" si="1"/>
        <v>7</v>
      </c>
      <c r="G20" s="9">
        <f t="shared" si="1"/>
        <v>124</v>
      </c>
      <c r="H20" s="9">
        <f t="shared" si="1"/>
        <v>254</v>
      </c>
      <c r="I20" s="9">
        <f t="shared" si="1"/>
        <v>255</v>
      </c>
      <c r="J20" s="9">
        <f t="shared" si="1"/>
        <v>71</v>
      </c>
      <c r="K20" s="9">
        <f t="shared" si="1"/>
        <v>2</v>
      </c>
      <c r="L20" s="9">
        <f t="shared" si="1"/>
        <v>0</v>
      </c>
      <c r="M20" s="41">
        <f t="shared" si="1"/>
        <v>0</v>
      </c>
    </row>
    <row r="21" spans="1:13" ht="15" customHeight="1">
      <c r="A21" s="453" t="s">
        <v>80</v>
      </c>
      <c r="B21" s="16" t="s">
        <v>81</v>
      </c>
      <c r="C21" s="6" t="s">
        <v>65</v>
      </c>
      <c r="D21" s="7">
        <v>11026</v>
      </c>
      <c r="E21" s="7">
        <v>0</v>
      </c>
      <c r="F21" s="7">
        <v>224</v>
      </c>
      <c r="G21" s="7">
        <v>1769</v>
      </c>
      <c r="H21" s="7">
        <v>3929</v>
      </c>
      <c r="I21" s="7">
        <v>3408</v>
      </c>
      <c r="J21" s="7">
        <v>1157</v>
      </c>
      <c r="K21" s="7">
        <v>422</v>
      </c>
      <c r="L21" s="7">
        <v>108</v>
      </c>
      <c r="M21" s="40">
        <v>9</v>
      </c>
    </row>
    <row r="22" spans="1:13" ht="15" customHeight="1">
      <c r="A22" s="454"/>
      <c r="B22" s="17" t="s">
        <v>82</v>
      </c>
      <c r="C22" s="8" t="s">
        <v>67</v>
      </c>
      <c r="D22" s="9">
        <v>31184</v>
      </c>
      <c r="E22" s="9">
        <v>0</v>
      </c>
      <c r="F22" s="9">
        <v>485</v>
      </c>
      <c r="G22" s="9">
        <v>4949</v>
      </c>
      <c r="H22" s="9">
        <v>8941</v>
      </c>
      <c r="I22" s="9">
        <v>9290</v>
      </c>
      <c r="J22" s="9">
        <v>5506</v>
      </c>
      <c r="K22" s="9">
        <v>1791</v>
      </c>
      <c r="L22" s="9">
        <v>213</v>
      </c>
      <c r="M22" s="41">
        <v>9</v>
      </c>
    </row>
    <row r="23" spans="1:13" ht="15" customHeight="1">
      <c r="A23" s="454"/>
      <c r="B23" s="19" t="s">
        <v>68</v>
      </c>
      <c r="C23" s="8" t="s">
        <v>65</v>
      </c>
      <c r="D23" s="9">
        <v>4365</v>
      </c>
      <c r="E23" s="9">
        <v>0</v>
      </c>
      <c r="F23" s="9">
        <v>99</v>
      </c>
      <c r="G23" s="9">
        <v>566</v>
      </c>
      <c r="H23" s="9">
        <v>1539</v>
      </c>
      <c r="I23" s="9">
        <v>1442</v>
      </c>
      <c r="J23" s="9">
        <v>497</v>
      </c>
      <c r="K23" s="9">
        <v>172</v>
      </c>
      <c r="L23" s="9">
        <v>47</v>
      </c>
      <c r="M23" s="41">
        <v>3</v>
      </c>
    </row>
    <row r="24" spans="1:13" ht="15" customHeight="1">
      <c r="A24" s="454"/>
      <c r="B24" s="17" t="s">
        <v>69</v>
      </c>
      <c r="C24" s="8" t="s">
        <v>67</v>
      </c>
      <c r="D24" s="9">
        <v>15041</v>
      </c>
      <c r="E24" s="9">
        <v>0</v>
      </c>
      <c r="F24" s="9">
        <v>174</v>
      </c>
      <c r="G24" s="9">
        <v>1799</v>
      </c>
      <c r="H24" s="9">
        <v>4449</v>
      </c>
      <c r="I24" s="9">
        <v>4642</v>
      </c>
      <c r="J24" s="9">
        <v>2886</v>
      </c>
      <c r="K24" s="9">
        <v>988</v>
      </c>
      <c r="L24" s="9">
        <v>102</v>
      </c>
      <c r="M24" s="41">
        <v>1</v>
      </c>
    </row>
    <row r="25" spans="1:13" ht="15" customHeight="1">
      <c r="A25" s="454"/>
      <c r="B25" s="19" t="s">
        <v>70</v>
      </c>
      <c r="C25" s="8" t="s">
        <v>65</v>
      </c>
      <c r="D25" s="9">
        <v>2481</v>
      </c>
      <c r="E25" s="9">
        <v>0</v>
      </c>
      <c r="F25" s="9">
        <v>18</v>
      </c>
      <c r="G25" s="9">
        <v>324</v>
      </c>
      <c r="H25" s="9">
        <v>867</v>
      </c>
      <c r="I25" s="9">
        <v>948</v>
      </c>
      <c r="J25" s="9">
        <v>251</v>
      </c>
      <c r="K25" s="9">
        <v>59</v>
      </c>
      <c r="L25" s="9">
        <v>9</v>
      </c>
      <c r="M25" s="41">
        <v>5</v>
      </c>
    </row>
    <row r="26" spans="1:13" ht="15" customHeight="1">
      <c r="A26" s="454"/>
      <c r="B26" s="17" t="s">
        <v>71</v>
      </c>
      <c r="C26" s="8" t="s">
        <v>67</v>
      </c>
      <c r="D26" s="9">
        <v>8424</v>
      </c>
      <c r="E26" s="9">
        <v>0</v>
      </c>
      <c r="F26" s="9">
        <v>125</v>
      </c>
      <c r="G26" s="9">
        <v>1631</v>
      </c>
      <c r="H26" s="9">
        <v>2303</v>
      </c>
      <c r="I26" s="9">
        <v>2744</v>
      </c>
      <c r="J26" s="9">
        <v>1292</v>
      </c>
      <c r="K26" s="9">
        <v>297</v>
      </c>
      <c r="L26" s="9">
        <v>28</v>
      </c>
      <c r="M26" s="41">
        <v>4</v>
      </c>
    </row>
    <row r="27" spans="1:13" ht="15" customHeight="1">
      <c r="A27" s="454"/>
      <c r="B27" s="19" t="s">
        <v>72</v>
      </c>
      <c r="C27" s="8" t="s">
        <v>65</v>
      </c>
      <c r="D27" s="9">
        <v>1683</v>
      </c>
      <c r="E27" s="9">
        <v>0</v>
      </c>
      <c r="F27" s="9">
        <v>98</v>
      </c>
      <c r="G27" s="9">
        <v>347</v>
      </c>
      <c r="H27" s="9">
        <v>523</v>
      </c>
      <c r="I27" s="9">
        <v>390</v>
      </c>
      <c r="J27" s="9">
        <v>172</v>
      </c>
      <c r="K27" s="9">
        <v>125</v>
      </c>
      <c r="L27" s="9">
        <v>28</v>
      </c>
      <c r="M27" s="41">
        <v>0</v>
      </c>
    </row>
    <row r="28" spans="1:13" ht="15" customHeight="1">
      <c r="A28" s="454"/>
      <c r="B28" s="17" t="s">
        <v>73</v>
      </c>
      <c r="C28" s="8" t="s">
        <v>67</v>
      </c>
      <c r="D28" s="9">
        <v>5886</v>
      </c>
      <c r="E28" s="9">
        <v>0</v>
      </c>
      <c r="F28" s="9">
        <v>164</v>
      </c>
      <c r="G28" s="9">
        <v>1105</v>
      </c>
      <c r="H28" s="9">
        <v>1629</v>
      </c>
      <c r="I28" s="9">
        <v>1411</v>
      </c>
      <c r="J28" s="9">
        <v>1058</v>
      </c>
      <c r="K28" s="9">
        <v>445</v>
      </c>
      <c r="L28" s="9">
        <v>70</v>
      </c>
      <c r="M28" s="41">
        <v>4</v>
      </c>
    </row>
    <row r="29" spans="1:13" ht="15" customHeight="1">
      <c r="A29" s="454"/>
      <c r="B29" s="19" t="s">
        <v>74</v>
      </c>
      <c r="C29" s="8" t="s">
        <v>65</v>
      </c>
      <c r="D29" s="9">
        <v>1665</v>
      </c>
      <c r="E29" s="9">
        <v>0</v>
      </c>
      <c r="F29" s="9">
        <v>4</v>
      </c>
      <c r="G29" s="9">
        <v>367</v>
      </c>
      <c r="H29" s="9">
        <v>688</v>
      </c>
      <c r="I29" s="9">
        <v>361</v>
      </c>
      <c r="J29" s="9">
        <v>176</v>
      </c>
      <c r="K29" s="9">
        <v>49</v>
      </c>
      <c r="L29" s="9">
        <v>20</v>
      </c>
      <c r="M29" s="41">
        <v>0</v>
      </c>
    </row>
    <row r="30" spans="1:13" ht="15" customHeight="1">
      <c r="A30" s="454"/>
      <c r="B30" s="17" t="s">
        <v>75</v>
      </c>
      <c r="C30" s="8" t="s">
        <v>67</v>
      </c>
      <c r="D30" s="9">
        <v>803</v>
      </c>
      <c r="E30" s="9">
        <v>0</v>
      </c>
      <c r="F30" s="9">
        <v>10</v>
      </c>
      <c r="G30" s="9">
        <v>252</v>
      </c>
      <c r="H30" s="9">
        <v>243</v>
      </c>
      <c r="I30" s="9">
        <v>141</v>
      </c>
      <c r="J30" s="9">
        <v>107</v>
      </c>
      <c r="K30" s="9">
        <v>39</v>
      </c>
      <c r="L30" s="9">
        <v>11</v>
      </c>
      <c r="M30" s="41">
        <v>0</v>
      </c>
    </row>
    <row r="31" spans="1:13" ht="15" customHeight="1">
      <c r="A31" s="454"/>
      <c r="B31" s="19" t="s">
        <v>76</v>
      </c>
      <c r="C31" s="8" t="s">
        <v>65</v>
      </c>
      <c r="D31" s="9">
        <v>512</v>
      </c>
      <c r="E31" s="9">
        <v>0</v>
      </c>
      <c r="F31" s="9">
        <v>5</v>
      </c>
      <c r="G31" s="9">
        <v>135</v>
      </c>
      <c r="H31" s="9">
        <v>161</v>
      </c>
      <c r="I31" s="9">
        <v>146</v>
      </c>
      <c r="J31" s="9">
        <v>44</v>
      </c>
      <c r="K31" s="9">
        <v>16</v>
      </c>
      <c r="L31" s="9">
        <v>4</v>
      </c>
      <c r="M31" s="41">
        <v>1</v>
      </c>
    </row>
    <row r="32" spans="1:13" ht="15" customHeight="1">
      <c r="A32" s="452"/>
      <c r="B32" s="17" t="s">
        <v>77</v>
      </c>
      <c r="C32" s="8" t="s">
        <v>67</v>
      </c>
      <c r="D32" s="11">
        <v>317</v>
      </c>
      <c r="E32" s="11">
        <v>0</v>
      </c>
      <c r="F32" s="11">
        <v>5</v>
      </c>
      <c r="G32" s="11">
        <v>38</v>
      </c>
      <c r="H32" s="11">
        <v>63</v>
      </c>
      <c r="I32" s="11">
        <v>97</v>
      </c>
      <c r="J32" s="11">
        <v>92</v>
      </c>
      <c r="K32" s="11">
        <v>20</v>
      </c>
      <c r="L32" s="11">
        <v>2</v>
      </c>
      <c r="M32" s="44">
        <v>0</v>
      </c>
    </row>
    <row r="33" spans="1:13" ht="15" customHeight="1">
      <c r="A33" s="452"/>
      <c r="B33" s="19" t="s">
        <v>78</v>
      </c>
      <c r="C33" s="8" t="s">
        <v>65</v>
      </c>
      <c r="D33" s="11">
        <v>320</v>
      </c>
      <c r="E33" s="11">
        <v>0</v>
      </c>
      <c r="F33" s="11">
        <v>0</v>
      </c>
      <c r="G33" s="11">
        <v>30</v>
      </c>
      <c r="H33" s="11">
        <v>151</v>
      </c>
      <c r="I33" s="11">
        <v>121</v>
      </c>
      <c r="J33" s="11">
        <v>17</v>
      </c>
      <c r="K33" s="11">
        <v>1</v>
      </c>
      <c r="L33" s="11">
        <v>0</v>
      </c>
      <c r="M33" s="44">
        <v>0</v>
      </c>
    </row>
    <row r="34" spans="1:13" ht="15" customHeight="1" thickBot="1">
      <c r="A34" s="452"/>
      <c r="B34" s="20" t="s">
        <v>79</v>
      </c>
      <c r="C34" s="8" t="s">
        <v>67</v>
      </c>
      <c r="D34" s="11">
        <v>713</v>
      </c>
      <c r="E34" s="11">
        <v>0</v>
      </c>
      <c r="F34" s="11">
        <v>7</v>
      </c>
      <c r="G34" s="11">
        <v>124</v>
      </c>
      <c r="H34" s="11">
        <v>254</v>
      </c>
      <c r="I34" s="11">
        <v>255</v>
      </c>
      <c r="J34" s="11">
        <v>71</v>
      </c>
      <c r="K34" s="11">
        <v>2</v>
      </c>
      <c r="L34" s="11">
        <v>0</v>
      </c>
      <c r="M34" s="44">
        <v>0</v>
      </c>
    </row>
    <row r="35" spans="1:13" ht="15" customHeight="1">
      <c r="A35" s="448" t="s">
        <v>83</v>
      </c>
      <c r="B35" s="16" t="s">
        <v>81</v>
      </c>
      <c r="C35" s="6" t="s">
        <v>65</v>
      </c>
      <c r="D35" s="7">
        <v>10</v>
      </c>
      <c r="E35" s="7">
        <v>0</v>
      </c>
      <c r="F35" s="7">
        <v>0</v>
      </c>
      <c r="G35" s="7">
        <v>0</v>
      </c>
      <c r="H35" s="7">
        <v>1</v>
      </c>
      <c r="I35" s="7">
        <v>0</v>
      </c>
      <c r="J35" s="7">
        <v>4</v>
      </c>
      <c r="K35" s="7">
        <v>3</v>
      </c>
      <c r="L35" s="7">
        <v>2</v>
      </c>
      <c r="M35" s="40">
        <v>0</v>
      </c>
    </row>
    <row r="36" spans="1:13" ht="15" customHeight="1">
      <c r="A36" s="449"/>
      <c r="B36" s="17" t="s">
        <v>82</v>
      </c>
      <c r="C36" s="8" t="s">
        <v>67</v>
      </c>
      <c r="D36" s="9">
        <v>11</v>
      </c>
      <c r="E36" s="9">
        <v>0</v>
      </c>
      <c r="F36" s="9">
        <v>0</v>
      </c>
      <c r="G36" s="9">
        <v>1</v>
      </c>
      <c r="H36" s="9">
        <v>2</v>
      </c>
      <c r="I36" s="9">
        <v>1</v>
      </c>
      <c r="J36" s="9">
        <v>3</v>
      </c>
      <c r="K36" s="9">
        <v>3</v>
      </c>
      <c r="L36" s="9">
        <v>1</v>
      </c>
      <c r="M36" s="41">
        <v>0</v>
      </c>
    </row>
    <row r="37" spans="1:13" ht="15" customHeight="1">
      <c r="A37" s="449"/>
      <c r="B37" s="19" t="s">
        <v>68</v>
      </c>
      <c r="C37" s="8" t="s">
        <v>65</v>
      </c>
      <c r="D37" s="9">
        <v>4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1</v>
      </c>
      <c r="K37" s="9">
        <v>2</v>
      </c>
      <c r="L37" s="9">
        <v>1</v>
      </c>
      <c r="M37" s="41">
        <v>0</v>
      </c>
    </row>
    <row r="38" spans="1:13" ht="15" customHeight="1">
      <c r="A38" s="449"/>
      <c r="B38" s="17" t="s">
        <v>69</v>
      </c>
      <c r="C38" s="8" t="s">
        <v>67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41">
        <v>0</v>
      </c>
    </row>
    <row r="39" spans="1:13" ht="15" customHeight="1">
      <c r="A39" s="449"/>
      <c r="B39" s="19" t="s">
        <v>70</v>
      </c>
      <c r="C39" s="8" t="s">
        <v>65</v>
      </c>
      <c r="D39" s="9">
        <v>5</v>
      </c>
      <c r="E39" s="9">
        <v>0</v>
      </c>
      <c r="F39" s="9">
        <v>0</v>
      </c>
      <c r="G39" s="9">
        <v>0</v>
      </c>
      <c r="H39" s="9">
        <v>1</v>
      </c>
      <c r="I39" s="9">
        <v>0</v>
      </c>
      <c r="J39" s="9">
        <v>2</v>
      </c>
      <c r="K39" s="9">
        <v>1</v>
      </c>
      <c r="L39" s="9">
        <v>1</v>
      </c>
      <c r="M39" s="41">
        <v>0</v>
      </c>
    </row>
    <row r="40" spans="1:13" ht="15" customHeight="1">
      <c r="A40" s="449"/>
      <c r="B40" s="17" t="s">
        <v>71</v>
      </c>
      <c r="C40" s="8" t="s">
        <v>67</v>
      </c>
      <c r="D40" s="9">
        <v>7</v>
      </c>
      <c r="E40" s="9">
        <v>0</v>
      </c>
      <c r="F40" s="9">
        <v>0</v>
      </c>
      <c r="G40" s="9">
        <v>1</v>
      </c>
      <c r="H40" s="9">
        <v>2</v>
      </c>
      <c r="I40" s="9">
        <v>0</v>
      </c>
      <c r="J40" s="9">
        <v>1</v>
      </c>
      <c r="K40" s="9">
        <v>2</v>
      </c>
      <c r="L40" s="9">
        <v>1</v>
      </c>
      <c r="M40" s="41">
        <v>0</v>
      </c>
    </row>
    <row r="41" spans="1:13" ht="15" customHeight="1">
      <c r="A41" s="449"/>
      <c r="B41" s="19" t="s">
        <v>72</v>
      </c>
      <c r="C41" s="8" t="s">
        <v>65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41">
        <v>0</v>
      </c>
    </row>
    <row r="42" spans="1:13" ht="15" customHeight="1">
      <c r="A42" s="449"/>
      <c r="B42" s="17" t="s">
        <v>73</v>
      </c>
      <c r="C42" s="8" t="s">
        <v>67</v>
      </c>
      <c r="D42" s="9">
        <v>2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</v>
      </c>
      <c r="K42" s="9">
        <v>1</v>
      </c>
      <c r="L42" s="9">
        <v>0</v>
      </c>
      <c r="M42" s="41">
        <v>0</v>
      </c>
    </row>
    <row r="43" spans="1:13" ht="15" customHeight="1">
      <c r="A43" s="449"/>
      <c r="B43" s="19" t="s">
        <v>74</v>
      </c>
      <c r="C43" s="8" t="s">
        <v>65</v>
      </c>
      <c r="D43" s="9">
        <v>1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1</v>
      </c>
      <c r="K43" s="9">
        <v>0</v>
      </c>
      <c r="L43" s="9">
        <v>0</v>
      </c>
      <c r="M43" s="41">
        <v>0</v>
      </c>
    </row>
    <row r="44" spans="1:13" ht="15" customHeight="1">
      <c r="A44" s="449"/>
      <c r="B44" s="17" t="s">
        <v>75</v>
      </c>
      <c r="C44" s="8" t="s">
        <v>67</v>
      </c>
      <c r="D44" s="9">
        <v>2</v>
      </c>
      <c r="E44" s="9">
        <v>0</v>
      </c>
      <c r="F44" s="9">
        <v>0</v>
      </c>
      <c r="G44" s="9">
        <v>0</v>
      </c>
      <c r="H44" s="9">
        <v>0</v>
      </c>
      <c r="I44" s="9">
        <v>1</v>
      </c>
      <c r="J44" s="9">
        <v>1</v>
      </c>
      <c r="K44" s="9">
        <v>0</v>
      </c>
      <c r="L44" s="9">
        <v>0</v>
      </c>
      <c r="M44" s="41">
        <v>0</v>
      </c>
    </row>
    <row r="45" spans="1:13" ht="15" customHeight="1">
      <c r="A45" s="449"/>
      <c r="B45" s="19" t="s">
        <v>76</v>
      </c>
      <c r="C45" s="8" t="s">
        <v>65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41">
        <v>0</v>
      </c>
    </row>
    <row r="46" spans="1:13" ht="15" customHeight="1">
      <c r="A46" s="449"/>
      <c r="B46" s="17" t="s">
        <v>77</v>
      </c>
      <c r="C46" s="8" t="s">
        <v>67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44">
        <v>0</v>
      </c>
    </row>
    <row r="47" spans="1:13" ht="15" customHeight="1">
      <c r="A47" s="449"/>
      <c r="B47" s="19" t="s">
        <v>78</v>
      </c>
      <c r="C47" s="8" t="s">
        <v>65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44">
        <v>0</v>
      </c>
    </row>
    <row r="48" spans="1:13" ht="15" customHeight="1" thickBot="1">
      <c r="A48" s="450"/>
      <c r="B48" s="20" t="s">
        <v>79</v>
      </c>
      <c r="C48" s="31" t="s">
        <v>67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54">
        <v>0</v>
      </c>
    </row>
    <row r="49" spans="1:13" ht="15" customHeight="1">
      <c r="A49" s="448" t="s">
        <v>84</v>
      </c>
      <c r="B49" s="21" t="s">
        <v>81</v>
      </c>
      <c r="C49" s="12" t="s">
        <v>65</v>
      </c>
      <c r="D49" s="13">
        <v>137</v>
      </c>
      <c r="E49" s="13">
        <v>0</v>
      </c>
      <c r="F49" s="13">
        <v>0</v>
      </c>
      <c r="G49" s="13">
        <v>0</v>
      </c>
      <c r="H49" s="13">
        <v>0</v>
      </c>
      <c r="I49" s="13">
        <v>22</v>
      </c>
      <c r="J49" s="13">
        <v>45</v>
      </c>
      <c r="K49" s="13">
        <v>47</v>
      </c>
      <c r="L49" s="13">
        <v>23</v>
      </c>
      <c r="M49" s="61">
        <v>0</v>
      </c>
    </row>
    <row r="50" spans="1:13" ht="15" customHeight="1">
      <c r="A50" s="449"/>
      <c r="B50" s="17" t="s">
        <v>82</v>
      </c>
      <c r="C50" s="8" t="s">
        <v>67</v>
      </c>
      <c r="D50" s="9">
        <v>31</v>
      </c>
      <c r="E50" s="9">
        <v>0</v>
      </c>
      <c r="F50" s="9">
        <v>0</v>
      </c>
      <c r="G50" s="9">
        <v>0</v>
      </c>
      <c r="H50" s="9">
        <v>0</v>
      </c>
      <c r="I50" s="9">
        <v>4</v>
      </c>
      <c r="J50" s="9">
        <v>8</v>
      </c>
      <c r="K50" s="9">
        <v>12</v>
      </c>
      <c r="L50" s="9">
        <v>7</v>
      </c>
      <c r="M50" s="41">
        <v>0</v>
      </c>
    </row>
    <row r="51" spans="1:13" ht="15" customHeight="1">
      <c r="A51" s="449"/>
      <c r="B51" s="19" t="s">
        <v>68</v>
      </c>
      <c r="C51" s="8" t="s">
        <v>65</v>
      </c>
      <c r="D51" s="9">
        <v>53</v>
      </c>
      <c r="E51" s="9">
        <v>0</v>
      </c>
      <c r="F51" s="9">
        <v>0</v>
      </c>
      <c r="G51" s="9">
        <v>0</v>
      </c>
      <c r="H51" s="9">
        <v>0</v>
      </c>
      <c r="I51" s="9">
        <v>10</v>
      </c>
      <c r="J51" s="9">
        <v>21</v>
      </c>
      <c r="K51" s="9">
        <v>13</v>
      </c>
      <c r="L51" s="9">
        <v>9</v>
      </c>
      <c r="M51" s="41">
        <v>0</v>
      </c>
    </row>
    <row r="52" spans="1:13" ht="15" customHeight="1">
      <c r="A52" s="449"/>
      <c r="B52" s="17" t="s">
        <v>69</v>
      </c>
      <c r="C52" s="8" t="s">
        <v>67</v>
      </c>
      <c r="D52" s="9">
        <v>18</v>
      </c>
      <c r="E52" s="9">
        <v>0</v>
      </c>
      <c r="F52" s="9">
        <v>0</v>
      </c>
      <c r="G52" s="9">
        <v>0</v>
      </c>
      <c r="H52" s="9">
        <v>0</v>
      </c>
      <c r="I52" s="9">
        <v>2</v>
      </c>
      <c r="J52" s="9">
        <v>4</v>
      </c>
      <c r="K52" s="9">
        <v>9</v>
      </c>
      <c r="L52" s="9">
        <v>3</v>
      </c>
      <c r="M52" s="41">
        <v>0</v>
      </c>
    </row>
    <row r="53" spans="1:13" ht="15" customHeight="1">
      <c r="A53" s="449"/>
      <c r="B53" s="19" t="s">
        <v>70</v>
      </c>
      <c r="C53" s="8" t="s">
        <v>65</v>
      </c>
      <c r="D53" s="9">
        <v>45</v>
      </c>
      <c r="E53" s="9">
        <v>0</v>
      </c>
      <c r="F53" s="9">
        <v>0</v>
      </c>
      <c r="G53" s="9">
        <v>0</v>
      </c>
      <c r="H53" s="9">
        <v>0</v>
      </c>
      <c r="I53" s="9">
        <v>8</v>
      </c>
      <c r="J53" s="9">
        <v>11</v>
      </c>
      <c r="K53" s="9">
        <v>17</v>
      </c>
      <c r="L53" s="9">
        <v>9</v>
      </c>
      <c r="M53" s="41">
        <v>0</v>
      </c>
    </row>
    <row r="54" spans="1:13" ht="15" customHeight="1">
      <c r="A54" s="449"/>
      <c r="B54" s="17" t="s">
        <v>71</v>
      </c>
      <c r="C54" s="8" t="s">
        <v>67</v>
      </c>
      <c r="D54" s="9">
        <v>8</v>
      </c>
      <c r="E54" s="9">
        <v>0</v>
      </c>
      <c r="F54" s="9">
        <v>0</v>
      </c>
      <c r="G54" s="9">
        <v>0</v>
      </c>
      <c r="H54" s="9">
        <v>0</v>
      </c>
      <c r="I54" s="9">
        <v>1</v>
      </c>
      <c r="J54" s="9">
        <v>1</v>
      </c>
      <c r="K54" s="9">
        <v>2</v>
      </c>
      <c r="L54" s="9">
        <v>4</v>
      </c>
      <c r="M54" s="41">
        <v>0</v>
      </c>
    </row>
    <row r="55" spans="1:13" ht="15" customHeight="1">
      <c r="A55" s="449"/>
      <c r="B55" s="19" t="s">
        <v>72</v>
      </c>
      <c r="C55" s="8" t="s">
        <v>65</v>
      </c>
      <c r="D55" s="9">
        <v>37</v>
      </c>
      <c r="E55" s="9">
        <v>0</v>
      </c>
      <c r="F55" s="9">
        <v>0</v>
      </c>
      <c r="G55" s="9">
        <v>0</v>
      </c>
      <c r="H55" s="9">
        <v>0</v>
      </c>
      <c r="I55" s="9">
        <v>4</v>
      </c>
      <c r="J55" s="9">
        <v>12</v>
      </c>
      <c r="K55" s="9">
        <v>16</v>
      </c>
      <c r="L55" s="9">
        <v>5</v>
      </c>
      <c r="M55" s="41">
        <v>0</v>
      </c>
    </row>
    <row r="56" spans="1:13" ht="15" customHeight="1">
      <c r="A56" s="449"/>
      <c r="B56" s="17" t="s">
        <v>73</v>
      </c>
      <c r="C56" s="8" t="s">
        <v>67</v>
      </c>
      <c r="D56" s="9">
        <v>3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2</v>
      </c>
      <c r="K56" s="9">
        <v>1</v>
      </c>
      <c r="L56" s="9">
        <v>0</v>
      </c>
      <c r="M56" s="41">
        <v>0</v>
      </c>
    </row>
    <row r="57" spans="1:13" ht="15" customHeight="1">
      <c r="A57" s="449"/>
      <c r="B57" s="19" t="s">
        <v>74</v>
      </c>
      <c r="C57" s="8" t="s">
        <v>65</v>
      </c>
      <c r="D57" s="9">
        <v>2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1</v>
      </c>
      <c r="K57" s="9">
        <v>1</v>
      </c>
      <c r="L57" s="9">
        <v>0</v>
      </c>
      <c r="M57" s="41">
        <v>0</v>
      </c>
    </row>
    <row r="58" spans="1:13" ht="15" customHeight="1">
      <c r="A58" s="449"/>
      <c r="B58" s="17" t="s">
        <v>75</v>
      </c>
      <c r="C58" s="8" t="s">
        <v>67</v>
      </c>
      <c r="D58" s="9">
        <v>2</v>
      </c>
      <c r="E58" s="9">
        <v>0</v>
      </c>
      <c r="F58" s="9">
        <v>0</v>
      </c>
      <c r="G58" s="9">
        <v>0</v>
      </c>
      <c r="H58" s="9">
        <v>0</v>
      </c>
      <c r="I58" s="9">
        <v>1</v>
      </c>
      <c r="J58" s="9">
        <v>1</v>
      </c>
      <c r="K58" s="9">
        <v>0</v>
      </c>
      <c r="L58" s="9">
        <v>0</v>
      </c>
      <c r="M58" s="41">
        <v>0</v>
      </c>
    </row>
    <row r="59" spans="1:13" ht="15" customHeight="1">
      <c r="A59" s="449"/>
      <c r="B59" s="19" t="s">
        <v>76</v>
      </c>
      <c r="C59" s="8" t="s">
        <v>65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41">
        <v>0</v>
      </c>
    </row>
    <row r="60" spans="1:13" ht="15" customHeight="1">
      <c r="A60" s="449"/>
      <c r="B60" s="17" t="s">
        <v>77</v>
      </c>
      <c r="C60" s="8" t="s">
        <v>67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44">
        <v>0</v>
      </c>
    </row>
    <row r="61" spans="1:13" ht="15" customHeight="1">
      <c r="A61" s="449"/>
      <c r="B61" s="19" t="s">
        <v>78</v>
      </c>
      <c r="C61" s="8" t="s">
        <v>65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44">
        <v>0</v>
      </c>
    </row>
    <row r="62" spans="1:13" ht="15" customHeight="1" thickBot="1">
      <c r="A62" s="450"/>
      <c r="B62" s="20" t="s">
        <v>79</v>
      </c>
      <c r="C62" s="31" t="s">
        <v>67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54">
        <v>0</v>
      </c>
    </row>
    <row r="63" spans="1:13" s="15" customFormat="1" ht="14.25">
      <c r="A63" s="22" t="s">
        <v>99</v>
      </c>
    </row>
    <row r="64" spans="1:13" s="15" customFormat="1" ht="14.25">
      <c r="A64" s="23" t="s">
        <v>100</v>
      </c>
    </row>
    <row r="65" spans="1:3" s="15" customFormat="1" ht="14.25">
      <c r="A65" s="23" t="s">
        <v>87</v>
      </c>
      <c r="B65" s="24"/>
      <c r="C65" s="24"/>
    </row>
    <row r="66" spans="1:3" s="15" customFormat="1" ht="14.25">
      <c r="A66" s="23" t="s">
        <v>88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21:A34"/>
    <mergeCell ref="A35:A48"/>
    <mergeCell ref="A49:A62"/>
    <mergeCell ref="B4:K4"/>
    <mergeCell ref="L4:M4"/>
    <mergeCell ref="A5:B6"/>
    <mergeCell ref="C5:C6"/>
    <mergeCell ref="D5:M5"/>
    <mergeCell ref="A1:M1"/>
    <mergeCell ref="A2:M2"/>
    <mergeCell ref="B3:K3"/>
    <mergeCell ref="L3:M3"/>
    <mergeCell ref="A7:A20"/>
  </mergeCells>
  <phoneticPr fontId="10" type="noConversion"/>
  <pageMargins left="0.75" right="0.75" top="1" bottom="1" header="0.5" footer="0.5"/>
  <headerFooter alignWithMargins="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工作表64"/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7.5" style="1" customWidth="1"/>
    <col min="8" max="8" width="7.25" style="1" customWidth="1"/>
    <col min="9" max="9" width="7.125" style="1" customWidth="1"/>
    <col min="10" max="10" width="7" style="1" customWidth="1"/>
    <col min="11" max="11" width="7.25" style="1" customWidth="1"/>
    <col min="12" max="13" width="5.875" style="1" customWidth="1"/>
    <col min="14" max="16384" width="9" style="1"/>
  </cols>
  <sheetData>
    <row r="1" spans="1:13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46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95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48</v>
      </c>
      <c r="M3" s="390"/>
    </row>
    <row r="4" spans="1:13" ht="17.25" thickBot="1">
      <c r="B4" s="391" t="s">
        <v>96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50</v>
      </c>
      <c r="M4" s="392"/>
    </row>
    <row r="5" spans="1:13">
      <c r="A5" s="455" t="s">
        <v>30</v>
      </c>
      <c r="B5" s="425"/>
      <c r="C5" s="378" t="s">
        <v>51</v>
      </c>
      <c r="D5" s="380" t="s">
        <v>52</v>
      </c>
      <c r="E5" s="380"/>
      <c r="F5" s="380"/>
      <c r="G5" s="380"/>
      <c r="H5" s="380"/>
      <c r="I5" s="380"/>
      <c r="J5" s="380"/>
      <c r="K5" s="380"/>
      <c r="L5" s="380"/>
      <c r="M5" s="451"/>
    </row>
    <row r="6" spans="1:13" s="5" customFormat="1" ht="52.15" customHeight="1" thickBot="1">
      <c r="A6" s="456"/>
      <c r="B6" s="427"/>
      <c r="C6" s="406"/>
      <c r="D6" s="3" t="s">
        <v>53</v>
      </c>
      <c r="E6" s="4" t="s">
        <v>54</v>
      </c>
      <c r="F6" s="4" t="s">
        <v>55</v>
      </c>
      <c r="G6" s="4" t="s">
        <v>56</v>
      </c>
      <c r="H6" s="4" t="s">
        <v>57</v>
      </c>
      <c r="I6" s="4" t="s">
        <v>58</v>
      </c>
      <c r="J6" s="4" t="s">
        <v>59</v>
      </c>
      <c r="K6" s="4" t="s">
        <v>60</v>
      </c>
      <c r="L6" s="4" t="s">
        <v>61</v>
      </c>
      <c r="M6" s="60" t="s">
        <v>62</v>
      </c>
    </row>
    <row r="7" spans="1:13" ht="15" customHeight="1">
      <c r="A7" s="452" t="s">
        <v>63</v>
      </c>
      <c r="B7" s="16" t="s">
        <v>64</v>
      </c>
      <c r="C7" s="6" t="s">
        <v>65</v>
      </c>
      <c r="D7" s="7">
        <f>D21+D35+D49</f>
        <v>11039</v>
      </c>
      <c r="E7" s="7">
        <f>E21+E35+E49</f>
        <v>1</v>
      </c>
      <c r="F7" s="7">
        <f t="shared" ref="F7:M7" si="0">F21+F35+F49</f>
        <v>197</v>
      </c>
      <c r="G7" s="7">
        <f t="shared" si="0"/>
        <v>1768</v>
      </c>
      <c r="H7" s="7">
        <f t="shared" si="0"/>
        <v>3896</v>
      </c>
      <c r="I7" s="7">
        <f t="shared" si="0"/>
        <v>3391</v>
      </c>
      <c r="J7" s="7">
        <f t="shared" si="0"/>
        <v>1182</v>
      </c>
      <c r="K7" s="7">
        <f t="shared" si="0"/>
        <v>461</v>
      </c>
      <c r="L7" s="7">
        <f t="shared" si="0"/>
        <v>134</v>
      </c>
      <c r="M7" s="40">
        <f t="shared" si="0"/>
        <v>9</v>
      </c>
    </row>
    <row r="8" spans="1:13" ht="15" customHeight="1">
      <c r="A8" s="449"/>
      <c r="B8" s="18" t="s">
        <v>66</v>
      </c>
      <c r="C8" s="8" t="s">
        <v>67</v>
      </c>
      <c r="D8" s="9">
        <f t="shared" ref="D8:M20" si="1">D22+D36+D50</f>
        <v>31097</v>
      </c>
      <c r="E8" s="9">
        <f t="shared" si="1"/>
        <v>0</v>
      </c>
      <c r="F8" s="9">
        <f t="shared" si="1"/>
        <v>457</v>
      </c>
      <c r="G8" s="9">
        <f t="shared" si="1"/>
        <v>4954</v>
      </c>
      <c r="H8" s="9">
        <f t="shared" si="1"/>
        <v>8953</v>
      </c>
      <c r="I8" s="9">
        <f t="shared" si="1"/>
        <v>9301</v>
      </c>
      <c r="J8" s="9">
        <f t="shared" si="1"/>
        <v>5472</v>
      </c>
      <c r="K8" s="9">
        <f t="shared" si="1"/>
        <v>1732</v>
      </c>
      <c r="L8" s="9">
        <f t="shared" si="1"/>
        <v>220</v>
      </c>
      <c r="M8" s="41">
        <f t="shared" si="1"/>
        <v>8</v>
      </c>
    </row>
    <row r="9" spans="1:13" ht="15" customHeight="1">
      <c r="A9" s="449"/>
      <c r="B9" s="19" t="s">
        <v>68</v>
      </c>
      <c r="C9" s="8" t="s">
        <v>65</v>
      </c>
      <c r="D9" s="9">
        <f t="shared" si="1"/>
        <v>4391</v>
      </c>
      <c r="E9" s="9">
        <f t="shared" si="1"/>
        <v>0</v>
      </c>
      <c r="F9" s="9">
        <f t="shared" si="1"/>
        <v>100</v>
      </c>
      <c r="G9" s="9">
        <f t="shared" si="1"/>
        <v>566</v>
      </c>
      <c r="H9" s="9">
        <f t="shared" si="1"/>
        <v>1531</v>
      </c>
      <c r="I9" s="9">
        <f t="shared" si="1"/>
        <v>1435</v>
      </c>
      <c r="J9" s="9">
        <f t="shared" si="1"/>
        <v>511</v>
      </c>
      <c r="K9" s="9">
        <f t="shared" si="1"/>
        <v>187</v>
      </c>
      <c r="L9" s="9">
        <f t="shared" si="1"/>
        <v>58</v>
      </c>
      <c r="M9" s="41">
        <f t="shared" si="1"/>
        <v>3</v>
      </c>
    </row>
    <row r="10" spans="1:13" ht="15" customHeight="1">
      <c r="A10" s="449"/>
      <c r="B10" s="17" t="s">
        <v>69</v>
      </c>
      <c r="C10" s="8" t="s">
        <v>67</v>
      </c>
      <c r="D10" s="9">
        <f t="shared" si="1"/>
        <v>15089</v>
      </c>
      <c r="E10" s="9">
        <f t="shared" si="1"/>
        <v>0</v>
      </c>
      <c r="F10" s="9">
        <f t="shared" si="1"/>
        <v>181</v>
      </c>
      <c r="G10" s="9">
        <f t="shared" si="1"/>
        <v>1829</v>
      </c>
      <c r="H10" s="9">
        <f t="shared" si="1"/>
        <v>4456</v>
      </c>
      <c r="I10" s="9">
        <f t="shared" si="1"/>
        <v>4658</v>
      </c>
      <c r="J10" s="9">
        <f t="shared" si="1"/>
        <v>2866</v>
      </c>
      <c r="K10" s="9">
        <f t="shared" si="1"/>
        <v>994</v>
      </c>
      <c r="L10" s="9">
        <f t="shared" si="1"/>
        <v>104</v>
      </c>
      <c r="M10" s="41">
        <f t="shared" si="1"/>
        <v>1</v>
      </c>
    </row>
    <row r="11" spans="1:13" ht="15" customHeight="1">
      <c r="A11" s="449"/>
      <c r="B11" s="19" t="s">
        <v>70</v>
      </c>
      <c r="C11" s="8" t="s">
        <v>65</v>
      </c>
      <c r="D11" s="9">
        <f t="shared" si="1"/>
        <v>2531</v>
      </c>
      <c r="E11" s="9">
        <f t="shared" si="1"/>
        <v>1</v>
      </c>
      <c r="F11" s="9">
        <f t="shared" si="1"/>
        <v>24</v>
      </c>
      <c r="G11" s="9">
        <f t="shared" si="1"/>
        <v>346</v>
      </c>
      <c r="H11" s="9">
        <f t="shared" si="1"/>
        <v>870</v>
      </c>
      <c r="I11" s="9">
        <f t="shared" si="1"/>
        <v>947</v>
      </c>
      <c r="J11" s="9">
        <f t="shared" si="1"/>
        <v>242</v>
      </c>
      <c r="K11" s="9">
        <f t="shared" si="1"/>
        <v>75</v>
      </c>
      <c r="L11" s="9">
        <f t="shared" si="1"/>
        <v>21</v>
      </c>
      <c r="M11" s="41">
        <f t="shared" si="1"/>
        <v>5</v>
      </c>
    </row>
    <row r="12" spans="1:13" ht="15" customHeight="1">
      <c r="A12" s="449"/>
      <c r="B12" s="17" t="s">
        <v>71</v>
      </c>
      <c r="C12" s="8" t="s">
        <v>67</v>
      </c>
      <c r="D12" s="9">
        <f t="shared" si="1"/>
        <v>8444</v>
      </c>
      <c r="E12" s="9">
        <f t="shared" si="1"/>
        <v>0</v>
      </c>
      <c r="F12" s="9">
        <f t="shared" si="1"/>
        <v>124</v>
      </c>
      <c r="G12" s="9">
        <f t="shared" si="1"/>
        <v>1665</v>
      </c>
      <c r="H12" s="9">
        <f t="shared" si="1"/>
        <v>2309</v>
      </c>
      <c r="I12" s="9">
        <f t="shared" si="1"/>
        <v>2739</v>
      </c>
      <c r="J12" s="9">
        <f t="shared" si="1"/>
        <v>1275</v>
      </c>
      <c r="K12" s="9">
        <f t="shared" si="1"/>
        <v>296</v>
      </c>
      <c r="L12" s="9">
        <f t="shared" si="1"/>
        <v>33</v>
      </c>
      <c r="M12" s="41">
        <f t="shared" si="1"/>
        <v>3</v>
      </c>
    </row>
    <row r="13" spans="1:13" ht="15" customHeight="1">
      <c r="A13" s="449"/>
      <c r="B13" s="19" t="s">
        <v>72</v>
      </c>
      <c r="C13" s="8" t="s">
        <v>65</v>
      </c>
      <c r="D13" s="9">
        <f t="shared" si="1"/>
        <v>1671</v>
      </c>
      <c r="E13" s="9">
        <f t="shared" si="1"/>
        <v>0</v>
      </c>
      <c r="F13" s="9">
        <f t="shared" si="1"/>
        <v>70</v>
      </c>
      <c r="G13" s="9">
        <f t="shared" si="1"/>
        <v>334</v>
      </c>
      <c r="H13" s="9">
        <f t="shared" si="1"/>
        <v>518</v>
      </c>
      <c r="I13" s="9">
        <f t="shared" si="1"/>
        <v>401</v>
      </c>
      <c r="J13" s="9">
        <f t="shared" si="1"/>
        <v>182</v>
      </c>
      <c r="K13" s="9">
        <f t="shared" si="1"/>
        <v>134</v>
      </c>
      <c r="L13" s="9">
        <f t="shared" si="1"/>
        <v>32</v>
      </c>
      <c r="M13" s="41">
        <f t="shared" si="1"/>
        <v>0</v>
      </c>
    </row>
    <row r="14" spans="1:13" ht="15" customHeight="1">
      <c r="A14" s="449"/>
      <c r="B14" s="17" t="s">
        <v>73</v>
      </c>
      <c r="C14" s="8" t="s">
        <v>67</v>
      </c>
      <c r="D14" s="9">
        <f t="shared" si="1"/>
        <v>5709</v>
      </c>
      <c r="E14" s="9">
        <f t="shared" si="1"/>
        <v>0</v>
      </c>
      <c r="F14" s="9">
        <f t="shared" si="1"/>
        <v>135</v>
      </c>
      <c r="G14" s="9">
        <f t="shared" si="1"/>
        <v>1051</v>
      </c>
      <c r="H14" s="9">
        <f t="shared" si="1"/>
        <v>1595</v>
      </c>
      <c r="I14" s="9">
        <f t="shared" si="1"/>
        <v>1410</v>
      </c>
      <c r="J14" s="9">
        <f t="shared" si="1"/>
        <v>1064</v>
      </c>
      <c r="K14" s="9">
        <f t="shared" si="1"/>
        <v>381</v>
      </c>
      <c r="L14" s="9">
        <f t="shared" si="1"/>
        <v>69</v>
      </c>
      <c r="M14" s="41">
        <f t="shared" si="1"/>
        <v>4</v>
      </c>
    </row>
    <row r="15" spans="1:13" ht="15" customHeight="1">
      <c r="A15" s="449"/>
      <c r="B15" s="19" t="s">
        <v>74</v>
      </c>
      <c r="C15" s="8" t="s">
        <v>65</v>
      </c>
      <c r="D15" s="9">
        <f t="shared" si="1"/>
        <v>1615</v>
      </c>
      <c r="E15" s="9">
        <f t="shared" si="1"/>
        <v>0</v>
      </c>
      <c r="F15" s="9">
        <f t="shared" si="1"/>
        <v>3</v>
      </c>
      <c r="G15" s="9">
        <f t="shared" si="1"/>
        <v>361</v>
      </c>
      <c r="H15" s="9">
        <f t="shared" si="1"/>
        <v>660</v>
      </c>
      <c r="I15" s="9">
        <f t="shared" si="1"/>
        <v>341</v>
      </c>
      <c r="J15" s="9">
        <f t="shared" si="1"/>
        <v>182</v>
      </c>
      <c r="K15" s="9">
        <f t="shared" si="1"/>
        <v>48</v>
      </c>
      <c r="L15" s="9">
        <f t="shared" si="1"/>
        <v>20</v>
      </c>
      <c r="M15" s="41">
        <f t="shared" si="1"/>
        <v>0</v>
      </c>
    </row>
    <row r="16" spans="1:13" ht="15" customHeight="1">
      <c r="A16" s="449"/>
      <c r="B16" s="17" t="s">
        <v>75</v>
      </c>
      <c r="C16" s="8" t="s">
        <v>67</v>
      </c>
      <c r="D16" s="9">
        <f t="shared" si="1"/>
        <v>806</v>
      </c>
      <c r="E16" s="9">
        <f t="shared" si="1"/>
        <v>0</v>
      </c>
      <c r="F16" s="9">
        <f t="shared" si="1"/>
        <v>11</v>
      </c>
      <c r="G16" s="9">
        <f t="shared" si="1"/>
        <v>254</v>
      </c>
      <c r="H16" s="9">
        <f t="shared" si="1"/>
        <v>243</v>
      </c>
      <c r="I16" s="9">
        <f t="shared" si="1"/>
        <v>143</v>
      </c>
      <c r="J16" s="9">
        <f t="shared" si="1"/>
        <v>106</v>
      </c>
      <c r="K16" s="9">
        <f t="shared" si="1"/>
        <v>38</v>
      </c>
      <c r="L16" s="9">
        <f t="shared" si="1"/>
        <v>11</v>
      </c>
      <c r="M16" s="41">
        <f t="shared" si="1"/>
        <v>0</v>
      </c>
    </row>
    <row r="17" spans="1:13" ht="15" customHeight="1">
      <c r="A17" s="449"/>
      <c r="B17" s="19" t="s">
        <v>76</v>
      </c>
      <c r="C17" s="8" t="s">
        <v>65</v>
      </c>
      <c r="D17" s="9">
        <f t="shared" si="1"/>
        <v>512</v>
      </c>
      <c r="E17" s="9">
        <f t="shared" si="1"/>
        <v>0</v>
      </c>
      <c r="F17" s="9">
        <f t="shared" si="1"/>
        <v>0</v>
      </c>
      <c r="G17" s="9">
        <f t="shared" si="1"/>
        <v>132</v>
      </c>
      <c r="H17" s="9">
        <f t="shared" si="1"/>
        <v>166</v>
      </c>
      <c r="I17" s="9">
        <f t="shared" si="1"/>
        <v>146</v>
      </c>
      <c r="J17" s="9">
        <f t="shared" si="1"/>
        <v>48</v>
      </c>
      <c r="K17" s="9">
        <f t="shared" si="1"/>
        <v>16</v>
      </c>
      <c r="L17" s="9">
        <f t="shared" si="1"/>
        <v>3</v>
      </c>
      <c r="M17" s="41">
        <f t="shared" si="1"/>
        <v>1</v>
      </c>
    </row>
    <row r="18" spans="1:13" ht="15" customHeight="1">
      <c r="A18" s="449"/>
      <c r="B18" s="17" t="s">
        <v>77</v>
      </c>
      <c r="C18" s="8" t="s">
        <v>67</v>
      </c>
      <c r="D18" s="9">
        <f t="shared" si="1"/>
        <v>316</v>
      </c>
      <c r="E18" s="9">
        <f t="shared" si="1"/>
        <v>0</v>
      </c>
      <c r="F18" s="9">
        <f t="shared" si="1"/>
        <v>0</v>
      </c>
      <c r="G18" s="9">
        <f t="shared" si="1"/>
        <v>38</v>
      </c>
      <c r="H18" s="9">
        <f t="shared" si="1"/>
        <v>66</v>
      </c>
      <c r="I18" s="9">
        <f t="shared" si="1"/>
        <v>98</v>
      </c>
      <c r="J18" s="9">
        <f t="shared" si="1"/>
        <v>90</v>
      </c>
      <c r="K18" s="9">
        <f t="shared" si="1"/>
        <v>21</v>
      </c>
      <c r="L18" s="9">
        <f t="shared" si="1"/>
        <v>3</v>
      </c>
      <c r="M18" s="41">
        <f t="shared" si="1"/>
        <v>0</v>
      </c>
    </row>
    <row r="19" spans="1:13" ht="15" customHeight="1">
      <c r="A19" s="449"/>
      <c r="B19" s="19" t="s">
        <v>78</v>
      </c>
      <c r="C19" s="8" t="s">
        <v>65</v>
      </c>
      <c r="D19" s="9">
        <f t="shared" si="1"/>
        <v>319</v>
      </c>
      <c r="E19" s="9">
        <f t="shared" si="1"/>
        <v>0</v>
      </c>
      <c r="F19" s="9">
        <f t="shared" si="1"/>
        <v>0</v>
      </c>
      <c r="G19" s="9">
        <f t="shared" si="1"/>
        <v>29</v>
      </c>
      <c r="H19" s="9">
        <f t="shared" si="1"/>
        <v>151</v>
      </c>
      <c r="I19" s="9">
        <f t="shared" si="1"/>
        <v>121</v>
      </c>
      <c r="J19" s="9">
        <f t="shared" si="1"/>
        <v>17</v>
      </c>
      <c r="K19" s="9">
        <f t="shared" si="1"/>
        <v>1</v>
      </c>
      <c r="L19" s="9">
        <f t="shared" si="1"/>
        <v>0</v>
      </c>
      <c r="M19" s="41">
        <f t="shared" si="1"/>
        <v>0</v>
      </c>
    </row>
    <row r="20" spans="1:13" ht="15" customHeight="1" thickBot="1">
      <c r="A20" s="450"/>
      <c r="B20" s="20" t="s">
        <v>79</v>
      </c>
      <c r="C20" s="8" t="s">
        <v>67</v>
      </c>
      <c r="D20" s="9">
        <f t="shared" si="1"/>
        <v>733</v>
      </c>
      <c r="E20" s="9">
        <f t="shared" si="1"/>
        <v>0</v>
      </c>
      <c r="F20" s="9">
        <f t="shared" si="1"/>
        <v>6</v>
      </c>
      <c r="G20" s="9">
        <f t="shared" si="1"/>
        <v>117</v>
      </c>
      <c r="H20" s="9">
        <f t="shared" si="1"/>
        <v>284</v>
      </c>
      <c r="I20" s="9">
        <f t="shared" si="1"/>
        <v>253</v>
      </c>
      <c r="J20" s="9">
        <f t="shared" si="1"/>
        <v>71</v>
      </c>
      <c r="K20" s="9">
        <f t="shared" si="1"/>
        <v>2</v>
      </c>
      <c r="L20" s="9">
        <f t="shared" si="1"/>
        <v>0</v>
      </c>
      <c r="M20" s="41">
        <f t="shared" si="1"/>
        <v>0</v>
      </c>
    </row>
    <row r="21" spans="1:13" ht="15" customHeight="1">
      <c r="A21" s="453" t="s">
        <v>80</v>
      </c>
      <c r="B21" s="16" t="s">
        <v>81</v>
      </c>
      <c r="C21" s="6" t="s">
        <v>65</v>
      </c>
      <c r="D21" s="7">
        <v>10887</v>
      </c>
      <c r="E21" s="7">
        <v>1</v>
      </c>
      <c r="F21" s="7">
        <v>197</v>
      </c>
      <c r="G21" s="7">
        <v>1768</v>
      </c>
      <c r="H21" s="7">
        <v>3895</v>
      </c>
      <c r="I21" s="7">
        <v>3366</v>
      </c>
      <c r="J21" s="7">
        <v>1130</v>
      </c>
      <c r="K21" s="7">
        <v>412</v>
      </c>
      <c r="L21" s="7">
        <v>109</v>
      </c>
      <c r="M21" s="40">
        <v>9</v>
      </c>
    </row>
    <row r="22" spans="1:13" ht="15" customHeight="1">
      <c r="A22" s="454"/>
      <c r="B22" s="17" t="s">
        <v>82</v>
      </c>
      <c r="C22" s="8" t="s">
        <v>67</v>
      </c>
      <c r="D22" s="9">
        <v>31055</v>
      </c>
      <c r="E22" s="9">
        <v>0</v>
      </c>
      <c r="F22" s="9">
        <v>457</v>
      </c>
      <c r="G22" s="9">
        <v>4953</v>
      </c>
      <c r="H22" s="9">
        <v>8952</v>
      </c>
      <c r="I22" s="9">
        <v>9296</v>
      </c>
      <c r="J22" s="9">
        <v>5462</v>
      </c>
      <c r="K22" s="9">
        <v>1715</v>
      </c>
      <c r="L22" s="9">
        <v>212</v>
      </c>
      <c r="M22" s="41">
        <v>8</v>
      </c>
    </row>
    <row r="23" spans="1:13" ht="15" customHeight="1">
      <c r="A23" s="454"/>
      <c r="B23" s="19" t="s">
        <v>68</v>
      </c>
      <c r="C23" s="8" t="s">
        <v>65</v>
      </c>
      <c r="D23" s="9">
        <v>4332</v>
      </c>
      <c r="E23" s="9">
        <v>0</v>
      </c>
      <c r="F23" s="9">
        <v>100</v>
      </c>
      <c r="G23" s="9">
        <v>566</v>
      </c>
      <c r="H23" s="9">
        <v>1531</v>
      </c>
      <c r="I23" s="9">
        <v>1423</v>
      </c>
      <c r="J23" s="9">
        <v>491</v>
      </c>
      <c r="K23" s="9">
        <v>169</v>
      </c>
      <c r="L23" s="9">
        <v>49</v>
      </c>
      <c r="M23" s="41">
        <v>3</v>
      </c>
    </row>
    <row r="24" spans="1:13" ht="15" customHeight="1">
      <c r="A24" s="454"/>
      <c r="B24" s="17" t="s">
        <v>69</v>
      </c>
      <c r="C24" s="8" t="s">
        <v>67</v>
      </c>
      <c r="D24" s="9">
        <v>15070</v>
      </c>
      <c r="E24" s="9">
        <v>0</v>
      </c>
      <c r="F24" s="9">
        <v>181</v>
      </c>
      <c r="G24" s="9">
        <v>1829</v>
      </c>
      <c r="H24" s="9">
        <v>4456</v>
      </c>
      <c r="I24" s="9">
        <v>4655</v>
      </c>
      <c r="J24" s="9">
        <v>2863</v>
      </c>
      <c r="K24" s="9">
        <v>984</v>
      </c>
      <c r="L24" s="9">
        <v>101</v>
      </c>
      <c r="M24" s="41">
        <v>1</v>
      </c>
    </row>
    <row r="25" spans="1:13" ht="15" customHeight="1">
      <c r="A25" s="454"/>
      <c r="B25" s="19" t="s">
        <v>70</v>
      </c>
      <c r="C25" s="8" t="s">
        <v>65</v>
      </c>
      <c r="D25" s="9">
        <v>2479</v>
      </c>
      <c r="E25" s="9">
        <v>1</v>
      </c>
      <c r="F25" s="9">
        <v>24</v>
      </c>
      <c r="G25" s="9">
        <v>346</v>
      </c>
      <c r="H25" s="9">
        <v>869</v>
      </c>
      <c r="I25" s="9">
        <v>939</v>
      </c>
      <c r="J25" s="9">
        <v>227</v>
      </c>
      <c r="K25" s="9">
        <v>59</v>
      </c>
      <c r="L25" s="9">
        <v>9</v>
      </c>
      <c r="M25" s="41">
        <v>5</v>
      </c>
    </row>
    <row r="26" spans="1:13" ht="15" customHeight="1">
      <c r="A26" s="454"/>
      <c r="B26" s="17" t="s">
        <v>71</v>
      </c>
      <c r="C26" s="8" t="s">
        <v>67</v>
      </c>
      <c r="D26" s="9">
        <v>8430</v>
      </c>
      <c r="E26" s="9">
        <v>0</v>
      </c>
      <c r="F26" s="9">
        <v>124</v>
      </c>
      <c r="G26" s="9">
        <v>1664</v>
      </c>
      <c r="H26" s="9">
        <v>2308</v>
      </c>
      <c r="I26" s="9">
        <v>2738</v>
      </c>
      <c r="J26" s="9">
        <v>1273</v>
      </c>
      <c r="K26" s="9">
        <v>292</v>
      </c>
      <c r="L26" s="9">
        <v>28</v>
      </c>
      <c r="M26" s="41">
        <v>3</v>
      </c>
    </row>
    <row r="27" spans="1:13" ht="15" customHeight="1">
      <c r="A27" s="454"/>
      <c r="B27" s="19" t="s">
        <v>72</v>
      </c>
      <c r="C27" s="8" t="s">
        <v>65</v>
      </c>
      <c r="D27" s="9">
        <v>1634</v>
      </c>
      <c r="E27" s="9">
        <v>0</v>
      </c>
      <c r="F27" s="9">
        <v>70</v>
      </c>
      <c r="G27" s="9">
        <v>334</v>
      </c>
      <c r="H27" s="9">
        <v>518</v>
      </c>
      <c r="I27" s="9">
        <v>397</v>
      </c>
      <c r="J27" s="9">
        <v>168</v>
      </c>
      <c r="K27" s="9">
        <v>119</v>
      </c>
      <c r="L27" s="9">
        <v>28</v>
      </c>
      <c r="M27" s="41">
        <v>0</v>
      </c>
    </row>
    <row r="28" spans="1:13" ht="15" customHeight="1">
      <c r="A28" s="454"/>
      <c r="B28" s="17" t="s">
        <v>73</v>
      </c>
      <c r="C28" s="8" t="s">
        <v>67</v>
      </c>
      <c r="D28" s="9">
        <v>5704</v>
      </c>
      <c r="E28" s="9">
        <v>0</v>
      </c>
      <c r="F28" s="9">
        <v>135</v>
      </c>
      <c r="G28" s="9">
        <v>1051</v>
      </c>
      <c r="H28" s="9">
        <v>1595</v>
      </c>
      <c r="I28" s="9">
        <v>1410</v>
      </c>
      <c r="J28" s="9">
        <v>1061</v>
      </c>
      <c r="K28" s="9">
        <v>379</v>
      </c>
      <c r="L28" s="9">
        <v>69</v>
      </c>
      <c r="M28" s="41">
        <v>4</v>
      </c>
    </row>
    <row r="29" spans="1:13" ht="15" customHeight="1">
      <c r="A29" s="454"/>
      <c r="B29" s="19" t="s">
        <v>74</v>
      </c>
      <c r="C29" s="8" t="s">
        <v>65</v>
      </c>
      <c r="D29" s="9">
        <v>1613</v>
      </c>
      <c r="E29" s="9">
        <v>0</v>
      </c>
      <c r="F29" s="9">
        <v>3</v>
      </c>
      <c r="G29" s="9">
        <v>361</v>
      </c>
      <c r="H29" s="9">
        <v>660</v>
      </c>
      <c r="I29" s="9">
        <v>341</v>
      </c>
      <c r="J29" s="9">
        <v>180</v>
      </c>
      <c r="K29" s="9">
        <v>48</v>
      </c>
      <c r="L29" s="9">
        <v>20</v>
      </c>
      <c r="M29" s="41">
        <v>0</v>
      </c>
    </row>
    <row r="30" spans="1:13" ht="15" customHeight="1">
      <c r="A30" s="454"/>
      <c r="B30" s="17" t="s">
        <v>75</v>
      </c>
      <c r="C30" s="8" t="s">
        <v>67</v>
      </c>
      <c r="D30" s="9">
        <v>804</v>
      </c>
      <c r="E30" s="9">
        <v>0</v>
      </c>
      <c r="F30" s="9">
        <v>11</v>
      </c>
      <c r="G30" s="9">
        <v>254</v>
      </c>
      <c r="H30" s="9">
        <v>243</v>
      </c>
      <c r="I30" s="9">
        <v>142</v>
      </c>
      <c r="J30" s="9">
        <v>105</v>
      </c>
      <c r="K30" s="9">
        <v>38</v>
      </c>
      <c r="L30" s="9">
        <v>11</v>
      </c>
      <c r="M30" s="41">
        <v>0</v>
      </c>
    </row>
    <row r="31" spans="1:13" ht="15" customHeight="1">
      <c r="A31" s="454"/>
      <c r="B31" s="19" t="s">
        <v>76</v>
      </c>
      <c r="C31" s="8" t="s">
        <v>65</v>
      </c>
      <c r="D31" s="9">
        <v>510</v>
      </c>
      <c r="E31" s="9">
        <v>0</v>
      </c>
      <c r="F31" s="9">
        <v>0</v>
      </c>
      <c r="G31" s="9">
        <v>132</v>
      </c>
      <c r="H31" s="9">
        <v>166</v>
      </c>
      <c r="I31" s="9">
        <v>145</v>
      </c>
      <c r="J31" s="9">
        <v>47</v>
      </c>
      <c r="K31" s="9">
        <v>16</v>
      </c>
      <c r="L31" s="9">
        <v>3</v>
      </c>
      <c r="M31" s="41">
        <v>1</v>
      </c>
    </row>
    <row r="32" spans="1:13" ht="15" customHeight="1">
      <c r="A32" s="452"/>
      <c r="B32" s="17" t="s">
        <v>77</v>
      </c>
      <c r="C32" s="8" t="s">
        <v>67</v>
      </c>
      <c r="D32" s="11">
        <v>314</v>
      </c>
      <c r="E32" s="11">
        <v>0</v>
      </c>
      <c r="F32" s="11">
        <v>0</v>
      </c>
      <c r="G32" s="11">
        <v>38</v>
      </c>
      <c r="H32" s="11">
        <v>66</v>
      </c>
      <c r="I32" s="11">
        <v>98</v>
      </c>
      <c r="J32" s="11">
        <v>89</v>
      </c>
      <c r="K32" s="11">
        <v>20</v>
      </c>
      <c r="L32" s="11">
        <v>3</v>
      </c>
      <c r="M32" s="44">
        <v>0</v>
      </c>
    </row>
    <row r="33" spans="1:13" ht="15" customHeight="1">
      <c r="A33" s="452"/>
      <c r="B33" s="19" t="s">
        <v>78</v>
      </c>
      <c r="C33" s="8" t="s">
        <v>65</v>
      </c>
      <c r="D33" s="11">
        <v>319</v>
      </c>
      <c r="E33" s="11">
        <v>0</v>
      </c>
      <c r="F33" s="11">
        <v>0</v>
      </c>
      <c r="G33" s="11">
        <v>29</v>
      </c>
      <c r="H33" s="11">
        <v>151</v>
      </c>
      <c r="I33" s="11">
        <v>121</v>
      </c>
      <c r="J33" s="11">
        <v>17</v>
      </c>
      <c r="K33" s="11">
        <v>1</v>
      </c>
      <c r="L33" s="11">
        <v>0</v>
      </c>
      <c r="M33" s="44">
        <v>0</v>
      </c>
    </row>
    <row r="34" spans="1:13" ht="15" customHeight="1" thickBot="1">
      <c r="A34" s="452"/>
      <c r="B34" s="20" t="s">
        <v>79</v>
      </c>
      <c r="C34" s="8" t="s">
        <v>67</v>
      </c>
      <c r="D34" s="11">
        <v>733</v>
      </c>
      <c r="E34" s="11">
        <v>0</v>
      </c>
      <c r="F34" s="11">
        <v>6</v>
      </c>
      <c r="G34" s="11">
        <v>117</v>
      </c>
      <c r="H34" s="11">
        <v>284</v>
      </c>
      <c r="I34" s="11">
        <v>253</v>
      </c>
      <c r="J34" s="11">
        <v>71</v>
      </c>
      <c r="K34" s="11">
        <v>2</v>
      </c>
      <c r="L34" s="11">
        <v>0</v>
      </c>
      <c r="M34" s="44">
        <v>0</v>
      </c>
    </row>
    <row r="35" spans="1:13" ht="15" customHeight="1">
      <c r="A35" s="448" t="s">
        <v>83</v>
      </c>
      <c r="B35" s="16" t="s">
        <v>81</v>
      </c>
      <c r="C35" s="6" t="s">
        <v>65</v>
      </c>
      <c r="D35" s="7">
        <v>10</v>
      </c>
      <c r="E35" s="7">
        <v>0</v>
      </c>
      <c r="F35" s="7">
        <v>0</v>
      </c>
      <c r="G35" s="7">
        <v>0</v>
      </c>
      <c r="H35" s="7">
        <v>1</v>
      </c>
      <c r="I35" s="7">
        <v>0</v>
      </c>
      <c r="J35" s="7">
        <v>3</v>
      </c>
      <c r="K35" s="7">
        <v>3</v>
      </c>
      <c r="L35" s="7">
        <v>3</v>
      </c>
      <c r="M35" s="40">
        <v>0</v>
      </c>
    </row>
    <row r="36" spans="1:13" ht="15" customHeight="1">
      <c r="A36" s="449"/>
      <c r="B36" s="17" t="s">
        <v>82</v>
      </c>
      <c r="C36" s="8" t="s">
        <v>67</v>
      </c>
      <c r="D36" s="9">
        <v>7</v>
      </c>
      <c r="E36" s="9">
        <v>0</v>
      </c>
      <c r="F36" s="9">
        <v>0</v>
      </c>
      <c r="G36" s="9">
        <v>1</v>
      </c>
      <c r="H36" s="9">
        <v>1</v>
      </c>
      <c r="I36" s="9">
        <v>0</v>
      </c>
      <c r="J36" s="9">
        <v>2</v>
      </c>
      <c r="K36" s="9">
        <v>2</v>
      </c>
      <c r="L36" s="9">
        <v>1</v>
      </c>
      <c r="M36" s="41">
        <v>0</v>
      </c>
    </row>
    <row r="37" spans="1:13" ht="15" customHeight="1">
      <c r="A37" s="449"/>
      <c r="B37" s="19" t="s">
        <v>68</v>
      </c>
      <c r="C37" s="8" t="s">
        <v>65</v>
      </c>
      <c r="D37" s="9">
        <v>4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1</v>
      </c>
      <c r="K37" s="9">
        <v>2</v>
      </c>
      <c r="L37" s="9">
        <v>1</v>
      </c>
      <c r="M37" s="41">
        <v>0</v>
      </c>
    </row>
    <row r="38" spans="1:13" ht="15" customHeight="1">
      <c r="A38" s="449"/>
      <c r="B38" s="17" t="s">
        <v>69</v>
      </c>
      <c r="C38" s="8" t="s">
        <v>67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41">
        <v>0</v>
      </c>
    </row>
    <row r="39" spans="1:13" ht="15" customHeight="1">
      <c r="A39" s="449"/>
      <c r="B39" s="19" t="s">
        <v>70</v>
      </c>
      <c r="C39" s="8" t="s">
        <v>65</v>
      </c>
      <c r="D39" s="9">
        <v>6</v>
      </c>
      <c r="E39" s="9">
        <v>0</v>
      </c>
      <c r="F39" s="9">
        <v>0</v>
      </c>
      <c r="G39" s="9">
        <v>0</v>
      </c>
      <c r="H39" s="9">
        <v>1</v>
      </c>
      <c r="I39" s="9">
        <v>0</v>
      </c>
      <c r="J39" s="9">
        <v>2</v>
      </c>
      <c r="K39" s="9">
        <v>1</v>
      </c>
      <c r="L39" s="9">
        <v>2</v>
      </c>
      <c r="M39" s="41">
        <v>0</v>
      </c>
    </row>
    <row r="40" spans="1:13" ht="15" customHeight="1">
      <c r="A40" s="449"/>
      <c r="B40" s="17" t="s">
        <v>71</v>
      </c>
      <c r="C40" s="8" t="s">
        <v>67</v>
      </c>
      <c r="D40" s="9">
        <v>5</v>
      </c>
      <c r="E40" s="9">
        <v>0</v>
      </c>
      <c r="F40" s="9">
        <v>0</v>
      </c>
      <c r="G40" s="9">
        <v>1</v>
      </c>
      <c r="H40" s="9">
        <v>1</v>
      </c>
      <c r="I40" s="9">
        <v>0</v>
      </c>
      <c r="J40" s="9">
        <v>1</v>
      </c>
      <c r="K40" s="9">
        <v>1</v>
      </c>
      <c r="L40" s="9">
        <v>1</v>
      </c>
      <c r="M40" s="41">
        <v>0</v>
      </c>
    </row>
    <row r="41" spans="1:13" ht="15" customHeight="1">
      <c r="A41" s="449"/>
      <c r="B41" s="19" t="s">
        <v>72</v>
      </c>
      <c r="C41" s="8" t="s">
        <v>65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41">
        <v>0</v>
      </c>
    </row>
    <row r="42" spans="1:13" ht="15" customHeight="1">
      <c r="A42" s="449"/>
      <c r="B42" s="17" t="s">
        <v>73</v>
      </c>
      <c r="C42" s="8" t="s">
        <v>67</v>
      </c>
      <c r="D42" s="9">
        <v>2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</v>
      </c>
      <c r="K42" s="9">
        <v>1</v>
      </c>
      <c r="L42" s="9">
        <v>0</v>
      </c>
      <c r="M42" s="41">
        <v>0</v>
      </c>
    </row>
    <row r="43" spans="1:13" ht="15" customHeight="1">
      <c r="A43" s="449"/>
      <c r="B43" s="19" t="s">
        <v>74</v>
      </c>
      <c r="C43" s="8" t="s">
        <v>65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41">
        <v>0</v>
      </c>
    </row>
    <row r="44" spans="1:13" ht="15" customHeight="1">
      <c r="A44" s="449"/>
      <c r="B44" s="17" t="s">
        <v>75</v>
      </c>
      <c r="C44" s="8" t="s">
        <v>67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41">
        <v>0</v>
      </c>
    </row>
    <row r="45" spans="1:13" ht="15" customHeight="1">
      <c r="A45" s="449"/>
      <c r="B45" s="19" t="s">
        <v>76</v>
      </c>
      <c r="C45" s="8" t="s">
        <v>65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41">
        <v>0</v>
      </c>
    </row>
    <row r="46" spans="1:13" ht="15" customHeight="1">
      <c r="A46" s="449"/>
      <c r="B46" s="17" t="s">
        <v>77</v>
      </c>
      <c r="C46" s="8" t="s">
        <v>67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44">
        <v>0</v>
      </c>
    </row>
    <row r="47" spans="1:13" ht="15" customHeight="1">
      <c r="A47" s="449"/>
      <c r="B47" s="19" t="s">
        <v>78</v>
      </c>
      <c r="C47" s="8" t="s">
        <v>65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44">
        <v>0</v>
      </c>
    </row>
    <row r="48" spans="1:13" ht="15" customHeight="1" thickBot="1">
      <c r="A48" s="450"/>
      <c r="B48" s="20" t="s">
        <v>79</v>
      </c>
      <c r="C48" s="31" t="s">
        <v>67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54">
        <v>0</v>
      </c>
    </row>
    <row r="49" spans="1:13" ht="15" customHeight="1">
      <c r="A49" s="448" t="s">
        <v>84</v>
      </c>
      <c r="B49" s="21" t="s">
        <v>81</v>
      </c>
      <c r="C49" s="12" t="s">
        <v>65</v>
      </c>
      <c r="D49" s="13">
        <v>142</v>
      </c>
      <c r="E49" s="13">
        <v>0</v>
      </c>
      <c r="F49" s="13">
        <v>0</v>
      </c>
      <c r="G49" s="13">
        <v>0</v>
      </c>
      <c r="H49" s="13">
        <v>0</v>
      </c>
      <c r="I49" s="13">
        <v>25</v>
      </c>
      <c r="J49" s="13">
        <v>49</v>
      </c>
      <c r="K49" s="13">
        <v>46</v>
      </c>
      <c r="L49" s="13">
        <v>22</v>
      </c>
      <c r="M49" s="61">
        <v>0</v>
      </c>
    </row>
    <row r="50" spans="1:13" ht="15" customHeight="1">
      <c r="A50" s="449"/>
      <c r="B50" s="17" t="s">
        <v>82</v>
      </c>
      <c r="C50" s="8" t="s">
        <v>67</v>
      </c>
      <c r="D50" s="9">
        <v>35</v>
      </c>
      <c r="E50" s="9">
        <v>0</v>
      </c>
      <c r="F50" s="9">
        <v>0</v>
      </c>
      <c r="G50" s="9">
        <v>0</v>
      </c>
      <c r="H50" s="9">
        <v>0</v>
      </c>
      <c r="I50" s="9">
        <v>5</v>
      </c>
      <c r="J50" s="9">
        <v>8</v>
      </c>
      <c r="K50" s="9">
        <v>15</v>
      </c>
      <c r="L50" s="9">
        <v>7</v>
      </c>
      <c r="M50" s="41">
        <v>0</v>
      </c>
    </row>
    <row r="51" spans="1:13" ht="15" customHeight="1">
      <c r="A51" s="449"/>
      <c r="B51" s="19" t="s">
        <v>68</v>
      </c>
      <c r="C51" s="8" t="s">
        <v>65</v>
      </c>
      <c r="D51" s="9">
        <v>55</v>
      </c>
      <c r="E51" s="9">
        <v>0</v>
      </c>
      <c r="F51" s="9">
        <v>0</v>
      </c>
      <c r="G51" s="9">
        <v>0</v>
      </c>
      <c r="H51" s="9">
        <v>0</v>
      </c>
      <c r="I51" s="9">
        <v>12</v>
      </c>
      <c r="J51" s="9">
        <v>19</v>
      </c>
      <c r="K51" s="9">
        <v>16</v>
      </c>
      <c r="L51" s="9">
        <v>8</v>
      </c>
      <c r="M51" s="41">
        <v>0</v>
      </c>
    </row>
    <row r="52" spans="1:13" ht="15" customHeight="1">
      <c r="A52" s="449"/>
      <c r="B52" s="17" t="s">
        <v>69</v>
      </c>
      <c r="C52" s="8" t="s">
        <v>67</v>
      </c>
      <c r="D52" s="9">
        <v>19</v>
      </c>
      <c r="E52" s="9">
        <v>0</v>
      </c>
      <c r="F52" s="9">
        <v>0</v>
      </c>
      <c r="G52" s="9">
        <v>0</v>
      </c>
      <c r="H52" s="9">
        <v>0</v>
      </c>
      <c r="I52" s="9">
        <v>3</v>
      </c>
      <c r="J52" s="9">
        <v>3</v>
      </c>
      <c r="K52" s="9">
        <v>10</v>
      </c>
      <c r="L52" s="9">
        <v>3</v>
      </c>
      <c r="M52" s="41">
        <v>0</v>
      </c>
    </row>
    <row r="53" spans="1:13" ht="15" customHeight="1">
      <c r="A53" s="449"/>
      <c r="B53" s="19" t="s">
        <v>70</v>
      </c>
      <c r="C53" s="8" t="s">
        <v>65</v>
      </c>
      <c r="D53" s="9">
        <v>46</v>
      </c>
      <c r="E53" s="9">
        <v>0</v>
      </c>
      <c r="F53" s="9">
        <v>0</v>
      </c>
      <c r="G53" s="9">
        <v>0</v>
      </c>
      <c r="H53" s="9">
        <v>0</v>
      </c>
      <c r="I53" s="9">
        <v>8</v>
      </c>
      <c r="J53" s="9">
        <v>13</v>
      </c>
      <c r="K53" s="9">
        <v>15</v>
      </c>
      <c r="L53" s="9">
        <v>10</v>
      </c>
      <c r="M53" s="41">
        <v>0</v>
      </c>
    </row>
    <row r="54" spans="1:13" ht="15" customHeight="1">
      <c r="A54" s="449"/>
      <c r="B54" s="17" t="s">
        <v>71</v>
      </c>
      <c r="C54" s="8" t="s">
        <v>67</v>
      </c>
      <c r="D54" s="9">
        <v>9</v>
      </c>
      <c r="E54" s="9">
        <v>0</v>
      </c>
      <c r="F54" s="9">
        <v>0</v>
      </c>
      <c r="G54" s="9">
        <v>0</v>
      </c>
      <c r="H54" s="9">
        <v>0</v>
      </c>
      <c r="I54" s="9">
        <v>1</v>
      </c>
      <c r="J54" s="9">
        <v>1</v>
      </c>
      <c r="K54" s="9">
        <v>3</v>
      </c>
      <c r="L54" s="9">
        <v>4</v>
      </c>
      <c r="M54" s="41">
        <v>0</v>
      </c>
    </row>
    <row r="55" spans="1:13" ht="15" customHeight="1">
      <c r="A55" s="449"/>
      <c r="B55" s="19" t="s">
        <v>72</v>
      </c>
      <c r="C55" s="8" t="s">
        <v>65</v>
      </c>
      <c r="D55" s="9">
        <v>37</v>
      </c>
      <c r="E55" s="9">
        <v>0</v>
      </c>
      <c r="F55" s="9">
        <v>0</v>
      </c>
      <c r="G55" s="9">
        <v>0</v>
      </c>
      <c r="H55" s="9">
        <v>0</v>
      </c>
      <c r="I55" s="9">
        <v>4</v>
      </c>
      <c r="J55" s="9">
        <v>14</v>
      </c>
      <c r="K55" s="9">
        <v>15</v>
      </c>
      <c r="L55" s="9">
        <v>4</v>
      </c>
      <c r="M55" s="41">
        <v>0</v>
      </c>
    </row>
    <row r="56" spans="1:13" ht="15" customHeight="1">
      <c r="A56" s="449"/>
      <c r="B56" s="17" t="s">
        <v>73</v>
      </c>
      <c r="C56" s="8" t="s">
        <v>67</v>
      </c>
      <c r="D56" s="9">
        <v>3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2</v>
      </c>
      <c r="K56" s="9">
        <v>1</v>
      </c>
      <c r="L56" s="9">
        <v>0</v>
      </c>
      <c r="M56" s="41">
        <v>0</v>
      </c>
    </row>
    <row r="57" spans="1:13" ht="15" customHeight="1">
      <c r="A57" s="449"/>
      <c r="B57" s="19" t="s">
        <v>74</v>
      </c>
      <c r="C57" s="8" t="s">
        <v>65</v>
      </c>
      <c r="D57" s="9">
        <v>2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2</v>
      </c>
      <c r="K57" s="9">
        <v>0</v>
      </c>
      <c r="L57" s="9">
        <v>0</v>
      </c>
      <c r="M57" s="41">
        <v>0</v>
      </c>
    </row>
    <row r="58" spans="1:13" ht="15" customHeight="1">
      <c r="A58" s="449"/>
      <c r="B58" s="17" t="s">
        <v>75</v>
      </c>
      <c r="C58" s="8" t="s">
        <v>67</v>
      </c>
      <c r="D58" s="9">
        <v>2</v>
      </c>
      <c r="E58" s="9">
        <v>0</v>
      </c>
      <c r="F58" s="9">
        <v>0</v>
      </c>
      <c r="G58" s="9">
        <v>0</v>
      </c>
      <c r="H58" s="9">
        <v>0</v>
      </c>
      <c r="I58" s="9">
        <v>1</v>
      </c>
      <c r="J58" s="9">
        <v>1</v>
      </c>
      <c r="K58" s="9">
        <v>0</v>
      </c>
      <c r="L58" s="9">
        <v>0</v>
      </c>
      <c r="M58" s="41">
        <v>0</v>
      </c>
    </row>
    <row r="59" spans="1:13" ht="15" customHeight="1">
      <c r="A59" s="449"/>
      <c r="B59" s="19" t="s">
        <v>76</v>
      </c>
      <c r="C59" s="8" t="s">
        <v>65</v>
      </c>
      <c r="D59" s="9">
        <v>2</v>
      </c>
      <c r="E59" s="9">
        <v>0</v>
      </c>
      <c r="F59" s="9">
        <v>0</v>
      </c>
      <c r="G59" s="9">
        <v>0</v>
      </c>
      <c r="H59" s="9">
        <v>0</v>
      </c>
      <c r="I59" s="9">
        <v>1</v>
      </c>
      <c r="J59" s="9">
        <v>1</v>
      </c>
      <c r="K59" s="9">
        <v>0</v>
      </c>
      <c r="L59" s="9">
        <v>0</v>
      </c>
      <c r="M59" s="41">
        <v>0</v>
      </c>
    </row>
    <row r="60" spans="1:13" ht="15" customHeight="1">
      <c r="A60" s="449"/>
      <c r="B60" s="17" t="s">
        <v>77</v>
      </c>
      <c r="C60" s="8" t="s">
        <v>67</v>
      </c>
      <c r="D60" s="11">
        <v>2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1</v>
      </c>
      <c r="K60" s="11">
        <v>1</v>
      </c>
      <c r="L60" s="11">
        <v>0</v>
      </c>
      <c r="M60" s="44">
        <v>0</v>
      </c>
    </row>
    <row r="61" spans="1:13" ht="15" customHeight="1">
      <c r="A61" s="449"/>
      <c r="B61" s="19" t="s">
        <v>78</v>
      </c>
      <c r="C61" s="8" t="s">
        <v>65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44">
        <v>0</v>
      </c>
    </row>
    <row r="62" spans="1:13" ht="15" customHeight="1" thickBot="1">
      <c r="A62" s="450"/>
      <c r="B62" s="20" t="s">
        <v>79</v>
      </c>
      <c r="C62" s="31" t="s">
        <v>67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54">
        <v>0</v>
      </c>
    </row>
    <row r="63" spans="1:13" s="15" customFormat="1">
      <c r="A63" s="58" t="s">
        <v>85</v>
      </c>
      <c r="B63" s="51"/>
      <c r="C63" s="51"/>
      <c r="D63" s="51"/>
      <c r="E63" s="51"/>
      <c r="F63" s="51"/>
      <c r="G63" s="59"/>
      <c r="H63" s="59"/>
    </row>
    <row r="64" spans="1:13" s="15" customFormat="1">
      <c r="A64" s="23" t="s">
        <v>86</v>
      </c>
      <c r="G64" s="26"/>
      <c r="H64" s="26"/>
    </row>
    <row r="65" spans="1:8" s="15" customFormat="1">
      <c r="A65" s="23" t="s">
        <v>87</v>
      </c>
      <c r="B65" s="24"/>
      <c r="C65" s="24"/>
      <c r="G65" s="26"/>
      <c r="H65" s="26"/>
    </row>
    <row r="66" spans="1:8" s="15" customFormat="1">
      <c r="A66" s="23" t="s">
        <v>88</v>
      </c>
      <c r="B66" s="24"/>
      <c r="C66" s="24"/>
      <c r="G66" s="26"/>
      <c r="H66" s="26"/>
    </row>
    <row r="67" spans="1:8">
      <c r="A67" s="14"/>
    </row>
    <row r="68" spans="1:8">
      <c r="A68" s="14"/>
    </row>
    <row r="69" spans="1:8">
      <c r="A69" s="14"/>
    </row>
    <row r="70" spans="1:8">
      <c r="A70" s="14"/>
    </row>
    <row r="71" spans="1:8">
      <c r="A71" s="14"/>
    </row>
    <row r="72" spans="1:8">
      <c r="A72" s="14"/>
    </row>
    <row r="73" spans="1:8">
      <c r="A73" s="14"/>
    </row>
    <row r="74" spans="1:8">
      <c r="A74" s="14"/>
    </row>
    <row r="75" spans="1:8">
      <c r="A75" s="14"/>
    </row>
    <row r="76" spans="1:8">
      <c r="A76" s="14"/>
    </row>
  </sheetData>
  <mergeCells count="13">
    <mergeCell ref="A21:A34"/>
    <mergeCell ref="A35:A48"/>
    <mergeCell ref="A49:A62"/>
    <mergeCell ref="B4:K4"/>
    <mergeCell ref="L4:M4"/>
    <mergeCell ref="A5:B6"/>
    <mergeCell ref="C5:C6"/>
    <mergeCell ref="D5:M5"/>
    <mergeCell ref="A1:M1"/>
    <mergeCell ref="A2:M2"/>
    <mergeCell ref="B3:K3"/>
    <mergeCell ref="L3:M3"/>
    <mergeCell ref="A7:A20"/>
  </mergeCells>
  <phoneticPr fontId="10" type="noConversion"/>
  <pageMargins left="0.75" right="0.75" top="1" bottom="1" header="0.5" footer="0.5"/>
  <headerFooter alignWithMargins="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工作表65"/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9" width="7" style="1" customWidth="1"/>
    <col min="10" max="10" width="6.75" style="1" customWidth="1"/>
    <col min="11" max="11" width="7.125" style="1" customWidth="1"/>
    <col min="12" max="13" width="5.875" style="1" customWidth="1"/>
    <col min="14" max="16384" width="9" style="1"/>
  </cols>
  <sheetData>
    <row r="1" spans="1:13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46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93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48</v>
      </c>
      <c r="M3" s="390"/>
    </row>
    <row r="4" spans="1:13" ht="17.25" thickBot="1">
      <c r="B4" s="391" t="s">
        <v>94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50</v>
      </c>
      <c r="M4" s="392"/>
    </row>
    <row r="5" spans="1:13">
      <c r="A5" s="455" t="s">
        <v>30</v>
      </c>
      <c r="B5" s="425"/>
      <c r="C5" s="378" t="s">
        <v>51</v>
      </c>
      <c r="D5" s="380" t="s">
        <v>52</v>
      </c>
      <c r="E5" s="380"/>
      <c r="F5" s="380"/>
      <c r="G5" s="380"/>
      <c r="H5" s="380"/>
      <c r="I5" s="380"/>
      <c r="J5" s="380"/>
      <c r="K5" s="380"/>
      <c r="L5" s="380"/>
      <c r="M5" s="451"/>
    </row>
    <row r="6" spans="1:13" s="5" customFormat="1" ht="52.15" customHeight="1" thickBot="1">
      <c r="A6" s="456"/>
      <c r="B6" s="427"/>
      <c r="C6" s="406"/>
      <c r="D6" s="3" t="s">
        <v>53</v>
      </c>
      <c r="E6" s="4" t="s">
        <v>54</v>
      </c>
      <c r="F6" s="4" t="s">
        <v>55</v>
      </c>
      <c r="G6" s="4" t="s">
        <v>56</v>
      </c>
      <c r="H6" s="4" t="s">
        <v>57</v>
      </c>
      <c r="I6" s="4" t="s">
        <v>58</v>
      </c>
      <c r="J6" s="4" t="s">
        <v>59</v>
      </c>
      <c r="K6" s="4" t="s">
        <v>60</v>
      </c>
      <c r="L6" s="4" t="s">
        <v>61</v>
      </c>
      <c r="M6" s="60" t="s">
        <v>62</v>
      </c>
    </row>
    <row r="7" spans="1:13" ht="15" customHeight="1">
      <c r="A7" s="452" t="s">
        <v>63</v>
      </c>
      <c r="B7" s="16" t="s">
        <v>64</v>
      </c>
      <c r="C7" s="6" t="s">
        <v>65</v>
      </c>
      <c r="D7" s="7">
        <f>D21+D35+D49</f>
        <v>11004</v>
      </c>
      <c r="E7" s="7">
        <f>E21+E35+E49</f>
        <v>1</v>
      </c>
      <c r="F7" s="7">
        <f t="shared" ref="F7:M7" si="0">F21+F35+F49</f>
        <v>201</v>
      </c>
      <c r="G7" s="7">
        <f t="shared" si="0"/>
        <v>1763</v>
      </c>
      <c r="H7" s="7">
        <f t="shared" si="0"/>
        <v>3869</v>
      </c>
      <c r="I7" s="7">
        <f t="shared" si="0"/>
        <v>3391</v>
      </c>
      <c r="J7" s="7">
        <f t="shared" si="0"/>
        <v>1175</v>
      </c>
      <c r="K7" s="7">
        <f t="shared" si="0"/>
        <v>461</v>
      </c>
      <c r="L7" s="7">
        <f t="shared" si="0"/>
        <v>134</v>
      </c>
      <c r="M7" s="40">
        <f t="shared" si="0"/>
        <v>9</v>
      </c>
    </row>
    <row r="8" spans="1:13" ht="15" customHeight="1">
      <c r="A8" s="449"/>
      <c r="B8" s="18" t="s">
        <v>66</v>
      </c>
      <c r="C8" s="8" t="s">
        <v>67</v>
      </c>
      <c r="D8" s="9">
        <f t="shared" ref="D8:M20" si="1">D22+D36+D50</f>
        <v>31005</v>
      </c>
      <c r="E8" s="9">
        <f t="shared" si="1"/>
        <v>0</v>
      </c>
      <c r="F8" s="9">
        <f t="shared" si="1"/>
        <v>458</v>
      </c>
      <c r="G8" s="9">
        <f t="shared" si="1"/>
        <v>5091</v>
      </c>
      <c r="H8" s="9">
        <f t="shared" si="1"/>
        <v>8900</v>
      </c>
      <c r="I8" s="9">
        <f t="shared" si="1"/>
        <v>9218</v>
      </c>
      <c r="J8" s="9">
        <f t="shared" si="1"/>
        <v>5425</v>
      </c>
      <c r="K8" s="9">
        <f t="shared" si="1"/>
        <v>1687</v>
      </c>
      <c r="L8" s="9">
        <f t="shared" si="1"/>
        <v>218</v>
      </c>
      <c r="M8" s="41">
        <f t="shared" si="1"/>
        <v>8</v>
      </c>
    </row>
    <row r="9" spans="1:13" ht="15" customHeight="1">
      <c r="A9" s="449"/>
      <c r="B9" s="19" t="s">
        <v>68</v>
      </c>
      <c r="C9" s="8" t="s">
        <v>65</v>
      </c>
      <c r="D9" s="9">
        <f t="shared" si="1"/>
        <v>4353</v>
      </c>
      <c r="E9" s="9">
        <f t="shared" si="1"/>
        <v>0</v>
      </c>
      <c r="F9" s="9">
        <f t="shared" si="1"/>
        <v>111</v>
      </c>
      <c r="G9" s="9">
        <f t="shared" si="1"/>
        <v>570</v>
      </c>
      <c r="H9" s="9">
        <f t="shared" si="1"/>
        <v>1508</v>
      </c>
      <c r="I9" s="9">
        <f t="shared" si="1"/>
        <v>1410</v>
      </c>
      <c r="J9" s="9">
        <f t="shared" si="1"/>
        <v>516</v>
      </c>
      <c r="K9" s="9">
        <f t="shared" si="1"/>
        <v>180</v>
      </c>
      <c r="L9" s="9">
        <f t="shared" si="1"/>
        <v>55</v>
      </c>
      <c r="M9" s="41">
        <f t="shared" si="1"/>
        <v>3</v>
      </c>
    </row>
    <row r="10" spans="1:13" ht="15" customHeight="1">
      <c r="A10" s="449"/>
      <c r="B10" s="17" t="s">
        <v>69</v>
      </c>
      <c r="C10" s="8" t="s">
        <v>67</v>
      </c>
      <c r="D10" s="9">
        <f t="shared" si="1"/>
        <v>15112</v>
      </c>
      <c r="E10" s="9">
        <f t="shared" si="1"/>
        <v>0</v>
      </c>
      <c r="F10" s="9">
        <f t="shared" si="1"/>
        <v>196</v>
      </c>
      <c r="G10" s="9">
        <f t="shared" si="1"/>
        <v>1907</v>
      </c>
      <c r="H10" s="9">
        <f t="shared" si="1"/>
        <v>4394</v>
      </c>
      <c r="I10" s="9">
        <f t="shared" si="1"/>
        <v>4612</v>
      </c>
      <c r="J10" s="9">
        <f t="shared" si="1"/>
        <v>2895</v>
      </c>
      <c r="K10" s="9">
        <f t="shared" si="1"/>
        <v>1002</v>
      </c>
      <c r="L10" s="9">
        <f t="shared" si="1"/>
        <v>105</v>
      </c>
      <c r="M10" s="41">
        <f t="shared" si="1"/>
        <v>1</v>
      </c>
    </row>
    <row r="11" spans="1:13" ht="15" customHeight="1">
      <c r="A11" s="449"/>
      <c r="B11" s="19" t="s">
        <v>70</v>
      </c>
      <c r="C11" s="8" t="s">
        <v>65</v>
      </c>
      <c r="D11" s="9">
        <f t="shared" si="1"/>
        <v>2535</v>
      </c>
      <c r="E11" s="9">
        <f t="shared" si="1"/>
        <v>1</v>
      </c>
      <c r="F11" s="9">
        <f t="shared" si="1"/>
        <v>24</v>
      </c>
      <c r="G11" s="9">
        <f t="shared" si="1"/>
        <v>347</v>
      </c>
      <c r="H11" s="9">
        <f t="shared" si="1"/>
        <v>868</v>
      </c>
      <c r="I11" s="9">
        <f t="shared" si="1"/>
        <v>954</v>
      </c>
      <c r="J11" s="9">
        <f t="shared" si="1"/>
        <v>240</v>
      </c>
      <c r="K11" s="9">
        <f t="shared" si="1"/>
        <v>74</v>
      </c>
      <c r="L11" s="9">
        <f t="shared" si="1"/>
        <v>22</v>
      </c>
      <c r="M11" s="41">
        <f t="shared" si="1"/>
        <v>5</v>
      </c>
    </row>
    <row r="12" spans="1:13" ht="15" customHeight="1">
      <c r="A12" s="449"/>
      <c r="B12" s="17" t="s">
        <v>71</v>
      </c>
      <c r="C12" s="8" t="s">
        <v>67</v>
      </c>
      <c r="D12" s="9">
        <f t="shared" si="1"/>
        <v>8437</v>
      </c>
      <c r="E12" s="9">
        <f t="shared" si="1"/>
        <v>0</v>
      </c>
      <c r="F12" s="9">
        <f t="shared" si="1"/>
        <v>121</v>
      </c>
      <c r="G12" s="9">
        <f t="shared" si="1"/>
        <v>1679</v>
      </c>
      <c r="H12" s="9">
        <f t="shared" si="1"/>
        <v>2316</v>
      </c>
      <c r="I12" s="9">
        <f t="shared" si="1"/>
        <v>2718</v>
      </c>
      <c r="J12" s="9">
        <f t="shared" si="1"/>
        <v>1271</v>
      </c>
      <c r="K12" s="9">
        <f t="shared" si="1"/>
        <v>297</v>
      </c>
      <c r="L12" s="9">
        <f t="shared" si="1"/>
        <v>32</v>
      </c>
      <c r="M12" s="41">
        <f t="shared" si="1"/>
        <v>3</v>
      </c>
    </row>
    <row r="13" spans="1:13" ht="15" customHeight="1">
      <c r="A13" s="449"/>
      <c r="B13" s="19" t="s">
        <v>72</v>
      </c>
      <c r="C13" s="8" t="s">
        <v>65</v>
      </c>
      <c r="D13" s="9">
        <f t="shared" si="1"/>
        <v>1639</v>
      </c>
      <c r="E13" s="9">
        <f t="shared" si="1"/>
        <v>0</v>
      </c>
      <c r="F13" s="9">
        <f t="shared" si="1"/>
        <v>63</v>
      </c>
      <c r="G13" s="9">
        <f t="shared" si="1"/>
        <v>338</v>
      </c>
      <c r="H13" s="9">
        <f t="shared" si="1"/>
        <v>505</v>
      </c>
      <c r="I13" s="9">
        <f t="shared" si="1"/>
        <v>393</v>
      </c>
      <c r="J13" s="9">
        <f t="shared" si="1"/>
        <v>179</v>
      </c>
      <c r="K13" s="9">
        <f t="shared" si="1"/>
        <v>130</v>
      </c>
      <c r="L13" s="9">
        <f t="shared" si="1"/>
        <v>31</v>
      </c>
      <c r="M13" s="41">
        <f t="shared" si="1"/>
        <v>0</v>
      </c>
    </row>
    <row r="14" spans="1:13" ht="15" customHeight="1">
      <c r="A14" s="449"/>
      <c r="B14" s="17" t="s">
        <v>73</v>
      </c>
      <c r="C14" s="8" t="s">
        <v>67</v>
      </c>
      <c r="D14" s="9">
        <f t="shared" si="1"/>
        <v>5552</v>
      </c>
      <c r="E14" s="9">
        <f t="shared" si="1"/>
        <v>0</v>
      </c>
      <c r="F14" s="9">
        <f t="shared" si="1"/>
        <v>127</v>
      </c>
      <c r="G14" s="9">
        <f t="shared" si="1"/>
        <v>1095</v>
      </c>
      <c r="H14" s="9">
        <f t="shared" si="1"/>
        <v>1570</v>
      </c>
      <c r="I14" s="9">
        <f t="shared" si="1"/>
        <v>1374</v>
      </c>
      <c r="J14" s="9">
        <f t="shared" si="1"/>
        <v>989</v>
      </c>
      <c r="K14" s="9">
        <f t="shared" si="1"/>
        <v>327</v>
      </c>
      <c r="L14" s="9">
        <f t="shared" si="1"/>
        <v>66</v>
      </c>
      <c r="M14" s="41">
        <f t="shared" si="1"/>
        <v>4</v>
      </c>
    </row>
    <row r="15" spans="1:13" ht="15" customHeight="1">
      <c r="A15" s="449"/>
      <c r="B15" s="19" t="s">
        <v>74</v>
      </c>
      <c r="C15" s="8" t="s">
        <v>65</v>
      </c>
      <c r="D15" s="9">
        <f t="shared" si="1"/>
        <v>1625</v>
      </c>
      <c r="E15" s="9">
        <f t="shared" si="1"/>
        <v>0</v>
      </c>
      <c r="F15" s="9">
        <f t="shared" si="1"/>
        <v>3</v>
      </c>
      <c r="G15" s="9">
        <f t="shared" si="1"/>
        <v>342</v>
      </c>
      <c r="H15" s="9">
        <f t="shared" si="1"/>
        <v>656</v>
      </c>
      <c r="I15" s="9">
        <f t="shared" si="1"/>
        <v>367</v>
      </c>
      <c r="J15" s="9">
        <f t="shared" si="1"/>
        <v>187</v>
      </c>
      <c r="K15" s="9">
        <f t="shared" si="1"/>
        <v>47</v>
      </c>
      <c r="L15" s="9">
        <f t="shared" si="1"/>
        <v>23</v>
      </c>
      <c r="M15" s="41">
        <f t="shared" si="1"/>
        <v>0</v>
      </c>
    </row>
    <row r="16" spans="1:13" ht="15" customHeight="1">
      <c r="A16" s="449"/>
      <c r="B16" s="17" t="s">
        <v>75</v>
      </c>
      <c r="C16" s="8" t="s">
        <v>67</v>
      </c>
      <c r="D16" s="9">
        <f t="shared" si="1"/>
        <v>820</v>
      </c>
      <c r="E16" s="9">
        <f t="shared" si="1"/>
        <v>0</v>
      </c>
      <c r="F16" s="9">
        <f t="shared" si="1"/>
        <v>7</v>
      </c>
      <c r="G16" s="9">
        <f t="shared" si="1"/>
        <v>246</v>
      </c>
      <c r="H16" s="9">
        <f t="shared" si="1"/>
        <v>254</v>
      </c>
      <c r="I16" s="9">
        <f t="shared" si="1"/>
        <v>156</v>
      </c>
      <c r="J16" s="9">
        <f t="shared" si="1"/>
        <v>107</v>
      </c>
      <c r="K16" s="9">
        <f t="shared" si="1"/>
        <v>38</v>
      </c>
      <c r="L16" s="9">
        <f t="shared" si="1"/>
        <v>12</v>
      </c>
      <c r="M16" s="41">
        <f t="shared" si="1"/>
        <v>0</v>
      </c>
    </row>
    <row r="17" spans="1:13" ht="15" customHeight="1">
      <c r="A17" s="449"/>
      <c r="B17" s="19" t="s">
        <v>76</v>
      </c>
      <c r="C17" s="8" t="s">
        <v>65</v>
      </c>
      <c r="D17" s="9">
        <f t="shared" si="1"/>
        <v>518</v>
      </c>
      <c r="E17" s="9">
        <f t="shared" si="1"/>
        <v>0</v>
      </c>
      <c r="F17" s="9">
        <f t="shared" si="1"/>
        <v>0</v>
      </c>
      <c r="G17" s="9">
        <f t="shared" si="1"/>
        <v>135</v>
      </c>
      <c r="H17" s="9">
        <f t="shared" si="1"/>
        <v>167</v>
      </c>
      <c r="I17" s="9">
        <f t="shared" si="1"/>
        <v>148</v>
      </c>
      <c r="J17" s="9">
        <f t="shared" si="1"/>
        <v>37</v>
      </c>
      <c r="K17" s="9">
        <f t="shared" si="1"/>
        <v>27</v>
      </c>
      <c r="L17" s="9">
        <f t="shared" si="1"/>
        <v>3</v>
      </c>
      <c r="M17" s="41">
        <f t="shared" si="1"/>
        <v>1</v>
      </c>
    </row>
    <row r="18" spans="1:13" ht="15" customHeight="1">
      <c r="A18" s="449"/>
      <c r="B18" s="17" t="s">
        <v>77</v>
      </c>
      <c r="C18" s="8" t="s">
        <v>67</v>
      </c>
      <c r="D18" s="9">
        <f t="shared" si="1"/>
        <v>321</v>
      </c>
      <c r="E18" s="9">
        <f t="shared" si="1"/>
        <v>0</v>
      </c>
      <c r="F18" s="9">
        <f t="shared" si="1"/>
        <v>0</v>
      </c>
      <c r="G18" s="9">
        <f t="shared" si="1"/>
        <v>39</v>
      </c>
      <c r="H18" s="9">
        <f t="shared" si="1"/>
        <v>68</v>
      </c>
      <c r="I18" s="9">
        <f t="shared" si="1"/>
        <v>100</v>
      </c>
      <c r="J18" s="9">
        <f t="shared" si="1"/>
        <v>90</v>
      </c>
      <c r="K18" s="9">
        <f t="shared" si="1"/>
        <v>21</v>
      </c>
      <c r="L18" s="9">
        <f t="shared" si="1"/>
        <v>3</v>
      </c>
      <c r="M18" s="41">
        <f t="shared" si="1"/>
        <v>0</v>
      </c>
    </row>
    <row r="19" spans="1:13" ht="15" customHeight="1">
      <c r="A19" s="449"/>
      <c r="B19" s="19" t="s">
        <v>78</v>
      </c>
      <c r="C19" s="8" t="s">
        <v>65</v>
      </c>
      <c r="D19" s="9">
        <f t="shared" si="1"/>
        <v>334</v>
      </c>
      <c r="E19" s="9">
        <f t="shared" si="1"/>
        <v>0</v>
      </c>
      <c r="F19" s="9">
        <f t="shared" si="1"/>
        <v>0</v>
      </c>
      <c r="G19" s="9">
        <f t="shared" si="1"/>
        <v>31</v>
      </c>
      <c r="H19" s="9">
        <f t="shared" si="1"/>
        <v>165</v>
      </c>
      <c r="I19" s="9">
        <f t="shared" si="1"/>
        <v>119</v>
      </c>
      <c r="J19" s="9">
        <f t="shared" si="1"/>
        <v>16</v>
      </c>
      <c r="K19" s="9">
        <f t="shared" si="1"/>
        <v>3</v>
      </c>
      <c r="L19" s="9">
        <f t="shared" si="1"/>
        <v>0</v>
      </c>
      <c r="M19" s="41">
        <f t="shared" si="1"/>
        <v>0</v>
      </c>
    </row>
    <row r="20" spans="1:13" ht="15" customHeight="1" thickBot="1">
      <c r="A20" s="450"/>
      <c r="B20" s="20" t="s">
        <v>79</v>
      </c>
      <c r="C20" s="8" t="s">
        <v>67</v>
      </c>
      <c r="D20" s="9">
        <f t="shared" si="1"/>
        <v>763</v>
      </c>
      <c r="E20" s="9">
        <f t="shared" si="1"/>
        <v>0</v>
      </c>
      <c r="F20" s="9">
        <f t="shared" si="1"/>
        <v>7</v>
      </c>
      <c r="G20" s="9">
        <f t="shared" si="1"/>
        <v>125</v>
      </c>
      <c r="H20" s="9">
        <f t="shared" si="1"/>
        <v>298</v>
      </c>
      <c r="I20" s="9">
        <f t="shared" si="1"/>
        <v>258</v>
      </c>
      <c r="J20" s="9">
        <f t="shared" si="1"/>
        <v>73</v>
      </c>
      <c r="K20" s="9">
        <f t="shared" si="1"/>
        <v>2</v>
      </c>
      <c r="L20" s="9">
        <f t="shared" si="1"/>
        <v>0</v>
      </c>
      <c r="M20" s="41">
        <f t="shared" si="1"/>
        <v>0</v>
      </c>
    </row>
    <row r="21" spans="1:13" ht="15" customHeight="1">
      <c r="A21" s="453" t="s">
        <v>80</v>
      </c>
      <c r="B21" s="16" t="s">
        <v>81</v>
      </c>
      <c r="C21" s="6" t="s">
        <v>65</v>
      </c>
      <c r="D21" s="7">
        <v>10852</v>
      </c>
      <c r="E21" s="7">
        <v>1</v>
      </c>
      <c r="F21" s="7">
        <v>201</v>
      </c>
      <c r="G21" s="7">
        <v>1763</v>
      </c>
      <c r="H21" s="7">
        <v>3868</v>
      </c>
      <c r="I21" s="7">
        <v>3366</v>
      </c>
      <c r="J21" s="7">
        <v>1123</v>
      </c>
      <c r="K21" s="7">
        <v>412</v>
      </c>
      <c r="L21" s="7">
        <v>109</v>
      </c>
      <c r="M21" s="40">
        <v>9</v>
      </c>
    </row>
    <row r="22" spans="1:13" ht="15" customHeight="1">
      <c r="A22" s="454"/>
      <c r="B22" s="17" t="s">
        <v>82</v>
      </c>
      <c r="C22" s="8" t="s">
        <v>67</v>
      </c>
      <c r="D22" s="9">
        <v>30963</v>
      </c>
      <c r="E22" s="9">
        <v>0</v>
      </c>
      <c r="F22" s="9">
        <v>458</v>
      </c>
      <c r="G22" s="9">
        <v>5090</v>
      </c>
      <c r="H22" s="9">
        <v>8899</v>
      </c>
      <c r="I22" s="9">
        <v>9213</v>
      </c>
      <c r="J22" s="9">
        <v>5415</v>
      </c>
      <c r="K22" s="9">
        <v>1670</v>
      </c>
      <c r="L22" s="9">
        <v>210</v>
      </c>
      <c r="M22" s="41">
        <v>8</v>
      </c>
    </row>
    <row r="23" spans="1:13" ht="15" customHeight="1">
      <c r="A23" s="454"/>
      <c r="B23" s="19" t="s">
        <v>68</v>
      </c>
      <c r="C23" s="8" t="s">
        <v>65</v>
      </c>
      <c r="D23" s="9">
        <v>4294</v>
      </c>
      <c r="E23" s="9">
        <v>0</v>
      </c>
      <c r="F23" s="9">
        <v>111</v>
      </c>
      <c r="G23" s="9">
        <v>570</v>
      </c>
      <c r="H23" s="9">
        <v>1508</v>
      </c>
      <c r="I23" s="9">
        <v>1398</v>
      </c>
      <c r="J23" s="9">
        <v>496</v>
      </c>
      <c r="K23" s="9">
        <v>162</v>
      </c>
      <c r="L23" s="9">
        <v>46</v>
      </c>
      <c r="M23" s="41">
        <v>3</v>
      </c>
    </row>
    <row r="24" spans="1:13" ht="15" customHeight="1">
      <c r="A24" s="454"/>
      <c r="B24" s="17" t="s">
        <v>69</v>
      </c>
      <c r="C24" s="8" t="s">
        <v>67</v>
      </c>
      <c r="D24" s="9">
        <v>15093</v>
      </c>
      <c r="E24" s="9">
        <v>0</v>
      </c>
      <c r="F24" s="9">
        <v>196</v>
      </c>
      <c r="G24" s="9">
        <v>1907</v>
      </c>
      <c r="H24" s="9">
        <v>4394</v>
      </c>
      <c r="I24" s="9">
        <v>4609</v>
      </c>
      <c r="J24" s="9">
        <v>2892</v>
      </c>
      <c r="K24" s="9">
        <v>992</v>
      </c>
      <c r="L24" s="9">
        <v>102</v>
      </c>
      <c r="M24" s="41">
        <v>1</v>
      </c>
    </row>
    <row r="25" spans="1:13" ht="15" customHeight="1">
      <c r="A25" s="454"/>
      <c r="B25" s="19" t="s">
        <v>70</v>
      </c>
      <c r="C25" s="8" t="s">
        <v>65</v>
      </c>
      <c r="D25" s="9">
        <v>2483</v>
      </c>
      <c r="E25" s="9">
        <v>1</v>
      </c>
      <c r="F25" s="9">
        <v>24</v>
      </c>
      <c r="G25" s="9">
        <v>347</v>
      </c>
      <c r="H25" s="9">
        <v>867</v>
      </c>
      <c r="I25" s="9">
        <v>946</v>
      </c>
      <c r="J25" s="9">
        <v>225</v>
      </c>
      <c r="K25" s="9">
        <v>58</v>
      </c>
      <c r="L25" s="9">
        <v>10</v>
      </c>
      <c r="M25" s="41">
        <v>5</v>
      </c>
    </row>
    <row r="26" spans="1:13" ht="15" customHeight="1">
      <c r="A26" s="454"/>
      <c r="B26" s="17" t="s">
        <v>71</v>
      </c>
      <c r="C26" s="8" t="s">
        <v>67</v>
      </c>
      <c r="D26" s="9">
        <v>8423</v>
      </c>
      <c r="E26" s="9">
        <v>0</v>
      </c>
      <c r="F26" s="9">
        <v>121</v>
      </c>
      <c r="G26" s="9">
        <v>1678</v>
      </c>
      <c r="H26" s="9">
        <v>2315</v>
      </c>
      <c r="I26" s="9">
        <v>2717</v>
      </c>
      <c r="J26" s="9">
        <v>1269</v>
      </c>
      <c r="K26" s="9">
        <v>293</v>
      </c>
      <c r="L26" s="9">
        <v>27</v>
      </c>
      <c r="M26" s="41">
        <v>3</v>
      </c>
    </row>
    <row r="27" spans="1:13" ht="15" customHeight="1">
      <c r="A27" s="454"/>
      <c r="B27" s="19" t="s">
        <v>72</v>
      </c>
      <c r="C27" s="8" t="s">
        <v>65</v>
      </c>
      <c r="D27" s="9">
        <v>1602</v>
      </c>
      <c r="E27" s="9">
        <v>0</v>
      </c>
      <c r="F27" s="9">
        <v>63</v>
      </c>
      <c r="G27" s="9">
        <v>338</v>
      </c>
      <c r="H27" s="9">
        <v>505</v>
      </c>
      <c r="I27" s="9">
        <v>389</v>
      </c>
      <c r="J27" s="9">
        <v>165</v>
      </c>
      <c r="K27" s="9">
        <v>115</v>
      </c>
      <c r="L27" s="9">
        <v>27</v>
      </c>
      <c r="M27" s="41">
        <v>0</v>
      </c>
    </row>
    <row r="28" spans="1:13" ht="15" customHeight="1">
      <c r="A28" s="454"/>
      <c r="B28" s="17" t="s">
        <v>73</v>
      </c>
      <c r="C28" s="8" t="s">
        <v>67</v>
      </c>
      <c r="D28" s="9">
        <v>5547</v>
      </c>
      <c r="E28" s="9">
        <v>0</v>
      </c>
      <c r="F28" s="9">
        <v>127</v>
      </c>
      <c r="G28" s="9">
        <v>1095</v>
      </c>
      <c r="H28" s="9">
        <v>1570</v>
      </c>
      <c r="I28" s="9">
        <v>1374</v>
      </c>
      <c r="J28" s="9">
        <v>986</v>
      </c>
      <c r="K28" s="9">
        <v>325</v>
      </c>
      <c r="L28" s="9">
        <v>66</v>
      </c>
      <c r="M28" s="41">
        <v>4</v>
      </c>
    </row>
    <row r="29" spans="1:13" ht="15" customHeight="1">
      <c r="A29" s="454"/>
      <c r="B29" s="19" t="s">
        <v>74</v>
      </c>
      <c r="C29" s="8" t="s">
        <v>65</v>
      </c>
      <c r="D29" s="9">
        <v>1623</v>
      </c>
      <c r="E29" s="9">
        <v>0</v>
      </c>
      <c r="F29" s="9">
        <v>3</v>
      </c>
      <c r="G29" s="9">
        <v>342</v>
      </c>
      <c r="H29" s="9">
        <v>656</v>
      </c>
      <c r="I29" s="9">
        <v>367</v>
      </c>
      <c r="J29" s="9">
        <v>185</v>
      </c>
      <c r="K29" s="9">
        <v>47</v>
      </c>
      <c r="L29" s="9">
        <v>23</v>
      </c>
      <c r="M29" s="41">
        <v>0</v>
      </c>
    </row>
    <row r="30" spans="1:13" ht="15" customHeight="1">
      <c r="A30" s="454"/>
      <c r="B30" s="17" t="s">
        <v>75</v>
      </c>
      <c r="C30" s="8" t="s">
        <v>67</v>
      </c>
      <c r="D30" s="9">
        <v>818</v>
      </c>
      <c r="E30" s="9">
        <v>0</v>
      </c>
      <c r="F30" s="9">
        <v>7</v>
      </c>
      <c r="G30" s="9">
        <v>246</v>
      </c>
      <c r="H30" s="9">
        <v>254</v>
      </c>
      <c r="I30" s="9">
        <v>155</v>
      </c>
      <c r="J30" s="9">
        <v>106</v>
      </c>
      <c r="K30" s="9">
        <v>38</v>
      </c>
      <c r="L30" s="9">
        <v>12</v>
      </c>
      <c r="M30" s="41">
        <v>0</v>
      </c>
    </row>
    <row r="31" spans="1:13" ht="15" customHeight="1">
      <c r="A31" s="454"/>
      <c r="B31" s="19" t="s">
        <v>76</v>
      </c>
      <c r="C31" s="8" t="s">
        <v>65</v>
      </c>
      <c r="D31" s="9">
        <v>516</v>
      </c>
      <c r="E31" s="9">
        <v>0</v>
      </c>
      <c r="F31" s="9">
        <v>0</v>
      </c>
      <c r="G31" s="9">
        <v>135</v>
      </c>
      <c r="H31" s="9">
        <v>167</v>
      </c>
      <c r="I31" s="9">
        <v>147</v>
      </c>
      <c r="J31" s="9">
        <v>36</v>
      </c>
      <c r="K31" s="9">
        <v>27</v>
      </c>
      <c r="L31" s="9">
        <v>3</v>
      </c>
      <c r="M31" s="41">
        <v>1</v>
      </c>
    </row>
    <row r="32" spans="1:13" ht="15" customHeight="1">
      <c r="A32" s="452"/>
      <c r="B32" s="17" t="s">
        <v>77</v>
      </c>
      <c r="C32" s="8" t="s">
        <v>67</v>
      </c>
      <c r="D32" s="11">
        <v>319</v>
      </c>
      <c r="E32" s="11">
        <v>0</v>
      </c>
      <c r="F32" s="11">
        <v>0</v>
      </c>
      <c r="G32" s="11">
        <v>39</v>
      </c>
      <c r="H32" s="11">
        <v>68</v>
      </c>
      <c r="I32" s="11">
        <v>100</v>
      </c>
      <c r="J32" s="11">
        <v>89</v>
      </c>
      <c r="K32" s="11">
        <v>20</v>
      </c>
      <c r="L32" s="11">
        <v>3</v>
      </c>
      <c r="M32" s="44">
        <v>0</v>
      </c>
    </row>
    <row r="33" spans="1:13" ht="15" customHeight="1">
      <c r="A33" s="452"/>
      <c r="B33" s="19" t="s">
        <v>78</v>
      </c>
      <c r="C33" s="8" t="s">
        <v>65</v>
      </c>
      <c r="D33" s="11">
        <v>334</v>
      </c>
      <c r="E33" s="11">
        <v>0</v>
      </c>
      <c r="F33" s="11">
        <v>0</v>
      </c>
      <c r="G33" s="11">
        <v>31</v>
      </c>
      <c r="H33" s="11">
        <v>165</v>
      </c>
      <c r="I33" s="11">
        <v>119</v>
      </c>
      <c r="J33" s="11">
        <v>16</v>
      </c>
      <c r="K33" s="11">
        <v>3</v>
      </c>
      <c r="L33" s="11">
        <v>0</v>
      </c>
      <c r="M33" s="44">
        <v>0</v>
      </c>
    </row>
    <row r="34" spans="1:13" ht="15" customHeight="1" thickBot="1">
      <c r="A34" s="452"/>
      <c r="B34" s="20" t="s">
        <v>79</v>
      </c>
      <c r="C34" s="8" t="s">
        <v>67</v>
      </c>
      <c r="D34" s="11">
        <v>763</v>
      </c>
      <c r="E34" s="11">
        <v>0</v>
      </c>
      <c r="F34" s="11">
        <v>7</v>
      </c>
      <c r="G34" s="11">
        <v>125</v>
      </c>
      <c r="H34" s="11">
        <v>298</v>
      </c>
      <c r="I34" s="11">
        <v>258</v>
      </c>
      <c r="J34" s="11">
        <v>73</v>
      </c>
      <c r="K34" s="11">
        <v>2</v>
      </c>
      <c r="L34" s="11">
        <v>0</v>
      </c>
      <c r="M34" s="44">
        <v>0</v>
      </c>
    </row>
    <row r="35" spans="1:13" ht="15" customHeight="1">
      <c r="A35" s="448" t="s">
        <v>83</v>
      </c>
      <c r="B35" s="16" t="s">
        <v>81</v>
      </c>
      <c r="C35" s="6" t="s">
        <v>65</v>
      </c>
      <c r="D35" s="7">
        <v>10</v>
      </c>
      <c r="E35" s="7">
        <v>0</v>
      </c>
      <c r="F35" s="7">
        <v>0</v>
      </c>
      <c r="G35" s="7">
        <v>0</v>
      </c>
      <c r="H35" s="7">
        <v>1</v>
      </c>
      <c r="I35" s="7">
        <v>0</v>
      </c>
      <c r="J35" s="7">
        <v>3</v>
      </c>
      <c r="K35" s="7">
        <v>3</v>
      </c>
      <c r="L35" s="7">
        <v>3</v>
      </c>
      <c r="M35" s="40">
        <v>0</v>
      </c>
    </row>
    <row r="36" spans="1:13" ht="15" customHeight="1">
      <c r="A36" s="449"/>
      <c r="B36" s="17" t="s">
        <v>82</v>
      </c>
      <c r="C36" s="8" t="s">
        <v>67</v>
      </c>
      <c r="D36" s="9">
        <v>7</v>
      </c>
      <c r="E36" s="9">
        <v>0</v>
      </c>
      <c r="F36" s="9">
        <v>0</v>
      </c>
      <c r="G36" s="9">
        <v>1</v>
      </c>
      <c r="H36" s="9">
        <v>1</v>
      </c>
      <c r="I36" s="9">
        <v>0</v>
      </c>
      <c r="J36" s="9">
        <v>2</v>
      </c>
      <c r="K36" s="9">
        <v>2</v>
      </c>
      <c r="L36" s="9">
        <v>1</v>
      </c>
      <c r="M36" s="41">
        <v>0</v>
      </c>
    </row>
    <row r="37" spans="1:13" ht="15" customHeight="1">
      <c r="A37" s="449"/>
      <c r="B37" s="19" t="s">
        <v>68</v>
      </c>
      <c r="C37" s="8" t="s">
        <v>65</v>
      </c>
      <c r="D37" s="9">
        <v>4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1</v>
      </c>
      <c r="K37" s="9">
        <v>2</v>
      </c>
      <c r="L37" s="9">
        <v>1</v>
      </c>
      <c r="M37" s="41">
        <v>0</v>
      </c>
    </row>
    <row r="38" spans="1:13" ht="15" customHeight="1">
      <c r="A38" s="449"/>
      <c r="B38" s="17" t="s">
        <v>69</v>
      </c>
      <c r="C38" s="8" t="s">
        <v>67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41">
        <v>0</v>
      </c>
    </row>
    <row r="39" spans="1:13" ht="15" customHeight="1">
      <c r="A39" s="449"/>
      <c r="B39" s="19" t="s">
        <v>70</v>
      </c>
      <c r="C39" s="8" t="s">
        <v>65</v>
      </c>
      <c r="D39" s="9">
        <v>6</v>
      </c>
      <c r="E39" s="9">
        <v>0</v>
      </c>
      <c r="F39" s="9">
        <v>0</v>
      </c>
      <c r="G39" s="9">
        <v>0</v>
      </c>
      <c r="H39" s="9">
        <v>1</v>
      </c>
      <c r="I39" s="9">
        <v>0</v>
      </c>
      <c r="J39" s="9">
        <v>2</v>
      </c>
      <c r="K39" s="9">
        <v>1</v>
      </c>
      <c r="L39" s="9">
        <v>2</v>
      </c>
      <c r="M39" s="41">
        <v>0</v>
      </c>
    </row>
    <row r="40" spans="1:13" ht="15" customHeight="1">
      <c r="A40" s="449"/>
      <c r="B40" s="17" t="s">
        <v>71</v>
      </c>
      <c r="C40" s="8" t="s">
        <v>67</v>
      </c>
      <c r="D40" s="9">
        <v>5</v>
      </c>
      <c r="E40" s="9">
        <v>0</v>
      </c>
      <c r="F40" s="9">
        <v>0</v>
      </c>
      <c r="G40" s="9">
        <v>1</v>
      </c>
      <c r="H40" s="9">
        <v>1</v>
      </c>
      <c r="I40" s="9">
        <v>0</v>
      </c>
      <c r="J40" s="9">
        <v>1</v>
      </c>
      <c r="K40" s="9">
        <v>1</v>
      </c>
      <c r="L40" s="9">
        <v>1</v>
      </c>
      <c r="M40" s="41">
        <v>0</v>
      </c>
    </row>
    <row r="41" spans="1:13" ht="15" customHeight="1">
      <c r="A41" s="449"/>
      <c r="B41" s="19" t="s">
        <v>72</v>
      </c>
      <c r="C41" s="8" t="s">
        <v>65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41">
        <v>0</v>
      </c>
    </row>
    <row r="42" spans="1:13" ht="15" customHeight="1">
      <c r="A42" s="449"/>
      <c r="B42" s="17" t="s">
        <v>73</v>
      </c>
      <c r="C42" s="8" t="s">
        <v>67</v>
      </c>
      <c r="D42" s="9">
        <v>2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</v>
      </c>
      <c r="K42" s="9">
        <v>1</v>
      </c>
      <c r="L42" s="9">
        <v>0</v>
      </c>
      <c r="M42" s="41">
        <v>0</v>
      </c>
    </row>
    <row r="43" spans="1:13" ht="15" customHeight="1">
      <c r="A43" s="449"/>
      <c r="B43" s="19" t="s">
        <v>74</v>
      </c>
      <c r="C43" s="8" t="s">
        <v>65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41">
        <v>0</v>
      </c>
    </row>
    <row r="44" spans="1:13" ht="15" customHeight="1">
      <c r="A44" s="449"/>
      <c r="B44" s="17" t="s">
        <v>75</v>
      </c>
      <c r="C44" s="8" t="s">
        <v>67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41">
        <v>0</v>
      </c>
    </row>
    <row r="45" spans="1:13" ht="15" customHeight="1">
      <c r="A45" s="449"/>
      <c r="B45" s="19" t="s">
        <v>76</v>
      </c>
      <c r="C45" s="8" t="s">
        <v>65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41">
        <v>0</v>
      </c>
    </row>
    <row r="46" spans="1:13" ht="15" customHeight="1">
      <c r="A46" s="449"/>
      <c r="B46" s="17" t="s">
        <v>77</v>
      </c>
      <c r="C46" s="8" t="s">
        <v>67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44">
        <v>0</v>
      </c>
    </row>
    <row r="47" spans="1:13" ht="15" customHeight="1">
      <c r="A47" s="449"/>
      <c r="B47" s="19" t="s">
        <v>78</v>
      </c>
      <c r="C47" s="8" t="s">
        <v>65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44">
        <v>0</v>
      </c>
    </row>
    <row r="48" spans="1:13" ht="15" customHeight="1" thickBot="1">
      <c r="A48" s="450"/>
      <c r="B48" s="20" t="s">
        <v>79</v>
      </c>
      <c r="C48" s="31" t="s">
        <v>67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54">
        <v>0</v>
      </c>
    </row>
    <row r="49" spans="1:13" ht="15" customHeight="1">
      <c r="A49" s="448" t="s">
        <v>84</v>
      </c>
      <c r="B49" s="21" t="s">
        <v>81</v>
      </c>
      <c r="C49" s="12" t="s">
        <v>65</v>
      </c>
      <c r="D49" s="13">
        <v>142</v>
      </c>
      <c r="E49" s="13">
        <v>0</v>
      </c>
      <c r="F49" s="13">
        <v>0</v>
      </c>
      <c r="G49" s="13">
        <v>0</v>
      </c>
      <c r="H49" s="13">
        <v>0</v>
      </c>
      <c r="I49" s="13">
        <v>25</v>
      </c>
      <c r="J49" s="13">
        <v>49</v>
      </c>
      <c r="K49" s="13">
        <v>46</v>
      </c>
      <c r="L49" s="13">
        <v>22</v>
      </c>
      <c r="M49" s="61">
        <v>0</v>
      </c>
    </row>
    <row r="50" spans="1:13" ht="15" customHeight="1">
      <c r="A50" s="449"/>
      <c r="B50" s="17" t="s">
        <v>82</v>
      </c>
      <c r="C50" s="8" t="s">
        <v>67</v>
      </c>
      <c r="D50" s="9">
        <v>35</v>
      </c>
      <c r="E50" s="9">
        <v>0</v>
      </c>
      <c r="F50" s="9">
        <v>0</v>
      </c>
      <c r="G50" s="9">
        <v>0</v>
      </c>
      <c r="H50" s="9">
        <v>0</v>
      </c>
      <c r="I50" s="9">
        <v>5</v>
      </c>
      <c r="J50" s="9">
        <v>8</v>
      </c>
      <c r="K50" s="9">
        <v>15</v>
      </c>
      <c r="L50" s="9">
        <v>7</v>
      </c>
      <c r="M50" s="41">
        <v>0</v>
      </c>
    </row>
    <row r="51" spans="1:13" ht="15" customHeight="1">
      <c r="A51" s="449"/>
      <c r="B51" s="19" t="s">
        <v>68</v>
      </c>
      <c r="C51" s="8" t="s">
        <v>65</v>
      </c>
      <c r="D51" s="9">
        <v>55</v>
      </c>
      <c r="E51" s="9">
        <v>0</v>
      </c>
      <c r="F51" s="9">
        <v>0</v>
      </c>
      <c r="G51" s="9">
        <v>0</v>
      </c>
      <c r="H51" s="9">
        <v>0</v>
      </c>
      <c r="I51" s="9">
        <v>12</v>
      </c>
      <c r="J51" s="9">
        <v>19</v>
      </c>
      <c r="K51" s="9">
        <v>16</v>
      </c>
      <c r="L51" s="9">
        <v>8</v>
      </c>
      <c r="M51" s="41">
        <v>0</v>
      </c>
    </row>
    <row r="52" spans="1:13" ht="15" customHeight="1">
      <c r="A52" s="449"/>
      <c r="B52" s="17" t="s">
        <v>69</v>
      </c>
      <c r="C52" s="8" t="s">
        <v>67</v>
      </c>
      <c r="D52" s="9">
        <v>19</v>
      </c>
      <c r="E52" s="9">
        <v>0</v>
      </c>
      <c r="F52" s="9">
        <v>0</v>
      </c>
      <c r="G52" s="9">
        <v>0</v>
      </c>
      <c r="H52" s="9">
        <v>0</v>
      </c>
      <c r="I52" s="9">
        <v>3</v>
      </c>
      <c r="J52" s="9">
        <v>3</v>
      </c>
      <c r="K52" s="9">
        <v>10</v>
      </c>
      <c r="L52" s="9">
        <v>3</v>
      </c>
      <c r="M52" s="41">
        <v>0</v>
      </c>
    </row>
    <row r="53" spans="1:13" ht="15" customHeight="1">
      <c r="A53" s="449"/>
      <c r="B53" s="19" t="s">
        <v>70</v>
      </c>
      <c r="C53" s="8" t="s">
        <v>65</v>
      </c>
      <c r="D53" s="9">
        <v>46</v>
      </c>
      <c r="E53" s="9">
        <v>0</v>
      </c>
      <c r="F53" s="9">
        <v>0</v>
      </c>
      <c r="G53" s="9">
        <v>0</v>
      </c>
      <c r="H53" s="9">
        <v>0</v>
      </c>
      <c r="I53" s="9">
        <v>8</v>
      </c>
      <c r="J53" s="9">
        <v>13</v>
      </c>
      <c r="K53" s="9">
        <v>15</v>
      </c>
      <c r="L53" s="9">
        <v>10</v>
      </c>
      <c r="M53" s="41">
        <v>0</v>
      </c>
    </row>
    <row r="54" spans="1:13" ht="15" customHeight="1">
      <c r="A54" s="449"/>
      <c r="B54" s="17" t="s">
        <v>71</v>
      </c>
      <c r="C54" s="8" t="s">
        <v>67</v>
      </c>
      <c r="D54" s="9">
        <v>9</v>
      </c>
      <c r="E54" s="9">
        <v>0</v>
      </c>
      <c r="F54" s="9">
        <v>0</v>
      </c>
      <c r="G54" s="9">
        <v>0</v>
      </c>
      <c r="H54" s="9">
        <v>0</v>
      </c>
      <c r="I54" s="9">
        <v>1</v>
      </c>
      <c r="J54" s="9">
        <v>1</v>
      </c>
      <c r="K54" s="9">
        <v>3</v>
      </c>
      <c r="L54" s="9">
        <v>4</v>
      </c>
      <c r="M54" s="41">
        <v>0</v>
      </c>
    </row>
    <row r="55" spans="1:13" ht="15" customHeight="1">
      <c r="A55" s="449"/>
      <c r="B55" s="19" t="s">
        <v>72</v>
      </c>
      <c r="C55" s="8" t="s">
        <v>65</v>
      </c>
      <c r="D55" s="9">
        <v>37</v>
      </c>
      <c r="E55" s="9">
        <v>0</v>
      </c>
      <c r="F55" s="9">
        <v>0</v>
      </c>
      <c r="G55" s="9">
        <v>0</v>
      </c>
      <c r="H55" s="9">
        <v>0</v>
      </c>
      <c r="I55" s="9">
        <v>4</v>
      </c>
      <c r="J55" s="9">
        <v>14</v>
      </c>
      <c r="K55" s="9">
        <v>15</v>
      </c>
      <c r="L55" s="9">
        <v>4</v>
      </c>
      <c r="M55" s="41">
        <v>0</v>
      </c>
    </row>
    <row r="56" spans="1:13" ht="15" customHeight="1">
      <c r="A56" s="449"/>
      <c r="B56" s="17" t="s">
        <v>73</v>
      </c>
      <c r="C56" s="8" t="s">
        <v>67</v>
      </c>
      <c r="D56" s="9">
        <v>3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2</v>
      </c>
      <c r="K56" s="9">
        <v>1</v>
      </c>
      <c r="L56" s="9">
        <v>0</v>
      </c>
      <c r="M56" s="41">
        <v>0</v>
      </c>
    </row>
    <row r="57" spans="1:13" ht="15" customHeight="1">
      <c r="A57" s="449"/>
      <c r="B57" s="19" t="s">
        <v>74</v>
      </c>
      <c r="C57" s="8" t="s">
        <v>65</v>
      </c>
      <c r="D57" s="9">
        <v>2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2</v>
      </c>
      <c r="K57" s="9">
        <v>0</v>
      </c>
      <c r="L57" s="9">
        <v>0</v>
      </c>
      <c r="M57" s="41">
        <v>0</v>
      </c>
    </row>
    <row r="58" spans="1:13" ht="15" customHeight="1">
      <c r="A58" s="449"/>
      <c r="B58" s="17" t="s">
        <v>75</v>
      </c>
      <c r="C58" s="8" t="s">
        <v>67</v>
      </c>
      <c r="D58" s="9">
        <v>2</v>
      </c>
      <c r="E58" s="9">
        <v>0</v>
      </c>
      <c r="F58" s="9">
        <v>0</v>
      </c>
      <c r="G58" s="9">
        <v>0</v>
      </c>
      <c r="H58" s="9">
        <v>0</v>
      </c>
      <c r="I58" s="9">
        <v>1</v>
      </c>
      <c r="J58" s="9">
        <v>1</v>
      </c>
      <c r="K58" s="9">
        <v>0</v>
      </c>
      <c r="L58" s="9">
        <v>0</v>
      </c>
      <c r="M58" s="41">
        <v>0</v>
      </c>
    </row>
    <row r="59" spans="1:13" ht="15" customHeight="1">
      <c r="A59" s="449"/>
      <c r="B59" s="19" t="s">
        <v>76</v>
      </c>
      <c r="C59" s="8" t="s">
        <v>65</v>
      </c>
      <c r="D59" s="9">
        <v>2</v>
      </c>
      <c r="E59" s="9">
        <v>0</v>
      </c>
      <c r="F59" s="9">
        <v>0</v>
      </c>
      <c r="G59" s="9">
        <v>0</v>
      </c>
      <c r="H59" s="9">
        <v>0</v>
      </c>
      <c r="I59" s="9">
        <v>1</v>
      </c>
      <c r="J59" s="9">
        <v>1</v>
      </c>
      <c r="K59" s="9">
        <v>0</v>
      </c>
      <c r="L59" s="9">
        <v>0</v>
      </c>
      <c r="M59" s="41">
        <v>0</v>
      </c>
    </row>
    <row r="60" spans="1:13" ht="15" customHeight="1">
      <c r="A60" s="449"/>
      <c r="B60" s="17" t="s">
        <v>77</v>
      </c>
      <c r="C60" s="8" t="s">
        <v>67</v>
      </c>
      <c r="D60" s="11">
        <v>2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1</v>
      </c>
      <c r="K60" s="11">
        <v>1</v>
      </c>
      <c r="L60" s="11">
        <v>0</v>
      </c>
      <c r="M60" s="44">
        <v>0</v>
      </c>
    </row>
    <row r="61" spans="1:13" ht="15" customHeight="1">
      <c r="A61" s="449"/>
      <c r="B61" s="19" t="s">
        <v>78</v>
      </c>
      <c r="C61" s="8" t="s">
        <v>65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44">
        <v>0</v>
      </c>
    </row>
    <row r="62" spans="1:13" ht="15" customHeight="1" thickBot="1">
      <c r="A62" s="450"/>
      <c r="B62" s="20" t="s">
        <v>79</v>
      </c>
      <c r="C62" s="31" t="s">
        <v>67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54">
        <v>0</v>
      </c>
    </row>
    <row r="63" spans="1:13" s="15" customFormat="1">
      <c r="A63" s="58" t="s">
        <v>85</v>
      </c>
      <c r="B63" s="51"/>
      <c r="C63" s="51"/>
      <c r="D63" s="51"/>
      <c r="E63" s="51"/>
      <c r="F63" s="51"/>
      <c r="G63" s="59"/>
      <c r="H63" s="59"/>
    </row>
    <row r="64" spans="1:13" s="15" customFormat="1">
      <c r="A64" s="23" t="s">
        <v>86</v>
      </c>
      <c r="G64" s="26"/>
      <c r="H64" s="26"/>
    </row>
    <row r="65" spans="1:8" s="15" customFormat="1">
      <c r="A65" s="23" t="s">
        <v>87</v>
      </c>
      <c r="B65" s="24"/>
      <c r="C65" s="24"/>
      <c r="G65" s="26"/>
      <c r="H65" s="26"/>
    </row>
    <row r="66" spans="1:8" s="15" customFormat="1">
      <c r="A66" s="23" t="s">
        <v>88</v>
      </c>
      <c r="B66" s="24"/>
      <c r="C66" s="24"/>
      <c r="G66" s="26"/>
      <c r="H66" s="26"/>
    </row>
    <row r="67" spans="1:8">
      <c r="A67" s="14"/>
    </row>
    <row r="68" spans="1:8">
      <c r="A68" s="14"/>
    </row>
    <row r="69" spans="1:8">
      <c r="A69" s="14"/>
    </row>
    <row r="70" spans="1:8">
      <c r="A70" s="14"/>
    </row>
    <row r="71" spans="1:8">
      <c r="A71" s="14"/>
    </row>
    <row r="72" spans="1:8">
      <c r="A72" s="14"/>
    </row>
    <row r="73" spans="1:8">
      <c r="A73" s="14"/>
    </row>
    <row r="74" spans="1:8">
      <c r="A74" s="14"/>
    </row>
    <row r="75" spans="1:8">
      <c r="A75" s="14"/>
    </row>
    <row r="76" spans="1:8">
      <c r="A76" s="14"/>
    </row>
  </sheetData>
  <mergeCells count="13">
    <mergeCell ref="A21:A34"/>
    <mergeCell ref="A35:A48"/>
    <mergeCell ref="A49:A62"/>
    <mergeCell ref="B4:K4"/>
    <mergeCell ref="L4:M4"/>
    <mergeCell ref="A5:B6"/>
    <mergeCell ref="C5:C6"/>
    <mergeCell ref="D5:M5"/>
    <mergeCell ref="A1:M1"/>
    <mergeCell ref="A2:M2"/>
    <mergeCell ref="B3:K3"/>
    <mergeCell ref="L3:M3"/>
    <mergeCell ref="A7:A20"/>
  </mergeCells>
  <phoneticPr fontId="10" type="noConversion"/>
  <pageMargins left="0.75" right="0.75" top="1" bottom="1" header="0.5" footer="0.5"/>
  <headerFooter alignWithMargins="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工作表66"/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7.125" style="1" customWidth="1"/>
    <col min="8" max="8" width="7.375" style="1" customWidth="1"/>
    <col min="9" max="9" width="6.75" style="1" customWidth="1"/>
    <col min="10" max="10" width="7.625" style="1" customWidth="1"/>
    <col min="11" max="11" width="7.125" style="1" customWidth="1"/>
    <col min="12" max="13" width="5.875" style="1" customWidth="1"/>
    <col min="14" max="16384" width="9" style="1"/>
  </cols>
  <sheetData>
    <row r="1" spans="1:13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46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91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48</v>
      </c>
      <c r="M3" s="390"/>
    </row>
    <row r="4" spans="1:13" ht="17.25" thickBot="1">
      <c r="B4" s="391" t="s">
        <v>92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50</v>
      </c>
      <c r="M4" s="392"/>
    </row>
    <row r="5" spans="1:13">
      <c r="A5" s="455" t="s">
        <v>30</v>
      </c>
      <c r="B5" s="425"/>
      <c r="C5" s="378" t="s">
        <v>51</v>
      </c>
      <c r="D5" s="380" t="s">
        <v>52</v>
      </c>
      <c r="E5" s="380"/>
      <c r="F5" s="380"/>
      <c r="G5" s="380"/>
      <c r="H5" s="380"/>
      <c r="I5" s="380"/>
      <c r="J5" s="380"/>
      <c r="K5" s="380"/>
      <c r="L5" s="380"/>
      <c r="M5" s="451"/>
    </row>
    <row r="6" spans="1:13" s="5" customFormat="1" ht="52.15" customHeight="1" thickBot="1">
      <c r="A6" s="456"/>
      <c r="B6" s="427"/>
      <c r="C6" s="406"/>
      <c r="D6" s="3" t="s">
        <v>53</v>
      </c>
      <c r="E6" s="4" t="s">
        <v>54</v>
      </c>
      <c r="F6" s="4" t="s">
        <v>55</v>
      </c>
      <c r="G6" s="4" t="s">
        <v>56</v>
      </c>
      <c r="H6" s="4" t="s">
        <v>57</v>
      </c>
      <c r="I6" s="4" t="s">
        <v>58</v>
      </c>
      <c r="J6" s="4" t="s">
        <v>59</v>
      </c>
      <c r="K6" s="4" t="s">
        <v>60</v>
      </c>
      <c r="L6" s="4" t="s">
        <v>61</v>
      </c>
      <c r="M6" s="60" t="s">
        <v>62</v>
      </c>
    </row>
    <row r="7" spans="1:13" ht="15" customHeight="1">
      <c r="A7" s="452" t="s">
        <v>63</v>
      </c>
      <c r="B7" s="16" t="s">
        <v>64</v>
      </c>
      <c r="C7" s="6" t="s">
        <v>65</v>
      </c>
      <c r="D7" s="7">
        <f>D21+D35+D49</f>
        <v>10997</v>
      </c>
      <c r="E7" s="7">
        <f>E21+E35+E49</f>
        <v>0</v>
      </c>
      <c r="F7" s="7">
        <f t="shared" ref="F7:M7" si="0">F21+F35+F49</f>
        <v>206</v>
      </c>
      <c r="G7" s="7">
        <f t="shared" si="0"/>
        <v>1734</v>
      </c>
      <c r="H7" s="7">
        <f t="shared" si="0"/>
        <v>3856</v>
      </c>
      <c r="I7" s="7">
        <f t="shared" si="0"/>
        <v>3390</v>
      </c>
      <c r="J7" s="7">
        <f t="shared" si="0"/>
        <v>1195</v>
      </c>
      <c r="K7" s="7">
        <f t="shared" si="0"/>
        <v>477</v>
      </c>
      <c r="L7" s="7">
        <f t="shared" si="0"/>
        <v>130</v>
      </c>
      <c r="M7" s="40">
        <f t="shared" si="0"/>
        <v>9</v>
      </c>
    </row>
    <row r="8" spans="1:13" ht="15" customHeight="1">
      <c r="A8" s="449"/>
      <c r="B8" s="18" t="s">
        <v>66</v>
      </c>
      <c r="C8" s="8" t="s">
        <v>67</v>
      </c>
      <c r="D8" s="9">
        <f t="shared" ref="D8:M20" si="1">D22+D36+D50</f>
        <v>31534</v>
      </c>
      <c r="E8" s="9">
        <f t="shared" si="1"/>
        <v>0</v>
      </c>
      <c r="F8" s="9">
        <f t="shared" si="1"/>
        <v>440</v>
      </c>
      <c r="G8" s="9">
        <f t="shared" si="1"/>
        <v>4909</v>
      </c>
      <c r="H8" s="9">
        <f t="shared" si="1"/>
        <v>9104</v>
      </c>
      <c r="I8" s="9">
        <f t="shared" si="1"/>
        <v>9253</v>
      </c>
      <c r="J8" s="9">
        <f t="shared" si="1"/>
        <v>5623</v>
      </c>
      <c r="K8" s="9">
        <f t="shared" si="1"/>
        <v>1971</v>
      </c>
      <c r="L8" s="9">
        <f t="shared" si="1"/>
        <v>227</v>
      </c>
      <c r="M8" s="41">
        <f t="shared" si="1"/>
        <v>7</v>
      </c>
    </row>
    <row r="9" spans="1:13" ht="15" customHeight="1">
      <c r="A9" s="449"/>
      <c r="B9" s="19" t="s">
        <v>68</v>
      </c>
      <c r="C9" s="8" t="s">
        <v>65</v>
      </c>
      <c r="D9" s="9">
        <f t="shared" si="1"/>
        <v>4407</v>
      </c>
      <c r="E9" s="9">
        <f t="shared" si="1"/>
        <v>0</v>
      </c>
      <c r="F9" s="9">
        <f t="shared" si="1"/>
        <v>114</v>
      </c>
      <c r="G9" s="9">
        <f t="shared" si="1"/>
        <v>575</v>
      </c>
      <c r="H9" s="9">
        <f t="shared" si="1"/>
        <v>1530</v>
      </c>
      <c r="I9" s="9">
        <f t="shared" si="1"/>
        <v>1417</v>
      </c>
      <c r="J9" s="9">
        <f t="shared" si="1"/>
        <v>517</v>
      </c>
      <c r="K9" s="9">
        <f t="shared" si="1"/>
        <v>198</v>
      </c>
      <c r="L9" s="9">
        <f t="shared" si="1"/>
        <v>53</v>
      </c>
      <c r="M9" s="41">
        <f t="shared" si="1"/>
        <v>3</v>
      </c>
    </row>
    <row r="10" spans="1:13" ht="15" customHeight="1">
      <c r="A10" s="449"/>
      <c r="B10" s="17" t="s">
        <v>69</v>
      </c>
      <c r="C10" s="8" t="s">
        <v>67</v>
      </c>
      <c r="D10" s="9">
        <f t="shared" si="1"/>
        <v>15611</v>
      </c>
      <c r="E10" s="9">
        <f t="shared" si="1"/>
        <v>0</v>
      </c>
      <c r="F10" s="9">
        <f t="shared" si="1"/>
        <v>210</v>
      </c>
      <c r="G10" s="9">
        <f t="shared" si="1"/>
        <v>1875</v>
      </c>
      <c r="H10" s="9">
        <f t="shared" si="1"/>
        <v>4593</v>
      </c>
      <c r="I10" s="9">
        <f t="shared" si="1"/>
        <v>4595</v>
      </c>
      <c r="J10" s="9">
        <f t="shared" si="1"/>
        <v>3000</v>
      </c>
      <c r="K10" s="9">
        <f t="shared" si="1"/>
        <v>1223</v>
      </c>
      <c r="L10" s="9">
        <f t="shared" si="1"/>
        <v>115</v>
      </c>
      <c r="M10" s="41">
        <f t="shared" si="1"/>
        <v>0</v>
      </c>
    </row>
    <row r="11" spans="1:13" ht="15" customHeight="1">
      <c r="A11" s="449"/>
      <c r="B11" s="19" t="s">
        <v>70</v>
      </c>
      <c r="C11" s="8" t="s">
        <v>65</v>
      </c>
      <c r="D11" s="9">
        <f t="shared" si="1"/>
        <v>2580</v>
      </c>
      <c r="E11" s="9">
        <f t="shared" si="1"/>
        <v>0</v>
      </c>
      <c r="F11" s="9">
        <f t="shared" si="1"/>
        <v>23</v>
      </c>
      <c r="G11" s="9">
        <f t="shared" si="1"/>
        <v>351</v>
      </c>
      <c r="H11" s="9">
        <f t="shared" si="1"/>
        <v>880</v>
      </c>
      <c r="I11" s="9">
        <f t="shared" si="1"/>
        <v>968</v>
      </c>
      <c r="J11" s="9">
        <f t="shared" si="1"/>
        <v>255</v>
      </c>
      <c r="K11" s="9">
        <f t="shared" si="1"/>
        <v>76</v>
      </c>
      <c r="L11" s="9">
        <f t="shared" si="1"/>
        <v>22</v>
      </c>
      <c r="M11" s="41">
        <f t="shared" si="1"/>
        <v>5</v>
      </c>
    </row>
    <row r="12" spans="1:13" ht="15" customHeight="1">
      <c r="A12" s="449"/>
      <c r="B12" s="17" t="s">
        <v>71</v>
      </c>
      <c r="C12" s="8" t="s">
        <v>67</v>
      </c>
      <c r="D12" s="9">
        <f t="shared" si="1"/>
        <v>8575</v>
      </c>
      <c r="E12" s="9">
        <f t="shared" si="1"/>
        <v>0</v>
      </c>
      <c r="F12" s="9">
        <f t="shared" si="1"/>
        <v>114</v>
      </c>
      <c r="G12" s="9">
        <f t="shared" si="1"/>
        <v>1718</v>
      </c>
      <c r="H12" s="9">
        <f t="shared" si="1"/>
        <v>2339</v>
      </c>
      <c r="I12" s="9">
        <f t="shared" si="1"/>
        <v>2776</v>
      </c>
      <c r="J12" s="9">
        <f t="shared" si="1"/>
        <v>1290</v>
      </c>
      <c r="K12" s="9">
        <f t="shared" si="1"/>
        <v>305</v>
      </c>
      <c r="L12" s="9">
        <f t="shared" si="1"/>
        <v>30</v>
      </c>
      <c r="M12" s="41">
        <f t="shared" si="1"/>
        <v>3</v>
      </c>
    </row>
    <row r="13" spans="1:13" ht="15" customHeight="1">
      <c r="A13" s="449"/>
      <c r="B13" s="19" t="s">
        <v>72</v>
      </c>
      <c r="C13" s="8" t="s">
        <v>65</v>
      </c>
      <c r="D13" s="9">
        <f t="shared" si="1"/>
        <v>1565</v>
      </c>
      <c r="E13" s="9">
        <f t="shared" si="1"/>
        <v>0</v>
      </c>
      <c r="F13" s="9">
        <f t="shared" si="1"/>
        <v>65</v>
      </c>
      <c r="G13" s="9">
        <f t="shared" si="1"/>
        <v>302</v>
      </c>
      <c r="H13" s="9">
        <f t="shared" si="1"/>
        <v>474</v>
      </c>
      <c r="I13" s="9">
        <f t="shared" si="1"/>
        <v>376</v>
      </c>
      <c r="J13" s="9">
        <f t="shared" si="1"/>
        <v>179</v>
      </c>
      <c r="K13" s="9">
        <f t="shared" si="1"/>
        <v>137</v>
      </c>
      <c r="L13" s="9">
        <f t="shared" si="1"/>
        <v>32</v>
      </c>
      <c r="M13" s="41">
        <f t="shared" si="1"/>
        <v>0</v>
      </c>
    </row>
    <row r="14" spans="1:13" ht="15" customHeight="1">
      <c r="A14" s="449"/>
      <c r="B14" s="17" t="s">
        <v>73</v>
      </c>
      <c r="C14" s="8" t="s">
        <v>67</v>
      </c>
      <c r="D14" s="9">
        <f t="shared" si="1"/>
        <v>5448</v>
      </c>
      <c r="E14" s="9">
        <f t="shared" si="1"/>
        <v>0</v>
      </c>
      <c r="F14" s="9">
        <f t="shared" si="1"/>
        <v>92</v>
      </c>
      <c r="G14" s="9">
        <f t="shared" si="1"/>
        <v>928</v>
      </c>
      <c r="H14" s="9">
        <f t="shared" si="1"/>
        <v>1552</v>
      </c>
      <c r="I14" s="9">
        <f t="shared" si="1"/>
        <v>1368</v>
      </c>
      <c r="J14" s="9">
        <f t="shared" si="1"/>
        <v>1055</v>
      </c>
      <c r="K14" s="9">
        <f t="shared" si="1"/>
        <v>380</v>
      </c>
      <c r="L14" s="9">
        <f t="shared" si="1"/>
        <v>69</v>
      </c>
      <c r="M14" s="41">
        <f t="shared" si="1"/>
        <v>4</v>
      </c>
    </row>
    <row r="15" spans="1:13" ht="15" customHeight="1">
      <c r="A15" s="449"/>
      <c r="B15" s="19" t="s">
        <v>74</v>
      </c>
      <c r="C15" s="8" t="s">
        <v>65</v>
      </c>
      <c r="D15" s="9">
        <f t="shared" si="1"/>
        <v>1584</v>
      </c>
      <c r="E15" s="9">
        <f t="shared" si="1"/>
        <v>0</v>
      </c>
      <c r="F15" s="9">
        <f t="shared" si="1"/>
        <v>3</v>
      </c>
      <c r="G15" s="9">
        <f t="shared" si="1"/>
        <v>338</v>
      </c>
      <c r="H15" s="9">
        <f t="shared" si="1"/>
        <v>635</v>
      </c>
      <c r="I15" s="9">
        <f t="shared" si="1"/>
        <v>360</v>
      </c>
      <c r="J15" s="9">
        <f t="shared" si="1"/>
        <v>181</v>
      </c>
      <c r="K15" s="9">
        <f t="shared" si="1"/>
        <v>47</v>
      </c>
      <c r="L15" s="9">
        <f t="shared" si="1"/>
        <v>20</v>
      </c>
      <c r="M15" s="41">
        <f t="shared" si="1"/>
        <v>0</v>
      </c>
    </row>
    <row r="16" spans="1:13" ht="15" customHeight="1">
      <c r="A16" s="449"/>
      <c r="B16" s="17" t="s">
        <v>75</v>
      </c>
      <c r="C16" s="8" t="s">
        <v>67</v>
      </c>
      <c r="D16" s="9">
        <f t="shared" si="1"/>
        <v>771</v>
      </c>
      <c r="E16" s="9">
        <f t="shared" si="1"/>
        <v>0</v>
      </c>
      <c r="F16" s="9">
        <f t="shared" si="1"/>
        <v>16</v>
      </c>
      <c r="G16" s="9">
        <f t="shared" si="1"/>
        <v>208</v>
      </c>
      <c r="H16" s="9">
        <f t="shared" si="1"/>
        <v>238</v>
      </c>
      <c r="I16" s="9">
        <f t="shared" si="1"/>
        <v>147</v>
      </c>
      <c r="J16" s="9">
        <f t="shared" si="1"/>
        <v>112</v>
      </c>
      <c r="K16" s="9">
        <f t="shared" si="1"/>
        <v>40</v>
      </c>
      <c r="L16" s="9">
        <f t="shared" si="1"/>
        <v>10</v>
      </c>
      <c r="M16" s="41">
        <f t="shared" si="1"/>
        <v>0</v>
      </c>
    </row>
    <row r="17" spans="1:13" ht="15" customHeight="1">
      <c r="A17" s="449"/>
      <c r="B17" s="19" t="s">
        <v>76</v>
      </c>
      <c r="C17" s="8" t="s">
        <v>65</v>
      </c>
      <c r="D17" s="9">
        <f t="shared" si="1"/>
        <v>522</v>
      </c>
      <c r="E17" s="9">
        <f t="shared" si="1"/>
        <v>0</v>
      </c>
      <c r="F17" s="9">
        <f t="shared" si="1"/>
        <v>0</v>
      </c>
      <c r="G17" s="9">
        <f t="shared" si="1"/>
        <v>133</v>
      </c>
      <c r="H17" s="9">
        <f t="shared" si="1"/>
        <v>175</v>
      </c>
      <c r="I17" s="9">
        <f t="shared" si="1"/>
        <v>145</v>
      </c>
      <c r="J17" s="9">
        <f t="shared" si="1"/>
        <v>47</v>
      </c>
      <c r="K17" s="9">
        <f t="shared" si="1"/>
        <v>18</v>
      </c>
      <c r="L17" s="9">
        <f t="shared" si="1"/>
        <v>3</v>
      </c>
      <c r="M17" s="41">
        <f t="shared" si="1"/>
        <v>1</v>
      </c>
    </row>
    <row r="18" spans="1:13" ht="15" customHeight="1">
      <c r="A18" s="449"/>
      <c r="B18" s="17" t="s">
        <v>77</v>
      </c>
      <c r="C18" s="8" t="s">
        <v>67</v>
      </c>
      <c r="D18" s="9">
        <f t="shared" si="1"/>
        <v>319</v>
      </c>
      <c r="E18" s="9">
        <f t="shared" si="1"/>
        <v>0</v>
      </c>
      <c r="F18" s="9">
        <f t="shared" si="1"/>
        <v>0</v>
      </c>
      <c r="G18" s="9">
        <f t="shared" si="1"/>
        <v>39</v>
      </c>
      <c r="H18" s="9">
        <f t="shared" si="1"/>
        <v>65</v>
      </c>
      <c r="I18" s="9">
        <f t="shared" si="1"/>
        <v>98</v>
      </c>
      <c r="J18" s="9">
        <f t="shared" si="1"/>
        <v>92</v>
      </c>
      <c r="K18" s="9">
        <f t="shared" si="1"/>
        <v>22</v>
      </c>
      <c r="L18" s="9">
        <f t="shared" si="1"/>
        <v>3</v>
      </c>
      <c r="M18" s="41">
        <f t="shared" si="1"/>
        <v>0</v>
      </c>
    </row>
    <row r="19" spans="1:13" ht="15" customHeight="1">
      <c r="A19" s="449"/>
      <c r="B19" s="19" t="s">
        <v>78</v>
      </c>
      <c r="C19" s="8" t="s">
        <v>65</v>
      </c>
      <c r="D19" s="9">
        <f t="shared" si="1"/>
        <v>339</v>
      </c>
      <c r="E19" s="9">
        <f t="shared" si="1"/>
        <v>0</v>
      </c>
      <c r="F19" s="9">
        <f t="shared" si="1"/>
        <v>1</v>
      </c>
      <c r="G19" s="9">
        <f t="shared" si="1"/>
        <v>35</v>
      </c>
      <c r="H19" s="9">
        <f t="shared" si="1"/>
        <v>162</v>
      </c>
      <c r="I19" s="9">
        <f t="shared" si="1"/>
        <v>124</v>
      </c>
      <c r="J19" s="9">
        <f t="shared" si="1"/>
        <v>16</v>
      </c>
      <c r="K19" s="9">
        <f t="shared" si="1"/>
        <v>1</v>
      </c>
      <c r="L19" s="9">
        <f t="shared" si="1"/>
        <v>0</v>
      </c>
      <c r="M19" s="41">
        <f t="shared" si="1"/>
        <v>0</v>
      </c>
    </row>
    <row r="20" spans="1:13" ht="15" customHeight="1" thickBot="1">
      <c r="A20" s="450"/>
      <c r="B20" s="20" t="s">
        <v>79</v>
      </c>
      <c r="C20" s="8" t="s">
        <v>67</v>
      </c>
      <c r="D20" s="9">
        <f t="shared" si="1"/>
        <v>810</v>
      </c>
      <c r="E20" s="9">
        <f t="shared" si="1"/>
        <v>0</v>
      </c>
      <c r="F20" s="9">
        <f t="shared" si="1"/>
        <v>8</v>
      </c>
      <c r="G20" s="9">
        <f t="shared" si="1"/>
        <v>141</v>
      </c>
      <c r="H20" s="9">
        <f t="shared" si="1"/>
        <v>317</v>
      </c>
      <c r="I20" s="9">
        <f t="shared" si="1"/>
        <v>269</v>
      </c>
      <c r="J20" s="9">
        <f t="shared" si="1"/>
        <v>74</v>
      </c>
      <c r="K20" s="9">
        <f t="shared" si="1"/>
        <v>1</v>
      </c>
      <c r="L20" s="9">
        <f t="shared" si="1"/>
        <v>0</v>
      </c>
      <c r="M20" s="41">
        <f t="shared" si="1"/>
        <v>0</v>
      </c>
    </row>
    <row r="21" spans="1:13" ht="15" customHeight="1">
      <c r="A21" s="453" t="s">
        <v>80</v>
      </c>
      <c r="B21" s="16" t="s">
        <v>81</v>
      </c>
      <c r="C21" s="6" t="s">
        <v>65</v>
      </c>
      <c r="D21" s="7">
        <v>10845</v>
      </c>
      <c r="E21" s="7">
        <v>0</v>
      </c>
      <c r="F21" s="7">
        <v>206</v>
      </c>
      <c r="G21" s="7">
        <v>1734</v>
      </c>
      <c r="H21" s="7">
        <v>3855</v>
      </c>
      <c r="I21" s="7">
        <v>3365</v>
      </c>
      <c r="J21" s="7">
        <v>1143</v>
      </c>
      <c r="K21" s="7">
        <v>428</v>
      </c>
      <c r="L21" s="7">
        <v>105</v>
      </c>
      <c r="M21" s="40">
        <v>9</v>
      </c>
    </row>
    <row r="22" spans="1:13" ht="15" customHeight="1">
      <c r="A22" s="454"/>
      <c r="B22" s="17" t="s">
        <v>82</v>
      </c>
      <c r="C22" s="8" t="s">
        <v>67</v>
      </c>
      <c r="D22" s="9">
        <v>31492</v>
      </c>
      <c r="E22" s="9">
        <v>0</v>
      </c>
      <c r="F22" s="9">
        <v>440</v>
      </c>
      <c r="G22" s="9">
        <v>4908</v>
      </c>
      <c r="H22" s="9">
        <v>9103</v>
      </c>
      <c r="I22" s="9">
        <v>9248</v>
      </c>
      <c r="J22" s="9">
        <v>5613</v>
      </c>
      <c r="K22" s="9">
        <v>1954</v>
      </c>
      <c r="L22" s="9">
        <v>219</v>
      </c>
      <c r="M22" s="41">
        <v>7</v>
      </c>
    </row>
    <row r="23" spans="1:13" ht="15" customHeight="1">
      <c r="A23" s="454"/>
      <c r="B23" s="19" t="s">
        <v>68</v>
      </c>
      <c r="C23" s="8" t="s">
        <v>65</v>
      </c>
      <c r="D23" s="9">
        <v>4348</v>
      </c>
      <c r="E23" s="9">
        <v>0</v>
      </c>
      <c r="F23" s="9">
        <v>114</v>
      </c>
      <c r="G23" s="9">
        <v>575</v>
      </c>
      <c r="H23" s="9">
        <v>1530</v>
      </c>
      <c r="I23" s="9">
        <v>1405</v>
      </c>
      <c r="J23" s="9">
        <v>497</v>
      </c>
      <c r="K23" s="9">
        <v>180</v>
      </c>
      <c r="L23" s="9">
        <v>44</v>
      </c>
      <c r="M23" s="41">
        <v>3</v>
      </c>
    </row>
    <row r="24" spans="1:13" ht="15" customHeight="1">
      <c r="A24" s="454"/>
      <c r="B24" s="17" t="s">
        <v>69</v>
      </c>
      <c r="C24" s="8" t="s">
        <v>67</v>
      </c>
      <c r="D24" s="9">
        <v>15592</v>
      </c>
      <c r="E24" s="9">
        <v>0</v>
      </c>
      <c r="F24" s="9">
        <v>210</v>
      </c>
      <c r="G24" s="9">
        <v>1875</v>
      </c>
      <c r="H24" s="9">
        <v>4593</v>
      </c>
      <c r="I24" s="9">
        <v>4592</v>
      </c>
      <c r="J24" s="9">
        <v>2997</v>
      </c>
      <c r="K24" s="9">
        <v>1213</v>
      </c>
      <c r="L24" s="9">
        <v>112</v>
      </c>
      <c r="M24" s="41">
        <v>0</v>
      </c>
    </row>
    <row r="25" spans="1:13" ht="15" customHeight="1">
      <c r="A25" s="454"/>
      <c r="B25" s="19" t="s">
        <v>70</v>
      </c>
      <c r="C25" s="8" t="s">
        <v>65</v>
      </c>
      <c r="D25" s="9">
        <v>2528</v>
      </c>
      <c r="E25" s="9">
        <v>0</v>
      </c>
      <c r="F25" s="9">
        <v>23</v>
      </c>
      <c r="G25" s="9">
        <v>351</v>
      </c>
      <c r="H25" s="9">
        <v>879</v>
      </c>
      <c r="I25" s="9">
        <v>960</v>
      </c>
      <c r="J25" s="9">
        <v>240</v>
      </c>
      <c r="K25" s="9">
        <v>60</v>
      </c>
      <c r="L25" s="9">
        <v>10</v>
      </c>
      <c r="M25" s="41">
        <v>5</v>
      </c>
    </row>
    <row r="26" spans="1:13" ht="15" customHeight="1">
      <c r="A26" s="454"/>
      <c r="B26" s="17" t="s">
        <v>71</v>
      </c>
      <c r="C26" s="8" t="s">
        <v>67</v>
      </c>
      <c r="D26" s="9">
        <v>8561</v>
      </c>
      <c r="E26" s="9">
        <v>0</v>
      </c>
      <c r="F26" s="9">
        <v>114</v>
      </c>
      <c r="G26" s="9">
        <v>1717</v>
      </c>
      <c r="H26" s="9">
        <v>2338</v>
      </c>
      <c r="I26" s="9">
        <v>2775</v>
      </c>
      <c r="J26" s="9">
        <v>1288</v>
      </c>
      <c r="K26" s="9">
        <v>301</v>
      </c>
      <c r="L26" s="9">
        <v>25</v>
      </c>
      <c r="M26" s="41">
        <v>3</v>
      </c>
    </row>
    <row r="27" spans="1:13" ht="15" customHeight="1">
      <c r="A27" s="454"/>
      <c r="B27" s="19" t="s">
        <v>72</v>
      </c>
      <c r="C27" s="8" t="s">
        <v>65</v>
      </c>
      <c r="D27" s="9">
        <v>1528</v>
      </c>
      <c r="E27" s="9">
        <v>0</v>
      </c>
      <c r="F27" s="9">
        <v>65</v>
      </c>
      <c r="G27" s="9">
        <v>302</v>
      </c>
      <c r="H27" s="9">
        <v>474</v>
      </c>
      <c r="I27" s="9">
        <v>372</v>
      </c>
      <c r="J27" s="9">
        <v>165</v>
      </c>
      <c r="K27" s="9">
        <v>122</v>
      </c>
      <c r="L27" s="9">
        <v>28</v>
      </c>
      <c r="M27" s="41">
        <v>0</v>
      </c>
    </row>
    <row r="28" spans="1:13" ht="15" customHeight="1">
      <c r="A28" s="454"/>
      <c r="B28" s="17" t="s">
        <v>73</v>
      </c>
      <c r="C28" s="8" t="s">
        <v>67</v>
      </c>
      <c r="D28" s="9">
        <v>5443</v>
      </c>
      <c r="E28" s="9">
        <v>0</v>
      </c>
      <c r="F28" s="9">
        <v>92</v>
      </c>
      <c r="G28" s="9">
        <v>928</v>
      </c>
      <c r="H28" s="9">
        <v>1552</v>
      </c>
      <c r="I28" s="9">
        <v>1368</v>
      </c>
      <c r="J28" s="9">
        <v>1052</v>
      </c>
      <c r="K28" s="9">
        <v>378</v>
      </c>
      <c r="L28" s="9">
        <v>69</v>
      </c>
      <c r="M28" s="41">
        <v>4</v>
      </c>
    </row>
    <row r="29" spans="1:13" ht="15" customHeight="1">
      <c r="A29" s="454"/>
      <c r="B29" s="19" t="s">
        <v>74</v>
      </c>
      <c r="C29" s="8" t="s">
        <v>65</v>
      </c>
      <c r="D29" s="9">
        <v>1582</v>
      </c>
      <c r="E29" s="9">
        <v>0</v>
      </c>
      <c r="F29" s="9">
        <v>3</v>
      </c>
      <c r="G29" s="9">
        <v>338</v>
      </c>
      <c r="H29" s="9">
        <v>635</v>
      </c>
      <c r="I29" s="9">
        <v>360</v>
      </c>
      <c r="J29" s="9">
        <v>179</v>
      </c>
      <c r="K29" s="9">
        <v>47</v>
      </c>
      <c r="L29" s="9">
        <v>20</v>
      </c>
      <c r="M29" s="41">
        <v>0</v>
      </c>
    </row>
    <row r="30" spans="1:13" ht="15" customHeight="1">
      <c r="A30" s="454"/>
      <c r="B30" s="17" t="s">
        <v>75</v>
      </c>
      <c r="C30" s="8" t="s">
        <v>67</v>
      </c>
      <c r="D30" s="9">
        <v>769</v>
      </c>
      <c r="E30" s="9">
        <v>0</v>
      </c>
      <c r="F30" s="9">
        <v>16</v>
      </c>
      <c r="G30" s="9">
        <v>208</v>
      </c>
      <c r="H30" s="9">
        <v>238</v>
      </c>
      <c r="I30" s="9">
        <v>146</v>
      </c>
      <c r="J30" s="9">
        <v>111</v>
      </c>
      <c r="K30" s="9">
        <v>40</v>
      </c>
      <c r="L30" s="9">
        <v>10</v>
      </c>
      <c r="M30" s="41">
        <v>0</v>
      </c>
    </row>
    <row r="31" spans="1:13" ht="15" customHeight="1">
      <c r="A31" s="454"/>
      <c r="B31" s="19" t="s">
        <v>76</v>
      </c>
      <c r="C31" s="8" t="s">
        <v>65</v>
      </c>
      <c r="D31" s="9">
        <v>520</v>
      </c>
      <c r="E31" s="9">
        <v>0</v>
      </c>
      <c r="F31" s="9">
        <v>0</v>
      </c>
      <c r="G31" s="9">
        <v>133</v>
      </c>
      <c r="H31" s="9">
        <v>175</v>
      </c>
      <c r="I31" s="9">
        <v>144</v>
      </c>
      <c r="J31" s="9">
        <v>46</v>
      </c>
      <c r="K31" s="9">
        <v>18</v>
      </c>
      <c r="L31" s="9">
        <v>3</v>
      </c>
      <c r="M31" s="41">
        <v>1</v>
      </c>
    </row>
    <row r="32" spans="1:13" ht="15" customHeight="1">
      <c r="A32" s="452"/>
      <c r="B32" s="17" t="s">
        <v>77</v>
      </c>
      <c r="C32" s="8" t="s">
        <v>67</v>
      </c>
      <c r="D32" s="11">
        <v>317</v>
      </c>
      <c r="E32" s="11">
        <v>0</v>
      </c>
      <c r="F32" s="11">
        <v>0</v>
      </c>
      <c r="G32" s="11">
        <v>39</v>
      </c>
      <c r="H32" s="11">
        <v>65</v>
      </c>
      <c r="I32" s="11">
        <v>98</v>
      </c>
      <c r="J32" s="11">
        <v>91</v>
      </c>
      <c r="K32" s="11">
        <v>21</v>
      </c>
      <c r="L32" s="11">
        <v>3</v>
      </c>
      <c r="M32" s="44">
        <v>0</v>
      </c>
    </row>
    <row r="33" spans="1:13" ht="15" customHeight="1">
      <c r="A33" s="452"/>
      <c r="B33" s="19" t="s">
        <v>78</v>
      </c>
      <c r="C33" s="8" t="s">
        <v>65</v>
      </c>
      <c r="D33" s="11">
        <v>339</v>
      </c>
      <c r="E33" s="11">
        <v>0</v>
      </c>
      <c r="F33" s="11">
        <v>1</v>
      </c>
      <c r="G33" s="11">
        <v>35</v>
      </c>
      <c r="H33" s="11">
        <v>162</v>
      </c>
      <c r="I33" s="11">
        <v>124</v>
      </c>
      <c r="J33" s="11">
        <v>16</v>
      </c>
      <c r="K33" s="11">
        <v>1</v>
      </c>
      <c r="L33" s="11">
        <v>0</v>
      </c>
      <c r="M33" s="44">
        <v>0</v>
      </c>
    </row>
    <row r="34" spans="1:13" ht="15" customHeight="1" thickBot="1">
      <c r="A34" s="452"/>
      <c r="B34" s="20" t="s">
        <v>79</v>
      </c>
      <c r="C34" s="8" t="s">
        <v>67</v>
      </c>
      <c r="D34" s="11">
        <v>810</v>
      </c>
      <c r="E34" s="11">
        <v>0</v>
      </c>
      <c r="F34" s="11">
        <v>8</v>
      </c>
      <c r="G34" s="11">
        <v>141</v>
      </c>
      <c r="H34" s="11">
        <v>317</v>
      </c>
      <c r="I34" s="11">
        <v>269</v>
      </c>
      <c r="J34" s="11">
        <v>74</v>
      </c>
      <c r="K34" s="11">
        <v>1</v>
      </c>
      <c r="L34" s="11">
        <v>0</v>
      </c>
      <c r="M34" s="44">
        <v>0</v>
      </c>
    </row>
    <row r="35" spans="1:13" ht="15" customHeight="1">
      <c r="A35" s="448" t="s">
        <v>83</v>
      </c>
      <c r="B35" s="16" t="s">
        <v>81</v>
      </c>
      <c r="C35" s="6" t="s">
        <v>65</v>
      </c>
      <c r="D35" s="7">
        <v>10</v>
      </c>
      <c r="E35" s="7">
        <v>0</v>
      </c>
      <c r="F35" s="7">
        <v>0</v>
      </c>
      <c r="G35" s="7">
        <v>0</v>
      </c>
      <c r="H35" s="7">
        <v>1</v>
      </c>
      <c r="I35" s="7">
        <v>0</v>
      </c>
      <c r="J35" s="7">
        <v>3</v>
      </c>
      <c r="K35" s="7">
        <v>3</v>
      </c>
      <c r="L35" s="7">
        <v>3</v>
      </c>
      <c r="M35" s="40">
        <v>0</v>
      </c>
    </row>
    <row r="36" spans="1:13" ht="15" customHeight="1">
      <c r="A36" s="449"/>
      <c r="B36" s="17" t="s">
        <v>82</v>
      </c>
      <c r="C36" s="8" t="s">
        <v>67</v>
      </c>
      <c r="D36" s="9">
        <v>7</v>
      </c>
      <c r="E36" s="9">
        <v>0</v>
      </c>
      <c r="F36" s="9">
        <v>0</v>
      </c>
      <c r="G36" s="9">
        <v>1</v>
      </c>
      <c r="H36" s="9">
        <v>1</v>
      </c>
      <c r="I36" s="9">
        <v>0</v>
      </c>
      <c r="J36" s="9">
        <v>2</v>
      </c>
      <c r="K36" s="9">
        <v>2</v>
      </c>
      <c r="L36" s="9">
        <v>1</v>
      </c>
      <c r="M36" s="41">
        <v>0</v>
      </c>
    </row>
    <row r="37" spans="1:13" ht="15" customHeight="1">
      <c r="A37" s="449"/>
      <c r="B37" s="19" t="s">
        <v>68</v>
      </c>
      <c r="C37" s="8" t="s">
        <v>65</v>
      </c>
      <c r="D37" s="9">
        <v>4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1</v>
      </c>
      <c r="K37" s="9">
        <v>2</v>
      </c>
      <c r="L37" s="9">
        <v>1</v>
      </c>
      <c r="M37" s="41">
        <v>0</v>
      </c>
    </row>
    <row r="38" spans="1:13" ht="15" customHeight="1">
      <c r="A38" s="449"/>
      <c r="B38" s="17" t="s">
        <v>69</v>
      </c>
      <c r="C38" s="8" t="s">
        <v>67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41">
        <v>0</v>
      </c>
    </row>
    <row r="39" spans="1:13" ht="15" customHeight="1">
      <c r="A39" s="449"/>
      <c r="B39" s="19" t="s">
        <v>70</v>
      </c>
      <c r="C39" s="8" t="s">
        <v>65</v>
      </c>
      <c r="D39" s="9">
        <v>6</v>
      </c>
      <c r="E39" s="9">
        <v>0</v>
      </c>
      <c r="F39" s="9">
        <v>0</v>
      </c>
      <c r="G39" s="9">
        <v>0</v>
      </c>
      <c r="H39" s="9">
        <v>1</v>
      </c>
      <c r="I39" s="9">
        <v>0</v>
      </c>
      <c r="J39" s="9">
        <v>2</v>
      </c>
      <c r="K39" s="9">
        <v>1</v>
      </c>
      <c r="L39" s="9">
        <v>2</v>
      </c>
      <c r="M39" s="41">
        <v>0</v>
      </c>
    </row>
    <row r="40" spans="1:13" ht="15" customHeight="1">
      <c r="A40" s="449"/>
      <c r="B40" s="17" t="s">
        <v>71</v>
      </c>
      <c r="C40" s="8" t="s">
        <v>67</v>
      </c>
      <c r="D40" s="9">
        <v>5</v>
      </c>
      <c r="E40" s="9">
        <v>0</v>
      </c>
      <c r="F40" s="9">
        <v>0</v>
      </c>
      <c r="G40" s="9">
        <v>1</v>
      </c>
      <c r="H40" s="9">
        <v>1</v>
      </c>
      <c r="I40" s="9">
        <v>0</v>
      </c>
      <c r="J40" s="9">
        <v>1</v>
      </c>
      <c r="K40" s="9">
        <v>1</v>
      </c>
      <c r="L40" s="9">
        <v>1</v>
      </c>
      <c r="M40" s="41">
        <v>0</v>
      </c>
    </row>
    <row r="41" spans="1:13" ht="15" customHeight="1">
      <c r="A41" s="449"/>
      <c r="B41" s="19" t="s">
        <v>72</v>
      </c>
      <c r="C41" s="8" t="s">
        <v>65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41">
        <v>0</v>
      </c>
    </row>
    <row r="42" spans="1:13" ht="15" customHeight="1">
      <c r="A42" s="449"/>
      <c r="B42" s="17" t="s">
        <v>73</v>
      </c>
      <c r="C42" s="8" t="s">
        <v>67</v>
      </c>
      <c r="D42" s="9">
        <v>2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</v>
      </c>
      <c r="K42" s="9">
        <v>1</v>
      </c>
      <c r="L42" s="9">
        <v>0</v>
      </c>
      <c r="M42" s="41">
        <v>0</v>
      </c>
    </row>
    <row r="43" spans="1:13" ht="15" customHeight="1">
      <c r="A43" s="449"/>
      <c r="B43" s="19" t="s">
        <v>74</v>
      </c>
      <c r="C43" s="8" t="s">
        <v>65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41">
        <v>0</v>
      </c>
    </row>
    <row r="44" spans="1:13" ht="15" customHeight="1">
      <c r="A44" s="449"/>
      <c r="B44" s="17" t="s">
        <v>75</v>
      </c>
      <c r="C44" s="8" t="s">
        <v>67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41">
        <v>0</v>
      </c>
    </row>
    <row r="45" spans="1:13" ht="15" customHeight="1">
      <c r="A45" s="449"/>
      <c r="B45" s="19" t="s">
        <v>76</v>
      </c>
      <c r="C45" s="8" t="s">
        <v>65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41">
        <v>0</v>
      </c>
    </row>
    <row r="46" spans="1:13" ht="15" customHeight="1">
      <c r="A46" s="449"/>
      <c r="B46" s="17" t="s">
        <v>77</v>
      </c>
      <c r="C46" s="8" t="s">
        <v>67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44">
        <v>0</v>
      </c>
    </row>
    <row r="47" spans="1:13" ht="15" customHeight="1">
      <c r="A47" s="449"/>
      <c r="B47" s="19" t="s">
        <v>78</v>
      </c>
      <c r="C47" s="8" t="s">
        <v>65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44">
        <v>0</v>
      </c>
    </row>
    <row r="48" spans="1:13" ht="15" customHeight="1" thickBot="1">
      <c r="A48" s="450"/>
      <c r="B48" s="20" t="s">
        <v>79</v>
      </c>
      <c r="C48" s="31" t="s">
        <v>67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54">
        <v>0</v>
      </c>
    </row>
    <row r="49" spans="1:13" ht="15" customHeight="1">
      <c r="A49" s="448" t="s">
        <v>84</v>
      </c>
      <c r="B49" s="21" t="s">
        <v>81</v>
      </c>
      <c r="C49" s="12" t="s">
        <v>65</v>
      </c>
      <c r="D49" s="13">
        <v>142</v>
      </c>
      <c r="E49" s="13">
        <v>0</v>
      </c>
      <c r="F49" s="13">
        <v>0</v>
      </c>
      <c r="G49" s="13">
        <v>0</v>
      </c>
      <c r="H49" s="13">
        <v>0</v>
      </c>
      <c r="I49" s="13">
        <v>25</v>
      </c>
      <c r="J49" s="13">
        <v>49</v>
      </c>
      <c r="K49" s="13">
        <v>46</v>
      </c>
      <c r="L49" s="13">
        <v>22</v>
      </c>
      <c r="M49" s="61">
        <v>0</v>
      </c>
    </row>
    <row r="50" spans="1:13" ht="15" customHeight="1">
      <c r="A50" s="449"/>
      <c r="B50" s="17" t="s">
        <v>82</v>
      </c>
      <c r="C50" s="8" t="s">
        <v>67</v>
      </c>
      <c r="D50" s="9">
        <v>35</v>
      </c>
      <c r="E50" s="9">
        <v>0</v>
      </c>
      <c r="F50" s="9">
        <v>0</v>
      </c>
      <c r="G50" s="9">
        <v>0</v>
      </c>
      <c r="H50" s="9">
        <v>0</v>
      </c>
      <c r="I50" s="9">
        <v>5</v>
      </c>
      <c r="J50" s="9">
        <v>8</v>
      </c>
      <c r="K50" s="9">
        <v>15</v>
      </c>
      <c r="L50" s="9">
        <v>7</v>
      </c>
      <c r="M50" s="41">
        <v>0</v>
      </c>
    </row>
    <row r="51" spans="1:13" ht="15" customHeight="1">
      <c r="A51" s="449"/>
      <c r="B51" s="19" t="s">
        <v>68</v>
      </c>
      <c r="C51" s="8" t="s">
        <v>65</v>
      </c>
      <c r="D51" s="9">
        <v>55</v>
      </c>
      <c r="E51" s="9">
        <v>0</v>
      </c>
      <c r="F51" s="9">
        <v>0</v>
      </c>
      <c r="G51" s="9">
        <v>0</v>
      </c>
      <c r="H51" s="9">
        <v>0</v>
      </c>
      <c r="I51" s="9">
        <v>12</v>
      </c>
      <c r="J51" s="9">
        <v>19</v>
      </c>
      <c r="K51" s="9">
        <v>16</v>
      </c>
      <c r="L51" s="9">
        <v>8</v>
      </c>
      <c r="M51" s="41">
        <v>0</v>
      </c>
    </row>
    <row r="52" spans="1:13" ht="15" customHeight="1">
      <c r="A52" s="449"/>
      <c r="B52" s="17" t="s">
        <v>69</v>
      </c>
      <c r="C52" s="8" t="s">
        <v>67</v>
      </c>
      <c r="D52" s="9">
        <v>19</v>
      </c>
      <c r="E52" s="9">
        <v>0</v>
      </c>
      <c r="F52" s="9">
        <v>0</v>
      </c>
      <c r="G52" s="9">
        <v>0</v>
      </c>
      <c r="H52" s="9">
        <v>0</v>
      </c>
      <c r="I52" s="9">
        <v>3</v>
      </c>
      <c r="J52" s="9">
        <v>3</v>
      </c>
      <c r="K52" s="9">
        <v>10</v>
      </c>
      <c r="L52" s="9">
        <v>3</v>
      </c>
      <c r="M52" s="41">
        <v>0</v>
      </c>
    </row>
    <row r="53" spans="1:13" ht="15" customHeight="1">
      <c r="A53" s="449"/>
      <c r="B53" s="19" t="s">
        <v>70</v>
      </c>
      <c r="C53" s="8" t="s">
        <v>65</v>
      </c>
      <c r="D53" s="9">
        <v>46</v>
      </c>
      <c r="E53" s="9">
        <v>0</v>
      </c>
      <c r="F53" s="9">
        <v>0</v>
      </c>
      <c r="G53" s="9">
        <v>0</v>
      </c>
      <c r="H53" s="9">
        <v>0</v>
      </c>
      <c r="I53" s="9">
        <v>8</v>
      </c>
      <c r="J53" s="9">
        <v>13</v>
      </c>
      <c r="K53" s="9">
        <v>15</v>
      </c>
      <c r="L53" s="9">
        <v>10</v>
      </c>
      <c r="M53" s="41">
        <v>0</v>
      </c>
    </row>
    <row r="54" spans="1:13" ht="15" customHeight="1">
      <c r="A54" s="449"/>
      <c r="B54" s="17" t="s">
        <v>71</v>
      </c>
      <c r="C54" s="8" t="s">
        <v>67</v>
      </c>
      <c r="D54" s="9">
        <v>9</v>
      </c>
      <c r="E54" s="9">
        <v>0</v>
      </c>
      <c r="F54" s="9">
        <v>0</v>
      </c>
      <c r="G54" s="9">
        <v>0</v>
      </c>
      <c r="H54" s="9">
        <v>0</v>
      </c>
      <c r="I54" s="9">
        <v>1</v>
      </c>
      <c r="J54" s="9">
        <v>1</v>
      </c>
      <c r="K54" s="9">
        <v>3</v>
      </c>
      <c r="L54" s="9">
        <v>4</v>
      </c>
      <c r="M54" s="41">
        <v>0</v>
      </c>
    </row>
    <row r="55" spans="1:13" ht="15" customHeight="1">
      <c r="A55" s="449"/>
      <c r="B55" s="19" t="s">
        <v>72</v>
      </c>
      <c r="C55" s="8" t="s">
        <v>65</v>
      </c>
      <c r="D55" s="9">
        <v>37</v>
      </c>
      <c r="E55" s="9">
        <v>0</v>
      </c>
      <c r="F55" s="9">
        <v>0</v>
      </c>
      <c r="G55" s="9">
        <v>0</v>
      </c>
      <c r="H55" s="9">
        <v>0</v>
      </c>
      <c r="I55" s="9">
        <v>4</v>
      </c>
      <c r="J55" s="9">
        <v>14</v>
      </c>
      <c r="K55" s="9">
        <v>15</v>
      </c>
      <c r="L55" s="9">
        <v>4</v>
      </c>
      <c r="M55" s="41">
        <v>0</v>
      </c>
    </row>
    <row r="56" spans="1:13" ht="15" customHeight="1">
      <c r="A56" s="449"/>
      <c r="B56" s="17" t="s">
        <v>73</v>
      </c>
      <c r="C56" s="8" t="s">
        <v>67</v>
      </c>
      <c r="D56" s="9">
        <v>3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2</v>
      </c>
      <c r="K56" s="9">
        <v>1</v>
      </c>
      <c r="L56" s="9">
        <v>0</v>
      </c>
      <c r="M56" s="41">
        <v>0</v>
      </c>
    </row>
    <row r="57" spans="1:13" ht="15" customHeight="1">
      <c r="A57" s="449"/>
      <c r="B57" s="19" t="s">
        <v>74</v>
      </c>
      <c r="C57" s="8" t="s">
        <v>65</v>
      </c>
      <c r="D57" s="9">
        <v>2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2</v>
      </c>
      <c r="K57" s="9">
        <v>0</v>
      </c>
      <c r="L57" s="9">
        <v>0</v>
      </c>
      <c r="M57" s="41">
        <v>0</v>
      </c>
    </row>
    <row r="58" spans="1:13" ht="15" customHeight="1">
      <c r="A58" s="449"/>
      <c r="B58" s="17" t="s">
        <v>75</v>
      </c>
      <c r="C58" s="8" t="s">
        <v>67</v>
      </c>
      <c r="D58" s="9">
        <v>2</v>
      </c>
      <c r="E58" s="9">
        <v>0</v>
      </c>
      <c r="F58" s="9">
        <v>0</v>
      </c>
      <c r="G58" s="9">
        <v>0</v>
      </c>
      <c r="H58" s="9">
        <v>0</v>
      </c>
      <c r="I58" s="9">
        <v>1</v>
      </c>
      <c r="J58" s="9">
        <v>1</v>
      </c>
      <c r="K58" s="9">
        <v>0</v>
      </c>
      <c r="L58" s="9">
        <v>0</v>
      </c>
      <c r="M58" s="41">
        <v>0</v>
      </c>
    </row>
    <row r="59" spans="1:13" ht="15" customHeight="1">
      <c r="A59" s="449"/>
      <c r="B59" s="19" t="s">
        <v>76</v>
      </c>
      <c r="C59" s="8" t="s">
        <v>65</v>
      </c>
      <c r="D59" s="9">
        <v>2</v>
      </c>
      <c r="E59" s="9">
        <v>0</v>
      </c>
      <c r="F59" s="9">
        <v>0</v>
      </c>
      <c r="G59" s="9">
        <v>0</v>
      </c>
      <c r="H59" s="9">
        <v>0</v>
      </c>
      <c r="I59" s="9">
        <v>1</v>
      </c>
      <c r="J59" s="9">
        <v>1</v>
      </c>
      <c r="K59" s="9">
        <v>0</v>
      </c>
      <c r="L59" s="9">
        <v>0</v>
      </c>
      <c r="M59" s="41">
        <v>0</v>
      </c>
    </row>
    <row r="60" spans="1:13" ht="15" customHeight="1">
      <c r="A60" s="449"/>
      <c r="B60" s="17" t="s">
        <v>77</v>
      </c>
      <c r="C60" s="8" t="s">
        <v>67</v>
      </c>
      <c r="D60" s="11">
        <v>2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1</v>
      </c>
      <c r="K60" s="11">
        <v>1</v>
      </c>
      <c r="L60" s="11">
        <v>0</v>
      </c>
      <c r="M60" s="44">
        <v>0</v>
      </c>
    </row>
    <row r="61" spans="1:13" ht="15" customHeight="1">
      <c r="A61" s="449"/>
      <c r="B61" s="19" t="s">
        <v>78</v>
      </c>
      <c r="C61" s="8" t="s">
        <v>65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44">
        <v>0</v>
      </c>
    </row>
    <row r="62" spans="1:13" ht="15" customHeight="1" thickBot="1">
      <c r="A62" s="450"/>
      <c r="B62" s="20" t="s">
        <v>79</v>
      </c>
      <c r="C62" s="31" t="s">
        <v>67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54">
        <v>0</v>
      </c>
    </row>
    <row r="63" spans="1:13" s="15" customFormat="1">
      <c r="A63" s="58" t="s">
        <v>85</v>
      </c>
      <c r="B63" s="51"/>
      <c r="C63" s="51"/>
      <c r="D63" s="51"/>
      <c r="E63" s="51"/>
      <c r="F63" s="51"/>
      <c r="G63" s="59"/>
      <c r="H63" s="59"/>
    </row>
    <row r="64" spans="1:13" s="15" customFormat="1">
      <c r="A64" s="23" t="s">
        <v>86</v>
      </c>
      <c r="G64" s="26"/>
      <c r="H64" s="26"/>
    </row>
    <row r="65" spans="1:8" s="15" customFormat="1">
      <c r="A65" s="23" t="s">
        <v>87</v>
      </c>
      <c r="B65" s="24"/>
      <c r="C65" s="24"/>
      <c r="G65" s="26"/>
      <c r="H65" s="26"/>
    </row>
    <row r="66" spans="1:8" s="15" customFormat="1">
      <c r="A66" s="23" t="s">
        <v>88</v>
      </c>
      <c r="B66" s="24"/>
      <c r="C66" s="24"/>
      <c r="G66" s="26"/>
      <c r="H66" s="26"/>
    </row>
    <row r="67" spans="1:8">
      <c r="A67" s="14"/>
    </row>
    <row r="68" spans="1:8">
      <c r="A68" s="14"/>
    </row>
    <row r="69" spans="1:8">
      <c r="A69" s="14"/>
    </row>
    <row r="70" spans="1:8">
      <c r="A70" s="14"/>
    </row>
    <row r="71" spans="1:8">
      <c r="A71" s="14"/>
    </row>
    <row r="72" spans="1:8">
      <c r="A72" s="14"/>
    </row>
    <row r="73" spans="1:8">
      <c r="A73" s="14"/>
    </row>
    <row r="74" spans="1:8">
      <c r="A74" s="14"/>
    </row>
    <row r="75" spans="1:8">
      <c r="A75" s="14"/>
    </row>
    <row r="76" spans="1:8">
      <c r="A76" s="14"/>
    </row>
  </sheetData>
  <mergeCells count="13">
    <mergeCell ref="A21:A34"/>
    <mergeCell ref="A35:A48"/>
    <mergeCell ref="A49:A62"/>
    <mergeCell ref="B4:K4"/>
    <mergeCell ref="L4:M4"/>
    <mergeCell ref="A5:B6"/>
    <mergeCell ref="C5:C6"/>
    <mergeCell ref="D5:M5"/>
    <mergeCell ref="A1:M1"/>
    <mergeCell ref="A2:M2"/>
    <mergeCell ref="B3:K3"/>
    <mergeCell ref="L3:M3"/>
    <mergeCell ref="A7:A20"/>
  </mergeCells>
  <phoneticPr fontId="10" type="noConversion"/>
  <pageMargins left="0.75" right="0.75" top="1" bottom="1" header="0.5" footer="0.5"/>
  <headerFooter alignWithMargins="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工作表67"/>
  <dimension ref="A1:N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25" customWidth="1"/>
    <col min="3" max="3" width="10.125" style="25" customWidth="1"/>
    <col min="4" max="4" width="9" style="25"/>
    <col min="5" max="6" width="5.875" style="25" customWidth="1"/>
    <col min="7" max="7" width="6.875" style="25" customWidth="1"/>
    <col min="8" max="8" width="6.75" style="25" customWidth="1"/>
    <col min="9" max="9" width="7" style="25" customWidth="1"/>
    <col min="10" max="10" width="6.75" style="25" customWidth="1"/>
    <col min="11" max="11" width="7.125" style="25" customWidth="1"/>
    <col min="12" max="13" width="5.875" style="25" customWidth="1"/>
    <col min="14" max="16384" width="9" style="25"/>
  </cols>
  <sheetData>
    <row r="1" spans="1:14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4" ht="20.25">
      <c r="A2" s="388" t="s">
        <v>46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4">
      <c r="B3" s="389" t="s">
        <v>89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48</v>
      </c>
      <c r="M3" s="390"/>
    </row>
    <row r="4" spans="1:14" ht="17.25" thickBot="1">
      <c r="B4" s="391" t="s">
        <v>90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50</v>
      </c>
      <c r="M4" s="392"/>
    </row>
    <row r="5" spans="1:14">
      <c r="A5" s="455" t="s">
        <v>30</v>
      </c>
      <c r="B5" s="375"/>
      <c r="C5" s="378" t="s">
        <v>51</v>
      </c>
      <c r="D5" s="380" t="s">
        <v>52</v>
      </c>
      <c r="E5" s="380"/>
      <c r="F5" s="380"/>
      <c r="G5" s="380"/>
      <c r="H5" s="380"/>
      <c r="I5" s="380"/>
      <c r="J5" s="380"/>
      <c r="K5" s="380"/>
      <c r="L5" s="380"/>
      <c r="M5" s="451"/>
      <c r="N5" s="37"/>
    </row>
    <row r="6" spans="1:14" s="5" customFormat="1" ht="52.15" customHeight="1" thickBot="1">
      <c r="A6" s="465"/>
      <c r="B6" s="377"/>
      <c r="C6" s="406"/>
      <c r="D6" s="3" t="s">
        <v>53</v>
      </c>
      <c r="E6" s="4" t="s">
        <v>54</v>
      </c>
      <c r="F6" s="4" t="s">
        <v>55</v>
      </c>
      <c r="G6" s="4" t="s">
        <v>56</v>
      </c>
      <c r="H6" s="4" t="s">
        <v>57</v>
      </c>
      <c r="I6" s="4" t="s">
        <v>58</v>
      </c>
      <c r="J6" s="4" t="s">
        <v>59</v>
      </c>
      <c r="K6" s="4" t="s">
        <v>60</v>
      </c>
      <c r="L6" s="4" t="s">
        <v>61</v>
      </c>
      <c r="M6" s="60" t="s">
        <v>62</v>
      </c>
      <c r="N6" s="38"/>
    </row>
    <row r="7" spans="1:14" ht="15" customHeight="1">
      <c r="A7" s="452" t="s">
        <v>63</v>
      </c>
      <c r="B7" s="16" t="s">
        <v>64</v>
      </c>
      <c r="C7" s="6" t="s">
        <v>65</v>
      </c>
      <c r="D7" s="7">
        <f t="shared" ref="D7:M20" si="0">D21+D35+D49</f>
        <v>10978</v>
      </c>
      <c r="E7" s="7">
        <f t="shared" si="0"/>
        <v>4</v>
      </c>
      <c r="F7" s="7">
        <f t="shared" si="0"/>
        <v>213</v>
      </c>
      <c r="G7" s="7">
        <f t="shared" si="0"/>
        <v>1763</v>
      </c>
      <c r="H7" s="7">
        <f t="shared" si="0"/>
        <v>3792</v>
      </c>
      <c r="I7" s="7">
        <f t="shared" si="0"/>
        <v>3396</v>
      </c>
      <c r="J7" s="7">
        <f t="shared" si="0"/>
        <v>1190</v>
      </c>
      <c r="K7" s="7">
        <f t="shared" si="0"/>
        <v>484</v>
      </c>
      <c r="L7" s="7">
        <f t="shared" si="0"/>
        <v>125</v>
      </c>
      <c r="M7" s="40">
        <f t="shared" si="0"/>
        <v>11</v>
      </c>
      <c r="N7" s="37"/>
    </row>
    <row r="8" spans="1:14" ht="15" customHeight="1">
      <c r="A8" s="449"/>
      <c r="B8" s="18" t="s">
        <v>66</v>
      </c>
      <c r="C8" s="8" t="s">
        <v>67</v>
      </c>
      <c r="D8" s="9">
        <f t="shared" si="0"/>
        <v>31531</v>
      </c>
      <c r="E8" s="9">
        <f t="shared" si="0"/>
        <v>0</v>
      </c>
      <c r="F8" s="9">
        <f t="shared" si="0"/>
        <v>425</v>
      </c>
      <c r="G8" s="9">
        <f t="shared" si="0"/>
        <v>4889</v>
      </c>
      <c r="H8" s="9">
        <f t="shared" si="0"/>
        <v>9154</v>
      </c>
      <c r="I8" s="9">
        <f t="shared" si="0"/>
        <v>9246</v>
      </c>
      <c r="J8" s="9">
        <f t="shared" si="0"/>
        <v>5641</v>
      </c>
      <c r="K8" s="9">
        <f t="shared" si="0"/>
        <v>1945</v>
      </c>
      <c r="L8" s="9">
        <f t="shared" si="0"/>
        <v>224</v>
      </c>
      <c r="M8" s="41">
        <f t="shared" si="0"/>
        <v>7</v>
      </c>
      <c r="N8" s="37"/>
    </row>
    <row r="9" spans="1:14" ht="15" customHeight="1">
      <c r="A9" s="449"/>
      <c r="B9" s="19" t="s">
        <v>68</v>
      </c>
      <c r="C9" s="8" t="s">
        <v>65</v>
      </c>
      <c r="D9" s="9">
        <f t="shared" si="0"/>
        <v>4463</v>
      </c>
      <c r="E9" s="9">
        <f t="shared" si="0"/>
        <v>0</v>
      </c>
      <c r="F9" s="9">
        <f t="shared" si="0"/>
        <v>119</v>
      </c>
      <c r="G9" s="9">
        <f t="shared" si="0"/>
        <v>593</v>
      </c>
      <c r="H9" s="9">
        <f t="shared" si="0"/>
        <v>1537</v>
      </c>
      <c r="I9" s="9">
        <f t="shared" si="0"/>
        <v>1435</v>
      </c>
      <c r="J9" s="9">
        <f t="shared" si="0"/>
        <v>521</v>
      </c>
      <c r="K9" s="9">
        <f t="shared" si="0"/>
        <v>202</v>
      </c>
      <c r="L9" s="9">
        <f t="shared" si="0"/>
        <v>52</v>
      </c>
      <c r="M9" s="41">
        <f t="shared" si="0"/>
        <v>4</v>
      </c>
      <c r="N9" s="37"/>
    </row>
    <row r="10" spans="1:14" ht="15" customHeight="1">
      <c r="A10" s="449"/>
      <c r="B10" s="17" t="s">
        <v>69</v>
      </c>
      <c r="C10" s="8" t="s">
        <v>67</v>
      </c>
      <c r="D10" s="9">
        <f t="shared" si="0"/>
        <v>15758</v>
      </c>
      <c r="E10" s="9">
        <f t="shared" si="0"/>
        <v>0</v>
      </c>
      <c r="F10" s="9">
        <f t="shared" si="0"/>
        <v>205</v>
      </c>
      <c r="G10" s="9">
        <f t="shared" si="0"/>
        <v>1939</v>
      </c>
      <c r="H10" s="9">
        <f t="shared" si="0"/>
        <v>4667</v>
      </c>
      <c r="I10" s="9">
        <f t="shared" si="0"/>
        <v>4604</v>
      </c>
      <c r="J10" s="9">
        <f t="shared" si="0"/>
        <v>3027</v>
      </c>
      <c r="K10" s="9">
        <f t="shared" si="0"/>
        <v>1202</v>
      </c>
      <c r="L10" s="9">
        <f t="shared" si="0"/>
        <v>114</v>
      </c>
      <c r="M10" s="41">
        <f t="shared" si="0"/>
        <v>0</v>
      </c>
      <c r="N10" s="37"/>
    </row>
    <row r="11" spans="1:14" ht="15" customHeight="1">
      <c r="A11" s="449"/>
      <c r="B11" s="19" t="s">
        <v>70</v>
      </c>
      <c r="C11" s="8" t="s">
        <v>65</v>
      </c>
      <c r="D11" s="9">
        <f t="shared" si="0"/>
        <v>2602</v>
      </c>
      <c r="E11" s="9">
        <f t="shared" si="0"/>
        <v>0</v>
      </c>
      <c r="F11" s="9">
        <f t="shared" si="0"/>
        <v>23</v>
      </c>
      <c r="G11" s="9">
        <f t="shared" si="0"/>
        <v>342</v>
      </c>
      <c r="H11" s="9">
        <f t="shared" si="0"/>
        <v>899</v>
      </c>
      <c r="I11" s="9">
        <f t="shared" si="0"/>
        <v>978</v>
      </c>
      <c r="J11" s="9">
        <f t="shared" si="0"/>
        <v>256</v>
      </c>
      <c r="K11" s="9">
        <f t="shared" si="0"/>
        <v>77</v>
      </c>
      <c r="L11" s="9">
        <f t="shared" si="0"/>
        <v>22</v>
      </c>
      <c r="M11" s="41">
        <f t="shared" si="0"/>
        <v>5</v>
      </c>
      <c r="N11" s="37"/>
    </row>
    <row r="12" spans="1:14" ht="15" customHeight="1">
      <c r="A12" s="449"/>
      <c r="B12" s="17" t="s">
        <v>71</v>
      </c>
      <c r="C12" s="8" t="s">
        <v>67</v>
      </c>
      <c r="D12" s="9">
        <f t="shared" si="0"/>
        <v>8638</v>
      </c>
      <c r="E12" s="9">
        <f t="shared" si="0"/>
        <v>0</v>
      </c>
      <c r="F12" s="9">
        <f t="shared" si="0"/>
        <v>121</v>
      </c>
      <c r="G12" s="9">
        <f t="shared" si="0"/>
        <v>1708</v>
      </c>
      <c r="H12" s="9">
        <f t="shared" si="0"/>
        <v>2390</v>
      </c>
      <c r="I12" s="9">
        <f t="shared" si="0"/>
        <v>2789</v>
      </c>
      <c r="J12" s="9">
        <f t="shared" si="0"/>
        <v>1292</v>
      </c>
      <c r="K12" s="9">
        <f t="shared" si="0"/>
        <v>306</v>
      </c>
      <c r="L12" s="9">
        <f t="shared" si="0"/>
        <v>29</v>
      </c>
      <c r="M12" s="41">
        <f t="shared" si="0"/>
        <v>3</v>
      </c>
      <c r="N12" s="37"/>
    </row>
    <row r="13" spans="1:14" ht="15" customHeight="1">
      <c r="A13" s="449"/>
      <c r="B13" s="19" t="s">
        <v>72</v>
      </c>
      <c r="C13" s="8" t="s">
        <v>65</v>
      </c>
      <c r="D13" s="9">
        <f t="shared" si="0"/>
        <v>1495</v>
      </c>
      <c r="E13" s="9">
        <f t="shared" si="0"/>
        <v>0</v>
      </c>
      <c r="F13" s="9">
        <f t="shared" si="0"/>
        <v>62</v>
      </c>
      <c r="G13" s="9">
        <f t="shared" si="0"/>
        <v>283</v>
      </c>
      <c r="H13" s="9">
        <f t="shared" si="0"/>
        <v>435</v>
      </c>
      <c r="I13" s="9">
        <f t="shared" si="0"/>
        <v>370</v>
      </c>
      <c r="J13" s="9">
        <f t="shared" si="0"/>
        <v>176</v>
      </c>
      <c r="K13" s="9">
        <f t="shared" si="0"/>
        <v>138</v>
      </c>
      <c r="L13" s="9">
        <f t="shared" si="0"/>
        <v>31</v>
      </c>
      <c r="M13" s="41">
        <f t="shared" si="0"/>
        <v>0</v>
      </c>
      <c r="N13" s="37"/>
    </row>
    <row r="14" spans="1:14" ht="15" customHeight="1">
      <c r="A14" s="449"/>
      <c r="B14" s="17" t="s">
        <v>73</v>
      </c>
      <c r="C14" s="8" t="s">
        <v>67</v>
      </c>
      <c r="D14" s="9">
        <f t="shared" si="0"/>
        <v>5260</v>
      </c>
      <c r="E14" s="9">
        <f t="shared" si="0"/>
        <v>0</v>
      </c>
      <c r="F14" s="9">
        <f t="shared" si="0"/>
        <v>78</v>
      </c>
      <c r="G14" s="9">
        <f t="shared" si="0"/>
        <v>896</v>
      </c>
      <c r="H14" s="9">
        <f t="shared" si="0"/>
        <v>1493</v>
      </c>
      <c r="I14" s="9">
        <f t="shared" si="0"/>
        <v>1307</v>
      </c>
      <c r="J14" s="9">
        <f t="shared" si="0"/>
        <v>1037</v>
      </c>
      <c r="K14" s="9">
        <f t="shared" si="0"/>
        <v>377</v>
      </c>
      <c r="L14" s="9">
        <f t="shared" si="0"/>
        <v>68</v>
      </c>
      <c r="M14" s="41">
        <f t="shared" si="0"/>
        <v>4</v>
      </c>
      <c r="N14" s="37"/>
    </row>
    <row r="15" spans="1:14" ht="15" customHeight="1">
      <c r="A15" s="449"/>
      <c r="B15" s="19" t="s">
        <v>74</v>
      </c>
      <c r="C15" s="8" t="s">
        <v>65</v>
      </c>
      <c r="D15" s="9">
        <f t="shared" si="0"/>
        <v>1597</v>
      </c>
      <c r="E15" s="9">
        <f t="shared" si="0"/>
        <v>0</v>
      </c>
      <c r="F15" s="9">
        <f t="shared" si="0"/>
        <v>7</v>
      </c>
      <c r="G15" s="9">
        <f t="shared" si="0"/>
        <v>379</v>
      </c>
      <c r="H15" s="9">
        <f t="shared" si="0"/>
        <v>609</v>
      </c>
      <c r="I15" s="9">
        <f t="shared" si="0"/>
        <v>363</v>
      </c>
      <c r="J15" s="9">
        <f t="shared" si="0"/>
        <v>174</v>
      </c>
      <c r="K15" s="9">
        <f t="shared" si="0"/>
        <v>48</v>
      </c>
      <c r="L15" s="9">
        <f t="shared" si="0"/>
        <v>17</v>
      </c>
      <c r="M15" s="41">
        <f t="shared" si="0"/>
        <v>0</v>
      </c>
      <c r="N15" s="37"/>
    </row>
    <row r="16" spans="1:14" ht="15" customHeight="1">
      <c r="A16" s="449"/>
      <c r="B16" s="17" t="s">
        <v>75</v>
      </c>
      <c r="C16" s="8" t="s">
        <v>67</v>
      </c>
      <c r="D16" s="9">
        <f t="shared" si="0"/>
        <v>761</v>
      </c>
      <c r="E16" s="9">
        <f t="shared" si="0"/>
        <v>0</v>
      </c>
      <c r="F16" s="9">
        <f t="shared" si="0"/>
        <v>12</v>
      </c>
      <c r="G16" s="9">
        <f t="shared" si="0"/>
        <v>167</v>
      </c>
      <c r="H16" s="9">
        <f t="shared" si="0"/>
        <v>244</v>
      </c>
      <c r="I16" s="9">
        <f t="shared" si="0"/>
        <v>174</v>
      </c>
      <c r="J16" s="9">
        <f t="shared" si="0"/>
        <v>117</v>
      </c>
      <c r="K16" s="9">
        <f t="shared" si="0"/>
        <v>37</v>
      </c>
      <c r="L16" s="9">
        <f t="shared" si="0"/>
        <v>10</v>
      </c>
      <c r="M16" s="41">
        <f t="shared" si="0"/>
        <v>0</v>
      </c>
      <c r="N16" s="37"/>
    </row>
    <row r="17" spans="1:14" ht="15" customHeight="1">
      <c r="A17" s="449"/>
      <c r="B17" s="19" t="s">
        <v>76</v>
      </c>
      <c r="C17" s="8" t="s">
        <v>65</v>
      </c>
      <c r="D17" s="9">
        <f t="shared" si="0"/>
        <v>533</v>
      </c>
      <c r="E17" s="9">
        <f t="shared" si="0"/>
        <v>0</v>
      </c>
      <c r="F17" s="9">
        <f t="shared" si="0"/>
        <v>0</v>
      </c>
      <c r="G17" s="9">
        <f t="shared" si="0"/>
        <v>134</v>
      </c>
      <c r="H17" s="9">
        <f t="shared" si="0"/>
        <v>180</v>
      </c>
      <c r="I17" s="9">
        <f t="shared" si="0"/>
        <v>148</v>
      </c>
      <c r="J17" s="9">
        <f t="shared" si="0"/>
        <v>48</v>
      </c>
      <c r="K17" s="9">
        <f t="shared" si="0"/>
        <v>18</v>
      </c>
      <c r="L17" s="9">
        <f t="shared" si="0"/>
        <v>3</v>
      </c>
      <c r="M17" s="41">
        <f t="shared" si="0"/>
        <v>2</v>
      </c>
      <c r="N17" s="37"/>
    </row>
    <row r="18" spans="1:14" ht="15" customHeight="1">
      <c r="A18" s="449"/>
      <c r="B18" s="17" t="s">
        <v>77</v>
      </c>
      <c r="C18" s="8" t="s">
        <v>67</v>
      </c>
      <c r="D18" s="9">
        <f t="shared" si="0"/>
        <v>320</v>
      </c>
      <c r="E18" s="9">
        <f t="shared" si="0"/>
        <v>0</v>
      </c>
      <c r="F18" s="9">
        <f t="shared" si="0"/>
        <v>0</v>
      </c>
      <c r="G18" s="9">
        <f t="shared" si="0"/>
        <v>39</v>
      </c>
      <c r="H18" s="9">
        <f t="shared" si="0"/>
        <v>65</v>
      </c>
      <c r="I18" s="9">
        <f t="shared" si="0"/>
        <v>99</v>
      </c>
      <c r="J18" s="9">
        <f t="shared" si="0"/>
        <v>92</v>
      </c>
      <c r="K18" s="9">
        <f t="shared" si="0"/>
        <v>22</v>
      </c>
      <c r="L18" s="9">
        <f t="shared" si="0"/>
        <v>3</v>
      </c>
      <c r="M18" s="41">
        <f t="shared" si="0"/>
        <v>0</v>
      </c>
      <c r="N18" s="37"/>
    </row>
    <row r="19" spans="1:14" ht="15" customHeight="1">
      <c r="A19" s="449"/>
      <c r="B19" s="19" t="s">
        <v>78</v>
      </c>
      <c r="C19" s="8" t="s">
        <v>65</v>
      </c>
      <c r="D19" s="9">
        <f t="shared" si="0"/>
        <v>288</v>
      </c>
      <c r="E19" s="9">
        <f t="shared" si="0"/>
        <v>4</v>
      </c>
      <c r="F19" s="9">
        <f t="shared" si="0"/>
        <v>2</v>
      </c>
      <c r="G19" s="9">
        <f t="shared" si="0"/>
        <v>32</v>
      </c>
      <c r="H19" s="9">
        <f t="shared" si="0"/>
        <v>132</v>
      </c>
      <c r="I19" s="9">
        <f t="shared" si="0"/>
        <v>102</v>
      </c>
      <c r="J19" s="9">
        <f t="shared" si="0"/>
        <v>15</v>
      </c>
      <c r="K19" s="9">
        <f t="shared" si="0"/>
        <v>1</v>
      </c>
      <c r="L19" s="9">
        <f t="shared" si="0"/>
        <v>0</v>
      </c>
      <c r="M19" s="41">
        <f t="shared" si="0"/>
        <v>0</v>
      </c>
      <c r="N19" s="37"/>
    </row>
    <row r="20" spans="1:14" ht="15" customHeight="1" thickBot="1">
      <c r="A20" s="450"/>
      <c r="B20" s="20" t="s">
        <v>79</v>
      </c>
      <c r="C20" s="8" t="s">
        <v>67</v>
      </c>
      <c r="D20" s="9">
        <f t="shared" si="0"/>
        <v>794</v>
      </c>
      <c r="E20" s="9">
        <f t="shared" si="0"/>
        <v>0</v>
      </c>
      <c r="F20" s="9">
        <f t="shared" si="0"/>
        <v>9</v>
      </c>
      <c r="G20" s="9">
        <f t="shared" si="0"/>
        <v>140</v>
      </c>
      <c r="H20" s="9">
        <f t="shared" si="0"/>
        <v>295</v>
      </c>
      <c r="I20" s="9">
        <f t="shared" si="0"/>
        <v>273</v>
      </c>
      <c r="J20" s="9">
        <f t="shared" si="0"/>
        <v>76</v>
      </c>
      <c r="K20" s="9">
        <f t="shared" si="0"/>
        <v>1</v>
      </c>
      <c r="L20" s="9">
        <f t="shared" si="0"/>
        <v>0</v>
      </c>
      <c r="M20" s="41">
        <f t="shared" si="0"/>
        <v>0</v>
      </c>
      <c r="N20" s="37"/>
    </row>
    <row r="21" spans="1:14" ht="15" customHeight="1">
      <c r="A21" s="453" t="s">
        <v>80</v>
      </c>
      <c r="B21" s="16" t="s">
        <v>81</v>
      </c>
      <c r="C21" s="6" t="s">
        <v>65</v>
      </c>
      <c r="D21" s="7">
        <v>10826</v>
      </c>
      <c r="E21" s="7">
        <v>4</v>
      </c>
      <c r="F21" s="7">
        <v>213</v>
      </c>
      <c r="G21" s="7">
        <v>1763</v>
      </c>
      <c r="H21" s="7">
        <v>3791</v>
      </c>
      <c r="I21" s="7">
        <v>3371</v>
      </c>
      <c r="J21" s="7">
        <v>1138</v>
      </c>
      <c r="K21" s="7">
        <v>435</v>
      </c>
      <c r="L21" s="7">
        <v>100</v>
      </c>
      <c r="M21" s="40">
        <v>11</v>
      </c>
      <c r="N21" s="37"/>
    </row>
    <row r="22" spans="1:14" ht="15" customHeight="1">
      <c r="A22" s="454"/>
      <c r="B22" s="17" t="s">
        <v>82</v>
      </c>
      <c r="C22" s="8" t="s">
        <v>67</v>
      </c>
      <c r="D22" s="9">
        <v>31489</v>
      </c>
      <c r="E22" s="9">
        <v>0</v>
      </c>
      <c r="F22" s="9">
        <v>425</v>
      </c>
      <c r="G22" s="9">
        <v>4888</v>
      </c>
      <c r="H22" s="9">
        <v>9153</v>
      </c>
      <c r="I22" s="9">
        <v>9241</v>
      </c>
      <c r="J22" s="9">
        <v>5631</v>
      </c>
      <c r="K22" s="9">
        <v>1928</v>
      </c>
      <c r="L22" s="9">
        <v>216</v>
      </c>
      <c r="M22" s="41">
        <v>7</v>
      </c>
      <c r="N22" s="37"/>
    </row>
    <row r="23" spans="1:14" ht="15" customHeight="1">
      <c r="A23" s="454"/>
      <c r="B23" s="19" t="s">
        <v>68</v>
      </c>
      <c r="C23" s="8" t="s">
        <v>65</v>
      </c>
      <c r="D23" s="9">
        <v>4404</v>
      </c>
      <c r="E23" s="9">
        <v>0</v>
      </c>
      <c r="F23" s="9">
        <v>119</v>
      </c>
      <c r="G23" s="9">
        <v>593</v>
      </c>
      <c r="H23" s="9">
        <v>1537</v>
      </c>
      <c r="I23" s="9">
        <v>1423</v>
      </c>
      <c r="J23" s="9">
        <v>501</v>
      </c>
      <c r="K23" s="9">
        <v>184</v>
      </c>
      <c r="L23" s="9">
        <v>43</v>
      </c>
      <c r="M23" s="41">
        <v>4</v>
      </c>
      <c r="N23" s="37"/>
    </row>
    <row r="24" spans="1:14" ht="15" customHeight="1">
      <c r="A24" s="454"/>
      <c r="B24" s="17" t="s">
        <v>69</v>
      </c>
      <c r="C24" s="8" t="s">
        <v>67</v>
      </c>
      <c r="D24" s="9">
        <v>15739</v>
      </c>
      <c r="E24" s="9">
        <v>0</v>
      </c>
      <c r="F24" s="9">
        <v>205</v>
      </c>
      <c r="G24" s="9">
        <v>1939</v>
      </c>
      <c r="H24" s="9">
        <v>4667</v>
      </c>
      <c r="I24" s="9">
        <v>4601</v>
      </c>
      <c r="J24" s="9">
        <v>3024</v>
      </c>
      <c r="K24" s="9">
        <v>1192</v>
      </c>
      <c r="L24" s="9">
        <v>111</v>
      </c>
      <c r="M24" s="41">
        <v>0</v>
      </c>
      <c r="N24" s="37"/>
    </row>
    <row r="25" spans="1:14" ht="15" customHeight="1">
      <c r="A25" s="454"/>
      <c r="B25" s="19" t="s">
        <v>70</v>
      </c>
      <c r="C25" s="8" t="s">
        <v>65</v>
      </c>
      <c r="D25" s="9">
        <v>2550</v>
      </c>
      <c r="E25" s="9">
        <v>0</v>
      </c>
      <c r="F25" s="9">
        <v>23</v>
      </c>
      <c r="G25" s="9">
        <v>342</v>
      </c>
      <c r="H25" s="9">
        <v>898</v>
      </c>
      <c r="I25" s="9">
        <v>970</v>
      </c>
      <c r="J25" s="9">
        <v>241</v>
      </c>
      <c r="K25" s="9">
        <v>61</v>
      </c>
      <c r="L25" s="9">
        <v>10</v>
      </c>
      <c r="M25" s="41">
        <v>5</v>
      </c>
      <c r="N25" s="37"/>
    </row>
    <row r="26" spans="1:14" ht="15" customHeight="1">
      <c r="A26" s="454"/>
      <c r="B26" s="17" t="s">
        <v>71</v>
      </c>
      <c r="C26" s="8" t="s">
        <v>67</v>
      </c>
      <c r="D26" s="9">
        <v>8624</v>
      </c>
      <c r="E26" s="9">
        <v>0</v>
      </c>
      <c r="F26" s="9">
        <v>121</v>
      </c>
      <c r="G26" s="9">
        <v>1707</v>
      </c>
      <c r="H26" s="9">
        <v>2389</v>
      </c>
      <c r="I26" s="9">
        <v>2788</v>
      </c>
      <c r="J26" s="9">
        <v>1290</v>
      </c>
      <c r="K26" s="9">
        <v>302</v>
      </c>
      <c r="L26" s="9">
        <v>24</v>
      </c>
      <c r="M26" s="41">
        <v>3</v>
      </c>
      <c r="N26" s="37"/>
    </row>
    <row r="27" spans="1:14" ht="15" customHeight="1">
      <c r="A27" s="454"/>
      <c r="B27" s="19" t="s">
        <v>72</v>
      </c>
      <c r="C27" s="8" t="s">
        <v>65</v>
      </c>
      <c r="D27" s="9">
        <v>1458</v>
      </c>
      <c r="E27" s="9">
        <v>0</v>
      </c>
      <c r="F27" s="9">
        <v>62</v>
      </c>
      <c r="G27" s="9">
        <v>283</v>
      </c>
      <c r="H27" s="9">
        <v>435</v>
      </c>
      <c r="I27" s="9">
        <v>366</v>
      </c>
      <c r="J27" s="9">
        <v>162</v>
      </c>
      <c r="K27" s="9">
        <v>123</v>
      </c>
      <c r="L27" s="9">
        <v>27</v>
      </c>
      <c r="M27" s="41">
        <v>0</v>
      </c>
      <c r="N27" s="37"/>
    </row>
    <row r="28" spans="1:14" ht="15" customHeight="1">
      <c r="A28" s="454"/>
      <c r="B28" s="17" t="s">
        <v>73</v>
      </c>
      <c r="C28" s="8" t="s">
        <v>67</v>
      </c>
      <c r="D28" s="9">
        <v>5255</v>
      </c>
      <c r="E28" s="9">
        <v>0</v>
      </c>
      <c r="F28" s="9">
        <v>78</v>
      </c>
      <c r="G28" s="9">
        <v>896</v>
      </c>
      <c r="H28" s="9">
        <v>1493</v>
      </c>
      <c r="I28" s="9">
        <v>1307</v>
      </c>
      <c r="J28" s="9">
        <v>1034</v>
      </c>
      <c r="K28" s="9">
        <v>375</v>
      </c>
      <c r="L28" s="9">
        <v>68</v>
      </c>
      <c r="M28" s="41">
        <v>4</v>
      </c>
      <c r="N28" s="37"/>
    </row>
    <row r="29" spans="1:14" ht="15" customHeight="1">
      <c r="A29" s="454"/>
      <c r="B29" s="19" t="s">
        <v>74</v>
      </c>
      <c r="C29" s="8" t="s">
        <v>65</v>
      </c>
      <c r="D29" s="9">
        <v>1595</v>
      </c>
      <c r="E29" s="9">
        <v>0</v>
      </c>
      <c r="F29" s="9">
        <v>7</v>
      </c>
      <c r="G29" s="9">
        <v>379</v>
      </c>
      <c r="H29" s="9">
        <v>609</v>
      </c>
      <c r="I29" s="9">
        <v>363</v>
      </c>
      <c r="J29" s="9">
        <v>172</v>
      </c>
      <c r="K29" s="9">
        <v>48</v>
      </c>
      <c r="L29" s="9">
        <v>17</v>
      </c>
      <c r="M29" s="41">
        <v>0</v>
      </c>
      <c r="N29" s="37"/>
    </row>
    <row r="30" spans="1:14" ht="15" customHeight="1">
      <c r="A30" s="454"/>
      <c r="B30" s="17" t="s">
        <v>75</v>
      </c>
      <c r="C30" s="8" t="s">
        <v>67</v>
      </c>
      <c r="D30" s="9">
        <v>759</v>
      </c>
      <c r="E30" s="9">
        <v>0</v>
      </c>
      <c r="F30" s="9">
        <v>12</v>
      </c>
      <c r="G30" s="9">
        <v>167</v>
      </c>
      <c r="H30" s="9">
        <v>244</v>
      </c>
      <c r="I30" s="9">
        <v>173</v>
      </c>
      <c r="J30" s="9">
        <v>116</v>
      </c>
      <c r="K30" s="9">
        <v>37</v>
      </c>
      <c r="L30" s="9">
        <v>10</v>
      </c>
      <c r="M30" s="41">
        <v>0</v>
      </c>
      <c r="N30" s="37"/>
    </row>
    <row r="31" spans="1:14" ht="15" customHeight="1">
      <c r="A31" s="454"/>
      <c r="B31" s="19" t="s">
        <v>76</v>
      </c>
      <c r="C31" s="8" t="s">
        <v>65</v>
      </c>
      <c r="D31" s="9">
        <v>531</v>
      </c>
      <c r="E31" s="9">
        <v>0</v>
      </c>
      <c r="F31" s="9">
        <v>0</v>
      </c>
      <c r="G31" s="9">
        <v>134</v>
      </c>
      <c r="H31" s="9">
        <v>180</v>
      </c>
      <c r="I31" s="9">
        <v>147</v>
      </c>
      <c r="J31" s="9">
        <v>47</v>
      </c>
      <c r="K31" s="9">
        <v>18</v>
      </c>
      <c r="L31" s="9">
        <v>3</v>
      </c>
      <c r="M31" s="41">
        <v>2</v>
      </c>
      <c r="N31" s="37"/>
    </row>
    <row r="32" spans="1:14" ht="15" customHeight="1">
      <c r="A32" s="452"/>
      <c r="B32" s="17" t="s">
        <v>77</v>
      </c>
      <c r="C32" s="8" t="s">
        <v>67</v>
      </c>
      <c r="D32" s="11">
        <v>318</v>
      </c>
      <c r="E32" s="11">
        <v>0</v>
      </c>
      <c r="F32" s="11">
        <v>0</v>
      </c>
      <c r="G32" s="11">
        <v>39</v>
      </c>
      <c r="H32" s="11">
        <v>65</v>
      </c>
      <c r="I32" s="11">
        <v>99</v>
      </c>
      <c r="J32" s="11">
        <v>91</v>
      </c>
      <c r="K32" s="11">
        <v>21</v>
      </c>
      <c r="L32" s="11">
        <v>3</v>
      </c>
      <c r="M32" s="44">
        <v>0</v>
      </c>
      <c r="N32" s="37"/>
    </row>
    <row r="33" spans="1:14" ht="15" customHeight="1">
      <c r="A33" s="452"/>
      <c r="B33" s="19" t="s">
        <v>78</v>
      </c>
      <c r="C33" s="8" t="s">
        <v>65</v>
      </c>
      <c r="D33" s="11">
        <v>288</v>
      </c>
      <c r="E33" s="11">
        <v>4</v>
      </c>
      <c r="F33" s="11">
        <v>2</v>
      </c>
      <c r="G33" s="11">
        <v>32</v>
      </c>
      <c r="H33" s="11">
        <v>132</v>
      </c>
      <c r="I33" s="11">
        <v>102</v>
      </c>
      <c r="J33" s="11">
        <v>15</v>
      </c>
      <c r="K33" s="11">
        <v>1</v>
      </c>
      <c r="L33" s="11">
        <v>0</v>
      </c>
      <c r="M33" s="44">
        <v>0</v>
      </c>
      <c r="N33" s="37"/>
    </row>
    <row r="34" spans="1:14" ht="15" customHeight="1" thickBot="1">
      <c r="A34" s="452"/>
      <c r="B34" s="20" t="s">
        <v>79</v>
      </c>
      <c r="C34" s="8" t="s">
        <v>67</v>
      </c>
      <c r="D34" s="11">
        <v>794</v>
      </c>
      <c r="E34" s="11">
        <v>0</v>
      </c>
      <c r="F34" s="11">
        <v>9</v>
      </c>
      <c r="G34" s="11">
        <v>140</v>
      </c>
      <c r="H34" s="11">
        <v>295</v>
      </c>
      <c r="I34" s="11">
        <v>273</v>
      </c>
      <c r="J34" s="11">
        <v>76</v>
      </c>
      <c r="K34" s="11">
        <v>1</v>
      </c>
      <c r="L34" s="11">
        <v>0</v>
      </c>
      <c r="M34" s="44">
        <v>0</v>
      </c>
      <c r="N34" s="37"/>
    </row>
    <row r="35" spans="1:14" ht="15" customHeight="1">
      <c r="A35" s="448" t="s">
        <v>83</v>
      </c>
      <c r="B35" s="16" t="s">
        <v>81</v>
      </c>
      <c r="C35" s="6" t="s">
        <v>65</v>
      </c>
      <c r="D35" s="7">
        <v>10</v>
      </c>
      <c r="E35" s="7">
        <v>0</v>
      </c>
      <c r="F35" s="7">
        <v>0</v>
      </c>
      <c r="G35" s="7">
        <v>0</v>
      </c>
      <c r="H35" s="7">
        <v>1</v>
      </c>
      <c r="I35" s="7">
        <v>0</v>
      </c>
      <c r="J35" s="7">
        <v>3</v>
      </c>
      <c r="K35" s="7">
        <v>3</v>
      </c>
      <c r="L35" s="7">
        <v>3</v>
      </c>
      <c r="M35" s="40">
        <v>0</v>
      </c>
      <c r="N35" s="37"/>
    </row>
    <row r="36" spans="1:14" ht="15" customHeight="1">
      <c r="A36" s="449"/>
      <c r="B36" s="17" t="s">
        <v>82</v>
      </c>
      <c r="C36" s="8" t="s">
        <v>67</v>
      </c>
      <c r="D36" s="9">
        <v>7</v>
      </c>
      <c r="E36" s="9">
        <v>0</v>
      </c>
      <c r="F36" s="9">
        <v>0</v>
      </c>
      <c r="G36" s="9">
        <v>1</v>
      </c>
      <c r="H36" s="9">
        <v>1</v>
      </c>
      <c r="I36" s="9">
        <v>0</v>
      </c>
      <c r="J36" s="9">
        <v>2</v>
      </c>
      <c r="K36" s="9">
        <v>2</v>
      </c>
      <c r="L36" s="9">
        <v>1</v>
      </c>
      <c r="M36" s="41">
        <v>0</v>
      </c>
      <c r="N36" s="37"/>
    </row>
    <row r="37" spans="1:14" ht="15" customHeight="1">
      <c r="A37" s="449"/>
      <c r="B37" s="19" t="s">
        <v>68</v>
      </c>
      <c r="C37" s="8" t="s">
        <v>65</v>
      </c>
      <c r="D37" s="9">
        <v>4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1</v>
      </c>
      <c r="K37" s="9">
        <v>2</v>
      </c>
      <c r="L37" s="9">
        <v>1</v>
      </c>
      <c r="M37" s="41">
        <v>0</v>
      </c>
      <c r="N37" s="37"/>
    </row>
    <row r="38" spans="1:14" ht="15" customHeight="1">
      <c r="A38" s="449"/>
      <c r="B38" s="17" t="s">
        <v>69</v>
      </c>
      <c r="C38" s="8" t="s">
        <v>67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41">
        <v>0</v>
      </c>
      <c r="N38" s="37"/>
    </row>
    <row r="39" spans="1:14" ht="15" customHeight="1">
      <c r="A39" s="449"/>
      <c r="B39" s="19" t="s">
        <v>70</v>
      </c>
      <c r="C39" s="8" t="s">
        <v>65</v>
      </c>
      <c r="D39" s="9">
        <v>6</v>
      </c>
      <c r="E39" s="9">
        <v>0</v>
      </c>
      <c r="F39" s="9">
        <v>0</v>
      </c>
      <c r="G39" s="9">
        <v>0</v>
      </c>
      <c r="H39" s="9">
        <v>1</v>
      </c>
      <c r="I39" s="9">
        <v>0</v>
      </c>
      <c r="J39" s="9">
        <v>2</v>
      </c>
      <c r="K39" s="9">
        <v>1</v>
      </c>
      <c r="L39" s="9">
        <v>2</v>
      </c>
      <c r="M39" s="41">
        <v>0</v>
      </c>
      <c r="N39" s="37"/>
    </row>
    <row r="40" spans="1:14" ht="15" customHeight="1">
      <c r="A40" s="449"/>
      <c r="B40" s="17" t="s">
        <v>71</v>
      </c>
      <c r="C40" s="8" t="s">
        <v>67</v>
      </c>
      <c r="D40" s="9">
        <v>5</v>
      </c>
      <c r="E40" s="9">
        <v>0</v>
      </c>
      <c r="F40" s="9">
        <v>0</v>
      </c>
      <c r="G40" s="9">
        <v>1</v>
      </c>
      <c r="H40" s="9">
        <v>1</v>
      </c>
      <c r="I40" s="9">
        <v>0</v>
      </c>
      <c r="J40" s="9">
        <v>1</v>
      </c>
      <c r="K40" s="9">
        <v>1</v>
      </c>
      <c r="L40" s="9">
        <v>1</v>
      </c>
      <c r="M40" s="41">
        <v>0</v>
      </c>
      <c r="N40" s="37"/>
    </row>
    <row r="41" spans="1:14" ht="15" customHeight="1">
      <c r="A41" s="449"/>
      <c r="B41" s="19" t="s">
        <v>72</v>
      </c>
      <c r="C41" s="8" t="s">
        <v>65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41">
        <v>0</v>
      </c>
      <c r="N41" s="37"/>
    </row>
    <row r="42" spans="1:14" ht="15" customHeight="1">
      <c r="A42" s="449"/>
      <c r="B42" s="17" t="s">
        <v>73</v>
      </c>
      <c r="C42" s="8" t="s">
        <v>67</v>
      </c>
      <c r="D42" s="9">
        <v>2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</v>
      </c>
      <c r="K42" s="9">
        <v>1</v>
      </c>
      <c r="L42" s="9">
        <v>0</v>
      </c>
      <c r="M42" s="41">
        <v>0</v>
      </c>
      <c r="N42" s="37"/>
    </row>
    <row r="43" spans="1:14" ht="15" customHeight="1">
      <c r="A43" s="449"/>
      <c r="B43" s="19" t="s">
        <v>74</v>
      </c>
      <c r="C43" s="8" t="s">
        <v>65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41">
        <v>0</v>
      </c>
      <c r="N43" s="37"/>
    </row>
    <row r="44" spans="1:14" ht="15" customHeight="1">
      <c r="A44" s="449"/>
      <c r="B44" s="17" t="s">
        <v>75</v>
      </c>
      <c r="C44" s="8" t="s">
        <v>67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41">
        <v>0</v>
      </c>
      <c r="N44" s="37"/>
    </row>
    <row r="45" spans="1:14" ht="15" customHeight="1">
      <c r="A45" s="449"/>
      <c r="B45" s="19" t="s">
        <v>76</v>
      </c>
      <c r="C45" s="8" t="s">
        <v>65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41">
        <v>0</v>
      </c>
      <c r="N45" s="37"/>
    </row>
    <row r="46" spans="1:14" ht="15" customHeight="1">
      <c r="A46" s="449"/>
      <c r="B46" s="17" t="s">
        <v>77</v>
      </c>
      <c r="C46" s="8" t="s">
        <v>67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44">
        <v>0</v>
      </c>
      <c r="N46" s="37"/>
    </row>
    <row r="47" spans="1:14" ht="15" customHeight="1">
      <c r="A47" s="449"/>
      <c r="B47" s="19" t="s">
        <v>78</v>
      </c>
      <c r="C47" s="8" t="s">
        <v>65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44">
        <v>0</v>
      </c>
      <c r="N47" s="37"/>
    </row>
    <row r="48" spans="1:14" ht="15" customHeight="1" thickBot="1">
      <c r="A48" s="450"/>
      <c r="B48" s="20" t="s">
        <v>79</v>
      </c>
      <c r="C48" s="31" t="s">
        <v>67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54">
        <v>0</v>
      </c>
      <c r="N48" s="37"/>
    </row>
    <row r="49" spans="1:14" ht="15" customHeight="1">
      <c r="A49" s="448" t="s">
        <v>84</v>
      </c>
      <c r="B49" s="21" t="s">
        <v>81</v>
      </c>
      <c r="C49" s="12" t="s">
        <v>65</v>
      </c>
      <c r="D49" s="13">
        <v>142</v>
      </c>
      <c r="E49" s="13">
        <v>0</v>
      </c>
      <c r="F49" s="13">
        <v>0</v>
      </c>
      <c r="G49" s="13">
        <v>0</v>
      </c>
      <c r="H49" s="13">
        <v>0</v>
      </c>
      <c r="I49" s="13">
        <v>25</v>
      </c>
      <c r="J49" s="13">
        <v>49</v>
      </c>
      <c r="K49" s="13">
        <v>46</v>
      </c>
      <c r="L49" s="13">
        <v>22</v>
      </c>
      <c r="M49" s="61">
        <v>0</v>
      </c>
      <c r="N49" s="37"/>
    </row>
    <row r="50" spans="1:14" ht="15" customHeight="1">
      <c r="A50" s="449"/>
      <c r="B50" s="17" t="s">
        <v>82</v>
      </c>
      <c r="C50" s="8" t="s">
        <v>67</v>
      </c>
      <c r="D50" s="9">
        <v>35</v>
      </c>
      <c r="E50" s="9">
        <v>0</v>
      </c>
      <c r="F50" s="9">
        <v>0</v>
      </c>
      <c r="G50" s="9">
        <v>0</v>
      </c>
      <c r="H50" s="9">
        <v>0</v>
      </c>
      <c r="I50" s="9">
        <v>5</v>
      </c>
      <c r="J50" s="9">
        <v>8</v>
      </c>
      <c r="K50" s="9">
        <v>15</v>
      </c>
      <c r="L50" s="9">
        <v>7</v>
      </c>
      <c r="M50" s="41">
        <v>0</v>
      </c>
      <c r="N50" s="37"/>
    </row>
    <row r="51" spans="1:14" ht="15" customHeight="1">
      <c r="A51" s="449"/>
      <c r="B51" s="19" t="s">
        <v>68</v>
      </c>
      <c r="C51" s="8" t="s">
        <v>65</v>
      </c>
      <c r="D51" s="9">
        <v>55</v>
      </c>
      <c r="E51" s="9">
        <v>0</v>
      </c>
      <c r="F51" s="9">
        <v>0</v>
      </c>
      <c r="G51" s="9">
        <v>0</v>
      </c>
      <c r="H51" s="9">
        <v>0</v>
      </c>
      <c r="I51" s="9">
        <v>12</v>
      </c>
      <c r="J51" s="9">
        <v>19</v>
      </c>
      <c r="K51" s="9">
        <v>16</v>
      </c>
      <c r="L51" s="9">
        <v>8</v>
      </c>
      <c r="M51" s="41">
        <v>0</v>
      </c>
      <c r="N51" s="37"/>
    </row>
    <row r="52" spans="1:14" ht="15" customHeight="1">
      <c r="A52" s="449"/>
      <c r="B52" s="17" t="s">
        <v>69</v>
      </c>
      <c r="C52" s="8" t="s">
        <v>67</v>
      </c>
      <c r="D52" s="9">
        <v>19</v>
      </c>
      <c r="E52" s="9">
        <v>0</v>
      </c>
      <c r="F52" s="9">
        <v>0</v>
      </c>
      <c r="G52" s="9">
        <v>0</v>
      </c>
      <c r="H52" s="9">
        <v>0</v>
      </c>
      <c r="I52" s="9">
        <v>3</v>
      </c>
      <c r="J52" s="9">
        <v>3</v>
      </c>
      <c r="K52" s="9">
        <v>10</v>
      </c>
      <c r="L52" s="9">
        <v>3</v>
      </c>
      <c r="M52" s="41">
        <v>0</v>
      </c>
      <c r="N52" s="37"/>
    </row>
    <row r="53" spans="1:14" ht="15" customHeight="1">
      <c r="A53" s="449"/>
      <c r="B53" s="19" t="s">
        <v>70</v>
      </c>
      <c r="C53" s="8" t="s">
        <v>65</v>
      </c>
      <c r="D53" s="9">
        <v>46</v>
      </c>
      <c r="E53" s="9">
        <v>0</v>
      </c>
      <c r="F53" s="9">
        <v>0</v>
      </c>
      <c r="G53" s="9">
        <v>0</v>
      </c>
      <c r="H53" s="9">
        <v>0</v>
      </c>
      <c r="I53" s="9">
        <v>8</v>
      </c>
      <c r="J53" s="9">
        <v>13</v>
      </c>
      <c r="K53" s="9">
        <v>15</v>
      </c>
      <c r="L53" s="9">
        <v>10</v>
      </c>
      <c r="M53" s="41">
        <v>0</v>
      </c>
      <c r="N53" s="37"/>
    </row>
    <row r="54" spans="1:14" ht="15" customHeight="1">
      <c r="A54" s="449"/>
      <c r="B54" s="17" t="s">
        <v>71</v>
      </c>
      <c r="C54" s="8" t="s">
        <v>67</v>
      </c>
      <c r="D54" s="9">
        <v>9</v>
      </c>
      <c r="E54" s="9">
        <v>0</v>
      </c>
      <c r="F54" s="9">
        <v>0</v>
      </c>
      <c r="G54" s="9">
        <v>0</v>
      </c>
      <c r="H54" s="9">
        <v>0</v>
      </c>
      <c r="I54" s="9">
        <v>1</v>
      </c>
      <c r="J54" s="9">
        <v>1</v>
      </c>
      <c r="K54" s="9">
        <v>3</v>
      </c>
      <c r="L54" s="9">
        <v>4</v>
      </c>
      <c r="M54" s="41">
        <v>0</v>
      </c>
      <c r="N54" s="37"/>
    </row>
    <row r="55" spans="1:14" ht="15" customHeight="1">
      <c r="A55" s="449"/>
      <c r="B55" s="19" t="s">
        <v>72</v>
      </c>
      <c r="C55" s="8" t="s">
        <v>65</v>
      </c>
      <c r="D55" s="9">
        <v>37</v>
      </c>
      <c r="E55" s="9">
        <v>0</v>
      </c>
      <c r="F55" s="9">
        <v>0</v>
      </c>
      <c r="G55" s="9">
        <v>0</v>
      </c>
      <c r="H55" s="9">
        <v>0</v>
      </c>
      <c r="I55" s="9">
        <v>4</v>
      </c>
      <c r="J55" s="9">
        <v>14</v>
      </c>
      <c r="K55" s="9">
        <v>15</v>
      </c>
      <c r="L55" s="9">
        <v>4</v>
      </c>
      <c r="M55" s="41">
        <v>0</v>
      </c>
      <c r="N55" s="37"/>
    </row>
    <row r="56" spans="1:14" ht="15" customHeight="1">
      <c r="A56" s="449"/>
      <c r="B56" s="17" t="s">
        <v>73</v>
      </c>
      <c r="C56" s="8" t="s">
        <v>67</v>
      </c>
      <c r="D56" s="9">
        <v>3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2</v>
      </c>
      <c r="K56" s="9">
        <v>1</v>
      </c>
      <c r="L56" s="9">
        <v>0</v>
      </c>
      <c r="M56" s="41">
        <v>0</v>
      </c>
      <c r="N56" s="37"/>
    </row>
    <row r="57" spans="1:14" ht="15" customHeight="1">
      <c r="A57" s="449"/>
      <c r="B57" s="19" t="s">
        <v>74</v>
      </c>
      <c r="C57" s="8" t="s">
        <v>65</v>
      </c>
      <c r="D57" s="9">
        <v>2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2</v>
      </c>
      <c r="K57" s="9">
        <v>0</v>
      </c>
      <c r="L57" s="9">
        <v>0</v>
      </c>
      <c r="M57" s="41">
        <v>0</v>
      </c>
      <c r="N57" s="37"/>
    </row>
    <row r="58" spans="1:14" ht="15" customHeight="1">
      <c r="A58" s="449"/>
      <c r="B58" s="17" t="s">
        <v>75</v>
      </c>
      <c r="C58" s="8" t="s">
        <v>67</v>
      </c>
      <c r="D58" s="9">
        <v>2</v>
      </c>
      <c r="E58" s="9">
        <v>0</v>
      </c>
      <c r="F58" s="9">
        <v>0</v>
      </c>
      <c r="G58" s="9">
        <v>0</v>
      </c>
      <c r="H58" s="9">
        <v>0</v>
      </c>
      <c r="I58" s="9">
        <v>1</v>
      </c>
      <c r="J58" s="9">
        <v>1</v>
      </c>
      <c r="K58" s="9">
        <v>0</v>
      </c>
      <c r="L58" s="9">
        <v>0</v>
      </c>
      <c r="M58" s="41">
        <v>0</v>
      </c>
      <c r="N58" s="37"/>
    </row>
    <row r="59" spans="1:14" ht="15" customHeight="1">
      <c r="A59" s="449"/>
      <c r="B59" s="19" t="s">
        <v>76</v>
      </c>
      <c r="C59" s="8" t="s">
        <v>65</v>
      </c>
      <c r="D59" s="9">
        <v>2</v>
      </c>
      <c r="E59" s="9">
        <v>0</v>
      </c>
      <c r="F59" s="9">
        <v>0</v>
      </c>
      <c r="G59" s="9">
        <v>0</v>
      </c>
      <c r="H59" s="9">
        <v>0</v>
      </c>
      <c r="I59" s="9">
        <v>1</v>
      </c>
      <c r="J59" s="9">
        <v>1</v>
      </c>
      <c r="K59" s="9">
        <v>0</v>
      </c>
      <c r="L59" s="9">
        <v>0</v>
      </c>
      <c r="M59" s="41">
        <v>0</v>
      </c>
      <c r="N59" s="37"/>
    </row>
    <row r="60" spans="1:14" ht="15" customHeight="1">
      <c r="A60" s="449"/>
      <c r="B60" s="17" t="s">
        <v>77</v>
      </c>
      <c r="C60" s="8" t="s">
        <v>67</v>
      </c>
      <c r="D60" s="11">
        <v>2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1</v>
      </c>
      <c r="K60" s="11">
        <v>1</v>
      </c>
      <c r="L60" s="11">
        <v>0</v>
      </c>
      <c r="M60" s="44">
        <v>0</v>
      </c>
      <c r="N60" s="37"/>
    </row>
    <row r="61" spans="1:14" ht="15" customHeight="1">
      <c r="A61" s="449"/>
      <c r="B61" s="19" t="s">
        <v>78</v>
      </c>
      <c r="C61" s="8" t="s">
        <v>65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44">
        <v>0</v>
      </c>
      <c r="N61" s="37"/>
    </row>
    <row r="62" spans="1:14" ht="15" customHeight="1" thickBot="1">
      <c r="A62" s="450"/>
      <c r="B62" s="20" t="s">
        <v>79</v>
      </c>
      <c r="C62" s="31" t="s">
        <v>67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54">
        <v>0</v>
      </c>
      <c r="N62" s="37"/>
    </row>
    <row r="63" spans="1:14" s="15" customFormat="1">
      <c r="A63" s="58" t="s">
        <v>85</v>
      </c>
      <c r="B63" s="51"/>
      <c r="C63" s="51"/>
      <c r="D63" s="51"/>
      <c r="E63" s="51"/>
      <c r="F63" s="51"/>
      <c r="G63" s="59"/>
      <c r="H63" s="59"/>
      <c r="I63" s="51"/>
      <c r="J63" s="51"/>
      <c r="K63" s="51"/>
      <c r="L63" s="51"/>
      <c r="M63" s="51"/>
    </row>
    <row r="64" spans="1:14" s="15" customFormat="1">
      <c r="A64" s="23" t="s">
        <v>86</v>
      </c>
      <c r="G64" s="26"/>
      <c r="H64" s="26"/>
    </row>
    <row r="65" spans="1:8" s="15" customFormat="1">
      <c r="A65" s="23" t="s">
        <v>87</v>
      </c>
      <c r="B65" s="24"/>
      <c r="C65" s="24"/>
      <c r="G65" s="26"/>
      <c r="H65" s="26"/>
    </row>
    <row r="66" spans="1:8" s="15" customFormat="1">
      <c r="A66" s="23" t="s">
        <v>88</v>
      </c>
      <c r="B66" s="24"/>
      <c r="C66" s="24"/>
      <c r="G66" s="26"/>
      <c r="H66" s="26"/>
    </row>
    <row r="67" spans="1:8" s="1" customFormat="1">
      <c r="A67" s="14"/>
    </row>
    <row r="68" spans="1:8" s="1" customFormat="1">
      <c r="A68" s="14"/>
    </row>
    <row r="69" spans="1:8" s="1" customFormat="1">
      <c r="A69" s="14"/>
    </row>
    <row r="70" spans="1:8" s="1" customFormat="1">
      <c r="A70" s="14"/>
    </row>
    <row r="71" spans="1:8" s="1" customFormat="1">
      <c r="A71" s="14"/>
    </row>
    <row r="72" spans="1:8" s="1" customFormat="1">
      <c r="A72" s="14"/>
    </row>
    <row r="73" spans="1:8" s="1" customFormat="1">
      <c r="A73" s="14"/>
    </row>
    <row r="74" spans="1:8" s="1" customFormat="1">
      <c r="A74" s="14"/>
    </row>
    <row r="75" spans="1:8" s="1" customFormat="1">
      <c r="A75" s="14"/>
    </row>
    <row r="76" spans="1:8" s="1" customFormat="1">
      <c r="A76" s="14"/>
    </row>
  </sheetData>
  <mergeCells count="13">
    <mergeCell ref="A21:A34"/>
    <mergeCell ref="A35:A48"/>
    <mergeCell ref="A49:A62"/>
    <mergeCell ref="B4:K4"/>
    <mergeCell ref="L4:M4"/>
    <mergeCell ref="A5:B6"/>
    <mergeCell ref="C5:C6"/>
    <mergeCell ref="D5:M5"/>
    <mergeCell ref="A1:M1"/>
    <mergeCell ref="A2:M2"/>
    <mergeCell ref="B3:K3"/>
    <mergeCell ref="L3:M3"/>
    <mergeCell ref="A7:A20"/>
  </mergeCells>
  <phoneticPr fontId="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51"/>
  </sheetPr>
  <dimension ref="A1:N76"/>
  <sheetViews>
    <sheetView workbookViewId="0">
      <selection sqref="A1:M1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875" style="1" customWidth="1"/>
    <col min="8" max="8" width="6.75" style="1" customWidth="1"/>
    <col min="9" max="9" width="6.875" style="1" customWidth="1"/>
    <col min="10" max="10" width="6.625" style="1" customWidth="1"/>
    <col min="11" max="11" width="6.5" style="1" customWidth="1"/>
    <col min="12" max="13" width="5.875" style="1" customWidth="1"/>
    <col min="14" max="16384" width="9" style="1"/>
  </cols>
  <sheetData>
    <row r="1" spans="1:14" ht="21.2" customHeight="1">
      <c r="A1" s="387" t="s">
        <v>2771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4" ht="20.25">
      <c r="A2" s="388" t="s">
        <v>2772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4" s="25" customFormat="1">
      <c r="A3" s="2"/>
      <c r="B3" s="389" t="s">
        <v>2773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2774</v>
      </c>
      <c r="M3" s="390"/>
    </row>
    <row r="4" spans="1:14" s="25" customFormat="1">
      <c r="A4" s="136"/>
      <c r="B4" s="410" t="s">
        <v>2775</v>
      </c>
      <c r="C4" s="410"/>
      <c r="D4" s="410"/>
      <c r="E4" s="410"/>
      <c r="F4" s="410"/>
      <c r="G4" s="410"/>
      <c r="H4" s="410"/>
      <c r="I4" s="410"/>
      <c r="J4" s="410"/>
      <c r="K4" s="410"/>
      <c r="L4" s="390" t="s">
        <v>2776</v>
      </c>
      <c r="M4" s="390"/>
    </row>
    <row r="5" spans="1:14" s="25" customFormat="1">
      <c r="A5" s="415" t="s">
        <v>2777</v>
      </c>
      <c r="B5" s="408"/>
      <c r="C5" s="414" t="s">
        <v>2778</v>
      </c>
      <c r="D5" s="416" t="s">
        <v>2779</v>
      </c>
      <c r="E5" s="416"/>
      <c r="F5" s="416"/>
      <c r="G5" s="416"/>
      <c r="H5" s="416"/>
      <c r="I5" s="416"/>
      <c r="J5" s="416"/>
      <c r="K5" s="416"/>
      <c r="L5" s="416"/>
      <c r="M5" s="416"/>
      <c r="N5" s="37"/>
    </row>
    <row r="6" spans="1:14" s="5" customFormat="1" ht="51.95" customHeight="1">
      <c r="A6" s="408"/>
      <c r="B6" s="408"/>
      <c r="C6" s="414"/>
      <c r="D6" s="146" t="s">
        <v>2780</v>
      </c>
      <c r="E6" s="147" t="s">
        <v>2781</v>
      </c>
      <c r="F6" s="147" t="s">
        <v>2782</v>
      </c>
      <c r="G6" s="147" t="s">
        <v>2783</v>
      </c>
      <c r="H6" s="147" t="s">
        <v>2784</v>
      </c>
      <c r="I6" s="147" t="s">
        <v>2785</v>
      </c>
      <c r="J6" s="147" t="s">
        <v>2786</v>
      </c>
      <c r="K6" s="147" t="s">
        <v>2787</v>
      </c>
      <c r="L6" s="147" t="s">
        <v>2788</v>
      </c>
      <c r="M6" s="147" t="s">
        <v>2789</v>
      </c>
      <c r="N6" s="38"/>
    </row>
    <row r="7" spans="1:14" s="25" customFormat="1" ht="15" customHeight="1">
      <c r="A7" s="414" t="s">
        <v>2790</v>
      </c>
      <c r="B7" s="143" t="s">
        <v>2791</v>
      </c>
      <c r="C7" s="144" t="s">
        <v>2792</v>
      </c>
      <c r="D7" s="148">
        <f>D21+D35+D49</f>
        <v>17156</v>
      </c>
      <c r="E7" s="148">
        <f>E21+E35+E49</f>
        <v>8</v>
      </c>
      <c r="F7" s="148">
        <f t="shared" ref="F7:M7" si="0">F21+F35+F49</f>
        <v>418</v>
      </c>
      <c r="G7" s="148">
        <f t="shared" si="0"/>
        <v>2030</v>
      </c>
      <c r="H7" s="148">
        <f t="shared" si="0"/>
        <v>3825</v>
      </c>
      <c r="I7" s="148">
        <f t="shared" si="0"/>
        <v>5322</v>
      </c>
      <c r="J7" s="148">
        <f t="shared" si="0"/>
        <v>4107</v>
      </c>
      <c r="K7" s="148">
        <f t="shared" si="0"/>
        <v>1093</v>
      </c>
      <c r="L7" s="148">
        <f t="shared" si="0"/>
        <v>315</v>
      </c>
      <c r="M7" s="148">
        <f t="shared" si="0"/>
        <v>38</v>
      </c>
      <c r="N7" s="37"/>
    </row>
    <row r="8" spans="1:14" s="25" customFormat="1" ht="15" customHeight="1">
      <c r="A8" s="414"/>
      <c r="B8" s="145" t="s">
        <v>2793</v>
      </c>
      <c r="C8" s="144" t="s">
        <v>2794</v>
      </c>
      <c r="D8" s="148">
        <f t="shared" ref="D8:M20" si="1">D22+D36+D50</f>
        <v>31583</v>
      </c>
      <c r="E8" s="148">
        <f t="shared" si="1"/>
        <v>2</v>
      </c>
      <c r="F8" s="148">
        <f t="shared" si="1"/>
        <v>250</v>
      </c>
      <c r="G8" s="148">
        <f t="shared" si="1"/>
        <v>2991</v>
      </c>
      <c r="H8" s="148">
        <f t="shared" si="1"/>
        <v>6231</v>
      </c>
      <c r="I8" s="148">
        <f t="shared" si="1"/>
        <v>9050</v>
      </c>
      <c r="J8" s="148">
        <f t="shared" si="1"/>
        <v>8616</v>
      </c>
      <c r="K8" s="148">
        <f t="shared" si="1"/>
        <v>3572</v>
      </c>
      <c r="L8" s="148">
        <f t="shared" si="1"/>
        <v>845</v>
      </c>
      <c r="M8" s="148">
        <f t="shared" si="1"/>
        <v>26</v>
      </c>
      <c r="N8" s="37"/>
    </row>
    <row r="9" spans="1:14" s="25" customFormat="1" ht="15" customHeight="1">
      <c r="A9" s="414"/>
      <c r="B9" s="143" t="s">
        <v>2795</v>
      </c>
      <c r="C9" s="144" t="s">
        <v>2792</v>
      </c>
      <c r="D9" s="148">
        <f t="shared" si="1"/>
        <v>7205</v>
      </c>
      <c r="E9" s="148">
        <f t="shared" si="1"/>
        <v>0</v>
      </c>
      <c r="F9" s="148">
        <f t="shared" si="1"/>
        <v>133</v>
      </c>
      <c r="G9" s="148">
        <f t="shared" si="1"/>
        <v>827</v>
      </c>
      <c r="H9" s="148">
        <f t="shared" si="1"/>
        <v>1650</v>
      </c>
      <c r="I9" s="148">
        <f t="shared" si="1"/>
        <v>2504</v>
      </c>
      <c r="J9" s="148">
        <f t="shared" si="1"/>
        <v>1534</v>
      </c>
      <c r="K9" s="148">
        <f t="shared" si="1"/>
        <v>431</v>
      </c>
      <c r="L9" s="148">
        <f t="shared" si="1"/>
        <v>110</v>
      </c>
      <c r="M9" s="148">
        <f t="shared" si="1"/>
        <v>16</v>
      </c>
      <c r="N9" s="37"/>
    </row>
    <row r="10" spans="1:14" s="25" customFormat="1" ht="15" customHeight="1">
      <c r="A10" s="414"/>
      <c r="B10" s="145" t="s">
        <v>2796</v>
      </c>
      <c r="C10" s="144" t="s">
        <v>2794</v>
      </c>
      <c r="D10" s="148">
        <f t="shared" si="1"/>
        <v>16859</v>
      </c>
      <c r="E10" s="148">
        <f t="shared" si="1"/>
        <v>0</v>
      </c>
      <c r="F10" s="148">
        <f t="shared" si="1"/>
        <v>60</v>
      </c>
      <c r="G10" s="148">
        <f t="shared" si="1"/>
        <v>1408</v>
      </c>
      <c r="H10" s="148">
        <f t="shared" si="1"/>
        <v>3285</v>
      </c>
      <c r="I10" s="148">
        <f t="shared" si="1"/>
        <v>5766</v>
      </c>
      <c r="J10" s="148">
        <f t="shared" si="1"/>
        <v>4131</v>
      </c>
      <c r="K10" s="148">
        <f t="shared" si="1"/>
        <v>1774</v>
      </c>
      <c r="L10" s="148">
        <f t="shared" si="1"/>
        <v>427</v>
      </c>
      <c r="M10" s="148">
        <f t="shared" si="1"/>
        <v>8</v>
      </c>
      <c r="N10" s="37"/>
    </row>
    <row r="11" spans="1:14" s="25" customFormat="1" ht="15" customHeight="1">
      <c r="A11" s="414"/>
      <c r="B11" s="143" t="s">
        <v>2797</v>
      </c>
      <c r="C11" s="144" t="s">
        <v>2792</v>
      </c>
      <c r="D11" s="148">
        <f t="shared" si="1"/>
        <v>3113</v>
      </c>
      <c r="E11" s="148">
        <f t="shared" si="1"/>
        <v>8</v>
      </c>
      <c r="F11" s="148">
        <f t="shared" si="1"/>
        <v>156</v>
      </c>
      <c r="G11" s="148">
        <f t="shared" si="1"/>
        <v>334</v>
      </c>
      <c r="H11" s="148">
        <f t="shared" si="1"/>
        <v>502</v>
      </c>
      <c r="I11" s="148">
        <f t="shared" si="1"/>
        <v>812</v>
      </c>
      <c r="J11" s="148">
        <f t="shared" si="1"/>
        <v>978</v>
      </c>
      <c r="K11" s="148">
        <f t="shared" si="1"/>
        <v>241</v>
      </c>
      <c r="L11" s="148">
        <f t="shared" si="1"/>
        <v>70</v>
      </c>
      <c r="M11" s="148">
        <f t="shared" si="1"/>
        <v>12</v>
      </c>
      <c r="N11" s="37"/>
    </row>
    <row r="12" spans="1:14" s="25" customFormat="1" ht="15" customHeight="1">
      <c r="A12" s="414"/>
      <c r="B12" s="145" t="s">
        <v>2798</v>
      </c>
      <c r="C12" s="144" t="s">
        <v>2794</v>
      </c>
      <c r="D12" s="148">
        <f t="shared" si="1"/>
        <v>6639</v>
      </c>
      <c r="E12" s="148">
        <f t="shared" si="1"/>
        <v>2</v>
      </c>
      <c r="F12" s="148">
        <f t="shared" si="1"/>
        <v>147</v>
      </c>
      <c r="G12" s="148">
        <f t="shared" si="1"/>
        <v>716</v>
      </c>
      <c r="H12" s="148">
        <f t="shared" si="1"/>
        <v>1149</v>
      </c>
      <c r="I12" s="148">
        <f t="shared" si="1"/>
        <v>1628</v>
      </c>
      <c r="J12" s="148">
        <f t="shared" si="1"/>
        <v>2079</v>
      </c>
      <c r="K12" s="148">
        <f t="shared" si="1"/>
        <v>736</v>
      </c>
      <c r="L12" s="148">
        <f t="shared" si="1"/>
        <v>175</v>
      </c>
      <c r="M12" s="148">
        <f t="shared" si="1"/>
        <v>7</v>
      </c>
      <c r="N12" s="37"/>
    </row>
    <row r="13" spans="1:14" s="25" customFormat="1" ht="15" customHeight="1">
      <c r="A13" s="414"/>
      <c r="B13" s="143" t="s">
        <v>2799</v>
      </c>
      <c r="C13" s="144" t="s">
        <v>2792</v>
      </c>
      <c r="D13" s="148">
        <f t="shared" si="1"/>
        <v>1854</v>
      </c>
      <c r="E13" s="148">
        <f t="shared" si="1"/>
        <v>0</v>
      </c>
      <c r="F13" s="148">
        <f t="shared" si="1"/>
        <v>108</v>
      </c>
      <c r="G13" s="148">
        <f t="shared" si="1"/>
        <v>241</v>
      </c>
      <c r="H13" s="148">
        <f t="shared" si="1"/>
        <v>421</v>
      </c>
      <c r="I13" s="148">
        <f t="shared" si="1"/>
        <v>505</v>
      </c>
      <c r="J13" s="148">
        <f t="shared" si="1"/>
        <v>390</v>
      </c>
      <c r="K13" s="148">
        <f t="shared" si="1"/>
        <v>140</v>
      </c>
      <c r="L13" s="148">
        <f t="shared" si="1"/>
        <v>49</v>
      </c>
      <c r="M13" s="148">
        <f t="shared" si="1"/>
        <v>0</v>
      </c>
      <c r="N13" s="37"/>
    </row>
    <row r="14" spans="1:14" s="25" customFormat="1" ht="15" customHeight="1">
      <c r="A14" s="414"/>
      <c r="B14" s="145" t="s">
        <v>2800</v>
      </c>
      <c r="C14" s="144" t="s">
        <v>2794</v>
      </c>
      <c r="D14" s="148">
        <f t="shared" si="1"/>
        <v>4720</v>
      </c>
      <c r="E14" s="148">
        <f t="shared" si="1"/>
        <v>0</v>
      </c>
      <c r="F14" s="148">
        <f t="shared" si="1"/>
        <v>29</v>
      </c>
      <c r="G14" s="148">
        <f t="shared" si="1"/>
        <v>536</v>
      </c>
      <c r="H14" s="148">
        <f t="shared" si="1"/>
        <v>1145</v>
      </c>
      <c r="I14" s="148">
        <f t="shared" si="1"/>
        <v>791</v>
      </c>
      <c r="J14" s="148">
        <f t="shared" si="1"/>
        <v>1350</v>
      </c>
      <c r="K14" s="148">
        <f t="shared" si="1"/>
        <v>699</v>
      </c>
      <c r="L14" s="148">
        <f t="shared" si="1"/>
        <v>165</v>
      </c>
      <c r="M14" s="148">
        <f t="shared" si="1"/>
        <v>5</v>
      </c>
      <c r="N14" s="37"/>
    </row>
    <row r="15" spans="1:14" s="25" customFormat="1" ht="15" customHeight="1">
      <c r="A15" s="414"/>
      <c r="B15" s="143" t="s">
        <v>2801</v>
      </c>
      <c r="C15" s="144" t="s">
        <v>2792</v>
      </c>
      <c r="D15" s="148">
        <f t="shared" si="1"/>
        <v>3361</v>
      </c>
      <c r="E15" s="148">
        <f t="shared" si="1"/>
        <v>0</v>
      </c>
      <c r="F15" s="148">
        <f t="shared" si="1"/>
        <v>15</v>
      </c>
      <c r="G15" s="148">
        <f t="shared" si="1"/>
        <v>467</v>
      </c>
      <c r="H15" s="148">
        <f t="shared" si="1"/>
        <v>823</v>
      </c>
      <c r="I15" s="148">
        <f t="shared" si="1"/>
        <v>1022</v>
      </c>
      <c r="J15" s="148">
        <f t="shared" si="1"/>
        <v>769</v>
      </c>
      <c r="K15" s="148">
        <f t="shared" si="1"/>
        <v>199</v>
      </c>
      <c r="L15" s="148">
        <f t="shared" si="1"/>
        <v>57</v>
      </c>
      <c r="M15" s="148">
        <f t="shared" si="1"/>
        <v>9</v>
      </c>
      <c r="N15" s="37"/>
    </row>
    <row r="16" spans="1:14" s="25" customFormat="1" ht="15" customHeight="1">
      <c r="A16" s="414"/>
      <c r="B16" s="145" t="s">
        <v>2802</v>
      </c>
      <c r="C16" s="144" t="s">
        <v>2794</v>
      </c>
      <c r="D16" s="148">
        <f t="shared" si="1"/>
        <v>1457</v>
      </c>
      <c r="E16" s="148">
        <f t="shared" si="1"/>
        <v>0</v>
      </c>
      <c r="F16" s="148">
        <f t="shared" si="1"/>
        <v>4</v>
      </c>
      <c r="G16" s="148">
        <f t="shared" si="1"/>
        <v>165</v>
      </c>
      <c r="H16" s="148">
        <f t="shared" si="1"/>
        <v>286</v>
      </c>
      <c r="I16" s="148">
        <f t="shared" si="1"/>
        <v>374</v>
      </c>
      <c r="J16" s="148">
        <f t="shared" si="1"/>
        <v>440</v>
      </c>
      <c r="K16" s="148">
        <f t="shared" si="1"/>
        <v>142</v>
      </c>
      <c r="L16" s="148">
        <f t="shared" si="1"/>
        <v>40</v>
      </c>
      <c r="M16" s="148">
        <f t="shared" si="1"/>
        <v>6</v>
      </c>
      <c r="N16" s="37"/>
    </row>
    <row r="17" spans="1:14" s="25" customFormat="1" ht="15" customHeight="1">
      <c r="A17" s="414"/>
      <c r="B17" s="143" t="s">
        <v>2803</v>
      </c>
      <c r="C17" s="144" t="s">
        <v>2792</v>
      </c>
      <c r="D17" s="148">
        <f t="shared" si="1"/>
        <v>947</v>
      </c>
      <c r="E17" s="148">
        <f t="shared" si="1"/>
        <v>0</v>
      </c>
      <c r="F17" s="148">
        <f t="shared" si="1"/>
        <v>2</v>
      </c>
      <c r="G17" s="148">
        <f t="shared" si="1"/>
        <v>113</v>
      </c>
      <c r="H17" s="148">
        <f t="shared" si="1"/>
        <v>262</v>
      </c>
      <c r="I17" s="148">
        <f t="shared" si="1"/>
        <v>285</v>
      </c>
      <c r="J17" s="148">
        <f t="shared" si="1"/>
        <v>230</v>
      </c>
      <c r="K17" s="148">
        <f t="shared" si="1"/>
        <v>45</v>
      </c>
      <c r="L17" s="148">
        <f t="shared" si="1"/>
        <v>9</v>
      </c>
      <c r="M17" s="148">
        <f t="shared" si="1"/>
        <v>1</v>
      </c>
      <c r="N17" s="37"/>
    </row>
    <row r="18" spans="1:14" s="25" customFormat="1" ht="15" customHeight="1">
      <c r="A18" s="414"/>
      <c r="B18" s="145" t="s">
        <v>2804</v>
      </c>
      <c r="C18" s="144" t="s">
        <v>2794</v>
      </c>
      <c r="D18" s="148">
        <f t="shared" si="1"/>
        <v>844</v>
      </c>
      <c r="E18" s="148">
        <f t="shared" si="1"/>
        <v>0</v>
      </c>
      <c r="F18" s="148">
        <f t="shared" si="1"/>
        <v>1</v>
      </c>
      <c r="G18" s="148">
        <f t="shared" si="1"/>
        <v>64</v>
      </c>
      <c r="H18" s="148">
        <f t="shared" si="1"/>
        <v>150</v>
      </c>
      <c r="I18" s="148">
        <f t="shared" si="1"/>
        <v>193</v>
      </c>
      <c r="J18" s="148">
        <f t="shared" si="1"/>
        <v>275</v>
      </c>
      <c r="K18" s="148">
        <f t="shared" si="1"/>
        <v>127</v>
      </c>
      <c r="L18" s="148">
        <f t="shared" si="1"/>
        <v>34</v>
      </c>
      <c r="M18" s="148">
        <f t="shared" si="1"/>
        <v>0</v>
      </c>
      <c r="N18" s="37"/>
    </row>
    <row r="19" spans="1:14" s="25" customFormat="1" ht="15" customHeight="1">
      <c r="A19" s="414"/>
      <c r="B19" s="143" t="s">
        <v>2805</v>
      </c>
      <c r="C19" s="144" t="s">
        <v>2792</v>
      </c>
      <c r="D19" s="148">
        <f t="shared" si="1"/>
        <v>676</v>
      </c>
      <c r="E19" s="148">
        <f t="shared" si="1"/>
        <v>0</v>
      </c>
      <c r="F19" s="148">
        <f t="shared" si="1"/>
        <v>4</v>
      </c>
      <c r="G19" s="148">
        <f t="shared" si="1"/>
        <v>48</v>
      </c>
      <c r="H19" s="148">
        <f t="shared" si="1"/>
        <v>167</v>
      </c>
      <c r="I19" s="148">
        <f t="shared" si="1"/>
        <v>194</v>
      </c>
      <c r="J19" s="148">
        <f t="shared" si="1"/>
        <v>206</v>
      </c>
      <c r="K19" s="148">
        <f t="shared" si="1"/>
        <v>37</v>
      </c>
      <c r="L19" s="148">
        <f t="shared" si="1"/>
        <v>20</v>
      </c>
      <c r="M19" s="148">
        <f t="shared" si="1"/>
        <v>0</v>
      </c>
      <c r="N19" s="37"/>
    </row>
    <row r="20" spans="1:14" s="25" customFormat="1" ht="15" customHeight="1">
      <c r="A20" s="414"/>
      <c r="B20" s="145" t="s">
        <v>2806</v>
      </c>
      <c r="C20" s="144" t="s">
        <v>2794</v>
      </c>
      <c r="D20" s="148">
        <f t="shared" si="1"/>
        <v>1064</v>
      </c>
      <c r="E20" s="148">
        <f t="shared" si="1"/>
        <v>0</v>
      </c>
      <c r="F20" s="148">
        <f t="shared" si="1"/>
        <v>9</v>
      </c>
      <c r="G20" s="148">
        <f t="shared" si="1"/>
        <v>102</v>
      </c>
      <c r="H20" s="148">
        <f t="shared" si="1"/>
        <v>216</v>
      </c>
      <c r="I20" s="148">
        <f t="shared" si="1"/>
        <v>298</v>
      </c>
      <c r="J20" s="148">
        <f t="shared" si="1"/>
        <v>341</v>
      </c>
      <c r="K20" s="148">
        <f t="shared" si="1"/>
        <v>94</v>
      </c>
      <c r="L20" s="148">
        <f t="shared" si="1"/>
        <v>4</v>
      </c>
      <c r="M20" s="148">
        <f t="shared" si="1"/>
        <v>0</v>
      </c>
      <c r="N20" s="37"/>
    </row>
    <row r="21" spans="1:14" s="25" customFormat="1" ht="15" customHeight="1">
      <c r="A21" s="414" t="s">
        <v>2807</v>
      </c>
      <c r="B21" s="143" t="s">
        <v>2808</v>
      </c>
      <c r="C21" s="144" t="s">
        <v>2792</v>
      </c>
      <c r="D21" s="148">
        <v>17057</v>
      </c>
      <c r="E21" s="148">
        <v>8</v>
      </c>
      <c r="F21" s="148">
        <v>418</v>
      </c>
      <c r="G21" s="148">
        <v>2030</v>
      </c>
      <c r="H21" s="148">
        <v>3824</v>
      </c>
      <c r="I21" s="148">
        <v>5317</v>
      </c>
      <c r="J21" s="148">
        <v>4075</v>
      </c>
      <c r="K21" s="148">
        <v>1071</v>
      </c>
      <c r="L21" s="148">
        <v>287</v>
      </c>
      <c r="M21" s="148">
        <v>27</v>
      </c>
      <c r="N21" s="37"/>
    </row>
    <row r="22" spans="1:14" s="25" customFormat="1" ht="15" customHeight="1">
      <c r="A22" s="414"/>
      <c r="B22" s="145" t="s">
        <v>2809</v>
      </c>
      <c r="C22" s="144" t="s">
        <v>2794</v>
      </c>
      <c r="D22" s="148">
        <v>31554</v>
      </c>
      <c r="E22" s="148">
        <v>2</v>
      </c>
      <c r="F22" s="148">
        <v>250</v>
      </c>
      <c r="G22" s="148">
        <v>2991</v>
      </c>
      <c r="H22" s="148">
        <v>6229</v>
      </c>
      <c r="I22" s="148">
        <v>9048</v>
      </c>
      <c r="J22" s="148">
        <v>8610</v>
      </c>
      <c r="K22" s="148">
        <v>3567</v>
      </c>
      <c r="L22" s="148">
        <v>838</v>
      </c>
      <c r="M22" s="148">
        <v>19</v>
      </c>
      <c r="N22" s="37"/>
    </row>
    <row r="23" spans="1:14" s="25" customFormat="1" ht="15" customHeight="1">
      <c r="A23" s="414"/>
      <c r="B23" s="143" t="s">
        <v>2795</v>
      </c>
      <c r="C23" s="144" t="s">
        <v>2792</v>
      </c>
      <c r="D23" s="148">
        <v>7166</v>
      </c>
      <c r="E23" s="148">
        <v>0</v>
      </c>
      <c r="F23" s="148">
        <v>133</v>
      </c>
      <c r="G23" s="148">
        <v>827</v>
      </c>
      <c r="H23" s="148">
        <v>1650</v>
      </c>
      <c r="I23" s="148">
        <v>2504</v>
      </c>
      <c r="J23" s="148">
        <v>1522</v>
      </c>
      <c r="K23" s="148">
        <v>422</v>
      </c>
      <c r="L23" s="148">
        <v>98</v>
      </c>
      <c r="M23" s="148">
        <v>10</v>
      </c>
      <c r="N23" s="37"/>
    </row>
    <row r="24" spans="1:14" s="25" customFormat="1" ht="15" customHeight="1">
      <c r="A24" s="414"/>
      <c r="B24" s="145" t="s">
        <v>2796</v>
      </c>
      <c r="C24" s="144" t="s">
        <v>2794</v>
      </c>
      <c r="D24" s="148">
        <v>16845</v>
      </c>
      <c r="E24" s="148">
        <v>0</v>
      </c>
      <c r="F24" s="148">
        <v>60</v>
      </c>
      <c r="G24" s="148">
        <v>1408</v>
      </c>
      <c r="H24" s="148">
        <v>3285</v>
      </c>
      <c r="I24" s="148">
        <v>5765</v>
      </c>
      <c r="J24" s="148">
        <v>4128</v>
      </c>
      <c r="K24" s="148">
        <v>1773</v>
      </c>
      <c r="L24" s="148">
        <v>421</v>
      </c>
      <c r="M24" s="148">
        <v>5</v>
      </c>
      <c r="N24" s="37"/>
    </row>
    <row r="25" spans="1:14" s="25" customFormat="1" ht="15" customHeight="1">
      <c r="A25" s="414"/>
      <c r="B25" s="143" t="s">
        <v>2797</v>
      </c>
      <c r="C25" s="144" t="s">
        <v>2792</v>
      </c>
      <c r="D25" s="148">
        <v>3083</v>
      </c>
      <c r="E25" s="148">
        <v>8</v>
      </c>
      <c r="F25" s="148">
        <v>156</v>
      </c>
      <c r="G25" s="148">
        <v>334</v>
      </c>
      <c r="H25" s="148">
        <v>502</v>
      </c>
      <c r="I25" s="148">
        <v>811</v>
      </c>
      <c r="J25" s="148">
        <v>968</v>
      </c>
      <c r="K25" s="148">
        <v>234</v>
      </c>
      <c r="L25" s="148">
        <v>63</v>
      </c>
      <c r="M25" s="148">
        <v>7</v>
      </c>
      <c r="N25" s="37"/>
    </row>
    <row r="26" spans="1:14" s="25" customFormat="1" ht="15" customHeight="1">
      <c r="A26" s="414"/>
      <c r="B26" s="145" t="s">
        <v>2798</v>
      </c>
      <c r="C26" s="144" t="s">
        <v>2794</v>
      </c>
      <c r="D26" s="148">
        <v>6632</v>
      </c>
      <c r="E26" s="148">
        <v>2</v>
      </c>
      <c r="F26" s="148">
        <v>147</v>
      </c>
      <c r="G26" s="148">
        <v>716</v>
      </c>
      <c r="H26" s="148">
        <v>1147</v>
      </c>
      <c r="I26" s="148">
        <v>1628</v>
      </c>
      <c r="J26" s="148">
        <v>2078</v>
      </c>
      <c r="K26" s="148">
        <v>735</v>
      </c>
      <c r="L26" s="148">
        <v>175</v>
      </c>
      <c r="M26" s="148">
        <v>4</v>
      </c>
      <c r="N26" s="37"/>
    </row>
    <row r="27" spans="1:14" s="25" customFormat="1" ht="15" customHeight="1">
      <c r="A27" s="414"/>
      <c r="B27" s="143" t="s">
        <v>2799</v>
      </c>
      <c r="C27" s="144" t="s">
        <v>2792</v>
      </c>
      <c r="D27" s="148">
        <v>1828</v>
      </c>
      <c r="E27" s="148">
        <v>0</v>
      </c>
      <c r="F27" s="148">
        <v>108</v>
      </c>
      <c r="G27" s="148">
        <v>241</v>
      </c>
      <c r="H27" s="148">
        <v>420</v>
      </c>
      <c r="I27" s="148">
        <v>501</v>
      </c>
      <c r="J27" s="148">
        <v>383</v>
      </c>
      <c r="K27" s="148">
        <v>134</v>
      </c>
      <c r="L27" s="148">
        <v>41</v>
      </c>
      <c r="M27" s="148">
        <v>0</v>
      </c>
      <c r="N27" s="37"/>
    </row>
    <row r="28" spans="1:14" s="25" customFormat="1" ht="15" customHeight="1">
      <c r="A28" s="414"/>
      <c r="B28" s="145" t="s">
        <v>2800</v>
      </c>
      <c r="C28" s="144" t="s">
        <v>2794</v>
      </c>
      <c r="D28" s="148">
        <v>4717</v>
      </c>
      <c r="E28" s="148">
        <v>0</v>
      </c>
      <c r="F28" s="148">
        <v>29</v>
      </c>
      <c r="G28" s="148">
        <v>536</v>
      </c>
      <c r="H28" s="148">
        <v>1145</v>
      </c>
      <c r="I28" s="148">
        <v>791</v>
      </c>
      <c r="J28" s="148">
        <v>1349</v>
      </c>
      <c r="K28" s="148">
        <v>698</v>
      </c>
      <c r="L28" s="148">
        <v>165</v>
      </c>
      <c r="M28" s="148">
        <v>4</v>
      </c>
      <c r="N28" s="37"/>
    </row>
    <row r="29" spans="1:14" s="25" customFormat="1" ht="15" customHeight="1">
      <c r="A29" s="414"/>
      <c r="B29" s="143" t="s">
        <v>2801</v>
      </c>
      <c r="C29" s="144" t="s">
        <v>2792</v>
      </c>
      <c r="D29" s="148">
        <v>3359</v>
      </c>
      <c r="E29" s="148">
        <v>0</v>
      </c>
      <c r="F29" s="148">
        <v>15</v>
      </c>
      <c r="G29" s="148">
        <v>467</v>
      </c>
      <c r="H29" s="148">
        <v>823</v>
      </c>
      <c r="I29" s="148">
        <v>1022</v>
      </c>
      <c r="J29" s="148">
        <v>768</v>
      </c>
      <c r="K29" s="148">
        <v>199</v>
      </c>
      <c r="L29" s="148">
        <v>56</v>
      </c>
      <c r="M29" s="148">
        <v>9</v>
      </c>
      <c r="N29" s="37"/>
    </row>
    <row r="30" spans="1:14" s="25" customFormat="1" ht="15" customHeight="1">
      <c r="A30" s="414"/>
      <c r="B30" s="145" t="s">
        <v>2802</v>
      </c>
      <c r="C30" s="144" t="s">
        <v>2794</v>
      </c>
      <c r="D30" s="148">
        <v>1454</v>
      </c>
      <c r="E30" s="148">
        <v>0</v>
      </c>
      <c r="F30" s="148">
        <v>4</v>
      </c>
      <c r="G30" s="148">
        <v>165</v>
      </c>
      <c r="H30" s="148">
        <v>286</v>
      </c>
      <c r="I30" s="148">
        <v>373</v>
      </c>
      <c r="J30" s="148">
        <v>439</v>
      </c>
      <c r="K30" s="148">
        <v>141</v>
      </c>
      <c r="L30" s="148">
        <v>40</v>
      </c>
      <c r="M30" s="148">
        <v>6</v>
      </c>
      <c r="N30" s="37"/>
    </row>
    <row r="31" spans="1:14" s="25" customFormat="1" ht="15" customHeight="1">
      <c r="A31" s="414"/>
      <c r="B31" s="143" t="s">
        <v>2803</v>
      </c>
      <c r="C31" s="144" t="s">
        <v>2792</v>
      </c>
      <c r="D31" s="148">
        <v>945</v>
      </c>
      <c r="E31" s="148">
        <v>0</v>
      </c>
      <c r="F31" s="148">
        <v>2</v>
      </c>
      <c r="G31" s="148">
        <v>113</v>
      </c>
      <c r="H31" s="148">
        <v>262</v>
      </c>
      <c r="I31" s="148">
        <v>285</v>
      </c>
      <c r="J31" s="148">
        <v>228</v>
      </c>
      <c r="K31" s="148">
        <v>45</v>
      </c>
      <c r="L31" s="148">
        <v>9</v>
      </c>
      <c r="M31" s="148">
        <v>1</v>
      </c>
      <c r="N31" s="37"/>
    </row>
    <row r="32" spans="1:14" s="25" customFormat="1" ht="15" customHeight="1">
      <c r="A32" s="414"/>
      <c r="B32" s="145" t="s">
        <v>2804</v>
      </c>
      <c r="C32" s="144" t="s">
        <v>2794</v>
      </c>
      <c r="D32" s="148">
        <v>842</v>
      </c>
      <c r="E32" s="148">
        <v>0</v>
      </c>
      <c r="F32" s="148">
        <v>1</v>
      </c>
      <c r="G32" s="148">
        <v>64</v>
      </c>
      <c r="H32" s="148">
        <v>150</v>
      </c>
      <c r="I32" s="148">
        <v>193</v>
      </c>
      <c r="J32" s="148">
        <v>275</v>
      </c>
      <c r="K32" s="148">
        <v>126</v>
      </c>
      <c r="L32" s="148">
        <v>33</v>
      </c>
      <c r="M32" s="148">
        <v>0</v>
      </c>
      <c r="N32" s="37"/>
    </row>
    <row r="33" spans="1:14" s="25" customFormat="1" ht="15" customHeight="1">
      <c r="A33" s="414"/>
      <c r="B33" s="143" t="s">
        <v>2805</v>
      </c>
      <c r="C33" s="144" t="s">
        <v>2792</v>
      </c>
      <c r="D33" s="148">
        <v>676</v>
      </c>
      <c r="E33" s="148">
        <v>0</v>
      </c>
      <c r="F33" s="148">
        <v>4</v>
      </c>
      <c r="G33" s="148">
        <v>48</v>
      </c>
      <c r="H33" s="148">
        <v>167</v>
      </c>
      <c r="I33" s="148">
        <v>194</v>
      </c>
      <c r="J33" s="148">
        <v>206</v>
      </c>
      <c r="K33" s="148">
        <v>37</v>
      </c>
      <c r="L33" s="148">
        <v>20</v>
      </c>
      <c r="M33" s="148">
        <v>0</v>
      </c>
      <c r="N33" s="37"/>
    </row>
    <row r="34" spans="1:14" s="25" customFormat="1" ht="15" customHeight="1">
      <c r="A34" s="414"/>
      <c r="B34" s="145" t="s">
        <v>2806</v>
      </c>
      <c r="C34" s="144" t="s">
        <v>2794</v>
      </c>
      <c r="D34" s="148">
        <v>1064</v>
      </c>
      <c r="E34" s="148">
        <v>0</v>
      </c>
      <c r="F34" s="148">
        <v>9</v>
      </c>
      <c r="G34" s="148">
        <v>102</v>
      </c>
      <c r="H34" s="148">
        <v>216</v>
      </c>
      <c r="I34" s="148">
        <v>298</v>
      </c>
      <c r="J34" s="148">
        <v>341</v>
      </c>
      <c r="K34" s="148">
        <v>94</v>
      </c>
      <c r="L34" s="148">
        <v>4</v>
      </c>
      <c r="M34" s="148">
        <v>0</v>
      </c>
      <c r="N34" s="37"/>
    </row>
    <row r="35" spans="1:14" s="25" customFormat="1" ht="15" customHeight="1">
      <c r="A35" s="414" t="s">
        <v>2810</v>
      </c>
      <c r="B35" s="143" t="s">
        <v>2808</v>
      </c>
      <c r="C35" s="144" t="s">
        <v>2792</v>
      </c>
      <c r="D35" s="149">
        <f t="shared" ref="D35:D62" si="2">SUM(E35:M35)</f>
        <v>5</v>
      </c>
      <c r="E35" s="149">
        <f>SUM(E37,E39,E41,E43,E45)</f>
        <v>0</v>
      </c>
      <c r="F35" s="149">
        <f t="shared" ref="F35:M36" si="3">SUM(F37,F39,F41,F43,F45)</f>
        <v>0</v>
      </c>
      <c r="G35" s="149">
        <f t="shared" si="3"/>
        <v>0</v>
      </c>
      <c r="H35" s="149">
        <f t="shared" si="3"/>
        <v>0</v>
      </c>
      <c r="I35" s="149">
        <f t="shared" si="3"/>
        <v>0</v>
      </c>
      <c r="J35" s="149">
        <f t="shared" si="3"/>
        <v>1</v>
      </c>
      <c r="K35" s="149">
        <f t="shared" si="3"/>
        <v>0</v>
      </c>
      <c r="L35" s="149">
        <f t="shared" si="3"/>
        <v>1</v>
      </c>
      <c r="M35" s="149">
        <f t="shared" si="3"/>
        <v>3</v>
      </c>
      <c r="N35" s="37"/>
    </row>
    <row r="36" spans="1:14" s="25" customFormat="1" ht="15" customHeight="1">
      <c r="A36" s="414"/>
      <c r="B36" s="145" t="s">
        <v>2809</v>
      </c>
      <c r="C36" s="144" t="s">
        <v>2794</v>
      </c>
      <c r="D36" s="149">
        <f t="shared" si="2"/>
        <v>6</v>
      </c>
      <c r="E36" s="149">
        <f>SUM(E38,E40,E42,E44,E46)</f>
        <v>0</v>
      </c>
      <c r="F36" s="149">
        <f t="shared" si="3"/>
        <v>0</v>
      </c>
      <c r="G36" s="149">
        <f t="shared" si="3"/>
        <v>0</v>
      </c>
      <c r="H36" s="149">
        <f t="shared" si="3"/>
        <v>2</v>
      </c>
      <c r="I36" s="149">
        <f t="shared" si="3"/>
        <v>1</v>
      </c>
      <c r="J36" s="149">
        <f t="shared" si="3"/>
        <v>0</v>
      </c>
      <c r="K36" s="149">
        <f t="shared" si="3"/>
        <v>1</v>
      </c>
      <c r="L36" s="149">
        <f t="shared" si="3"/>
        <v>0</v>
      </c>
      <c r="M36" s="149">
        <f t="shared" si="3"/>
        <v>2</v>
      </c>
      <c r="N36" s="37"/>
    </row>
    <row r="37" spans="1:14" s="25" customFormat="1" ht="15" customHeight="1">
      <c r="A37" s="414"/>
      <c r="B37" s="143" t="s">
        <v>2795</v>
      </c>
      <c r="C37" s="144" t="s">
        <v>2792</v>
      </c>
      <c r="D37" s="149">
        <f t="shared" si="2"/>
        <v>2</v>
      </c>
      <c r="E37" s="150">
        <v>0</v>
      </c>
      <c r="F37" s="150">
        <v>0</v>
      </c>
      <c r="G37" s="150">
        <v>0</v>
      </c>
      <c r="H37" s="150">
        <v>0</v>
      </c>
      <c r="I37" s="150">
        <v>0</v>
      </c>
      <c r="J37" s="150">
        <v>0</v>
      </c>
      <c r="K37" s="150">
        <v>0</v>
      </c>
      <c r="L37" s="150">
        <v>1</v>
      </c>
      <c r="M37" s="150">
        <v>1</v>
      </c>
      <c r="N37" s="37"/>
    </row>
    <row r="38" spans="1:14" s="25" customFormat="1" ht="15" customHeight="1">
      <c r="A38" s="414"/>
      <c r="B38" s="145" t="s">
        <v>2796</v>
      </c>
      <c r="C38" s="144" t="s">
        <v>2794</v>
      </c>
      <c r="D38" s="149">
        <f t="shared" si="2"/>
        <v>0</v>
      </c>
      <c r="E38" s="150">
        <v>0</v>
      </c>
      <c r="F38" s="150">
        <v>0</v>
      </c>
      <c r="G38" s="150">
        <v>0</v>
      </c>
      <c r="H38" s="150">
        <v>0</v>
      </c>
      <c r="I38" s="150">
        <v>0</v>
      </c>
      <c r="J38" s="150">
        <v>0</v>
      </c>
      <c r="K38" s="150">
        <v>0</v>
      </c>
      <c r="L38" s="150">
        <v>0</v>
      </c>
      <c r="M38" s="150">
        <v>0</v>
      </c>
      <c r="N38" s="37"/>
    </row>
    <row r="39" spans="1:14" s="25" customFormat="1" ht="15" customHeight="1">
      <c r="A39" s="414"/>
      <c r="B39" s="143" t="s">
        <v>2797</v>
      </c>
      <c r="C39" s="144" t="s">
        <v>2792</v>
      </c>
      <c r="D39" s="149">
        <f t="shared" si="2"/>
        <v>3</v>
      </c>
      <c r="E39" s="151">
        <v>0</v>
      </c>
      <c r="F39" s="151">
        <v>0</v>
      </c>
      <c r="G39" s="151">
        <v>0</v>
      </c>
      <c r="H39" s="151">
        <v>0</v>
      </c>
      <c r="I39" s="151">
        <v>0</v>
      </c>
      <c r="J39" s="151">
        <v>1</v>
      </c>
      <c r="K39" s="151">
        <v>0</v>
      </c>
      <c r="L39" s="149">
        <v>0</v>
      </c>
      <c r="M39" s="149">
        <v>2</v>
      </c>
      <c r="N39" s="37"/>
    </row>
    <row r="40" spans="1:14" s="25" customFormat="1" ht="15" customHeight="1">
      <c r="A40" s="414"/>
      <c r="B40" s="145" t="s">
        <v>2798</v>
      </c>
      <c r="C40" s="144" t="s">
        <v>2794</v>
      </c>
      <c r="D40" s="149">
        <f t="shared" si="2"/>
        <v>3</v>
      </c>
      <c r="E40" s="151">
        <v>0</v>
      </c>
      <c r="F40" s="151">
        <v>0</v>
      </c>
      <c r="G40" s="151">
        <v>0</v>
      </c>
      <c r="H40" s="151">
        <v>2</v>
      </c>
      <c r="I40" s="151">
        <v>0</v>
      </c>
      <c r="J40" s="151">
        <v>0</v>
      </c>
      <c r="K40" s="151">
        <v>0</v>
      </c>
      <c r="L40" s="149">
        <v>0</v>
      </c>
      <c r="M40" s="149">
        <v>1</v>
      </c>
      <c r="N40" s="37"/>
    </row>
    <row r="41" spans="1:14" s="25" customFormat="1" ht="15" customHeight="1">
      <c r="A41" s="414"/>
      <c r="B41" s="143" t="s">
        <v>2799</v>
      </c>
      <c r="C41" s="144" t="s">
        <v>2792</v>
      </c>
      <c r="D41" s="149">
        <f t="shared" si="2"/>
        <v>0</v>
      </c>
      <c r="E41" s="151">
        <v>0</v>
      </c>
      <c r="F41" s="151">
        <v>0</v>
      </c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49">
        <v>0</v>
      </c>
      <c r="M41" s="149">
        <v>0</v>
      </c>
      <c r="N41" s="37"/>
    </row>
    <row r="42" spans="1:14" s="25" customFormat="1" ht="15" customHeight="1">
      <c r="A42" s="414"/>
      <c r="B42" s="145" t="s">
        <v>2800</v>
      </c>
      <c r="C42" s="144" t="s">
        <v>2794</v>
      </c>
      <c r="D42" s="149">
        <f t="shared" si="2"/>
        <v>1</v>
      </c>
      <c r="E42" s="151">
        <v>0</v>
      </c>
      <c r="F42" s="151">
        <v>0</v>
      </c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49">
        <v>0</v>
      </c>
      <c r="M42" s="149">
        <v>1</v>
      </c>
      <c r="N42" s="37"/>
    </row>
    <row r="43" spans="1:14" s="25" customFormat="1" ht="15" customHeight="1">
      <c r="A43" s="414"/>
      <c r="B43" s="143" t="s">
        <v>2801</v>
      </c>
      <c r="C43" s="144" t="s">
        <v>2792</v>
      </c>
      <c r="D43" s="149">
        <f t="shared" si="2"/>
        <v>0</v>
      </c>
      <c r="E43" s="151">
        <v>0</v>
      </c>
      <c r="F43" s="151">
        <v>0</v>
      </c>
      <c r="G43" s="151">
        <v>0</v>
      </c>
      <c r="H43" s="151">
        <v>0</v>
      </c>
      <c r="I43" s="151">
        <v>0</v>
      </c>
      <c r="J43" s="151">
        <v>0</v>
      </c>
      <c r="K43" s="151">
        <v>0</v>
      </c>
      <c r="L43" s="149">
        <v>0</v>
      </c>
      <c r="M43" s="149">
        <v>0</v>
      </c>
      <c r="N43" s="37"/>
    </row>
    <row r="44" spans="1:14" s="25" customFormat="1" ht="15" customHeight="1">
      <c r="A44" s="414"/>
      <c r="B44" s="145" t="s">
        <v>2802</v>
      </c>
      <c r="C44" s="144" t="s">
        <v>2794</v>
      </c>
      <c r="D44" s="149">
        <f t="shared" si="2"/>
        <v>2</v>
      </c>
      <c r="E44" s="151">
        <v>0</v>
      </c>
      <c r="F44" s="151">
        <v>0</v>
      </c>
      <c r="G44" s="151">
        <v>0</v>
      </c>
      <c r="H44" s="151">
        <v>0</v>
      </c>
      <c r="I44" s="151">
        <v>1</v>
      </c>
      <c r="J44" s="151">
        <v>0</v>
      </c>
      <c r="K44" s="151">
        <v>1</v>
      </c>
      <c r="L44" s="149">
        <v>0</v>
      </c>
      <c r="M44" s="149">
        <v>0</v>
      </c>
      <c r="N44" s="37"/>
    </row>
    <row r="45" spans="1:14" s="25" customFormat="1" ht="15" customHeight="1">
      <c r="A45" s="414"/>
      <c r="B45" s="143" t="s">
        <v>2803</v>
      </c>
      <c r="C45" s="144" t="s">
        <v>2792</v>
      </c>
      <c r="D45" s="149">
        <f t="shared" si="2"/>
        <v>0</v>
      </c>
      <c r="E45" s="149">
        <v>0</v>
      </c>
      <c r="F45" s="149">
        <v>0</v>
      </c>
      <c r="G45" s="149">
        <v>0</v>
      </c>
      <c r="H45" s="149">
        <v>0</v>
      </c>
      <c r="I45" s="149">
        <v>0</v>
      </c>
      <c r="J45" s="149">
        <v>0</v>
      </c>
      <c r="K45" s="149">
        <v>0</v>
      </c>
      <c r="L45" s="149">
        <v>0</v>
      </c>
      <c r="M45" s="149">
        <v>0</v>
      </c>
      <c r="N45" s="37"/>
    </row>
    <row r="46" spans="1:14" s="25" customFormat="1" ht="15" customHeight="1">
      <c r="A46" s="414"/>
      <c r="B46" s="145" t="s">
        <v>2804</v>
      </c>
      <c r="C46" s="144" t="s">
        <v>2794</v>
      </c>
      <c r="D46" s="149">
        <f t="shared" si="2"/>
        <v>0</v>
      </c>
      <c r="E46" s="149">
        <v>0</v>
      </c>
      <c r="F46" s="149">
        <v>0</v>
      </c>
      <c r="G46" s="149">
        <v>0</v>
      </c>
      <c r="H46" s="149">
        <v>0</v>
      </c>
      <c r="I46" s="149">
        <v>0</v>
      </c>
      <c r="J46" s="149">
        <v>0</v>
      </c>
      <c r="K46" s="149">
        <v>0</v>
      </c>
      <c r="L46" s="149">
        <v>0</v>
      </c>
      <c r="M46" s="149">
        <v>0</v>
      </c>
      <c r="N46" s="37"/>
    </row>
    <row r="47" spans="1:14" s="25" customFormat="1" ht="15" customHeight="1">
      <c r="A47" s="414"/>
      <c r="B47" s="143" t="s">
        <v>2805</v>
      </c>
      <c r="C47" s="144" t="s">
        <v>2792</v>
      </c>
      <c r="D47" s="149">
        <f t="shared" si="2"/>
        <v>0</v>
      </c>
      <c r="E47" s="149">
        <v>0</v>
      </c>
      <c r="F47" s="149">
        <v>0</v>
      </c>
      <c r="G47" s="149">
        <v>0</v>
      </c>
      <c r="H47" s="149">
        <v>0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  <c r="N47" s="37"/>
    </row>
    <row r="48" spans="1:14" s="25" customFormat="1" ht="15" customHeight="1">
      <c r="A48" s="414"/>
      <c r="B48" s="145" t="s">
        <v>2806</v>
      </c>
      <c r="C48" s="144" t="s">
        <v>2794</v>
      </c>
      <c r="D48" s="149">
        <f t="shared" si="2"/>
        <v>0</v>
      </c>
      <c r="E48" s="149">
        <v>0</v>
      </c>
      <c r="F48" s="149">
        <v>0</v>
      </c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0</v>
      </c>
      <c r="M48" s="149">
        <v>0</v>
      </c>
      <c r="N48" s="37"/>
    </row>
    <row r="49" spans="1:14" s="25" customFormat="1" ht="15" customHeight="1">
      <c r="A49" s="414" t="s">
        <v>2811</v>
      </c>
      <c r="B49" s="143" t="s">
        <v>2808</v>
      </c>
      <c r="C49" s="144" t="s">
        <v>2792</v>
      </c>
      <c r="D49" s="149">
        <f t="shared" si="2"/>
        <v>94</v>
      </c>
      <c r="E49" s="149">
        <f>SUM(E51,E53,E55,E57,E59,E61)</f>
        <v>0</v>
      </c>
      <c r="F49" s="149">
        <f t="shared" ref="F49:M50" si="4">SUM(F51,F53,F55,F57,F59,F61)</f>
        <v>0</v>
      </c>
      <c r="G49" s="149">
        <f t="shared" si="4"/>
        <v>0</v>
      </c>
      <c r="H49" s="149">
        <f t="shared" si="4"/>
        <v>1</v>
      </c>
      <c r="I49" s="149">
        <f t="shared" si="4"/>
        <v>5</v>
      </c>
      <c r="J49" s="149">
        <f t="shared" si="4"/>
        <v>31</v>
      </c>
      <c r="K49" s="149">
        <f t="shared" si="4"/>
        <v>22</v>
      </c>
      <c r="L49" s="149">
        <f t="shared" si="4"/>
        <v>27</v>
      </c>
      <c r="M49" s="149">
        <f t="shared" si="4"/>
        <v>8</v>
      </c>
      <c r="N49" s="37"/>
    </row>
    <row r="50" spans="1:14" s="25" customFormat="1" ht="15" customHeight="1">
      <c r="A50" s="414"/>
      <c r="B50" s="145" t="s">
        <v>2809</v>
      </c>
      <c r="C50" s="144" t="s">
        <v>2794</v>
      </c>
      <c r="D50" s="149">
        <f t="shared" si="2"/>
        <v>23</v>
      </c>
      <c r="E50" s="149">
        <f>SUM(E52,E54,E56,E58,E60,E62)</f>
        <v>0</v>
      </c>
      <c r="F50" s="149">
        <f t="shared" si="4"/>
        <v>0</v>
      </c>
      <c r="G50" s="149">
        <f t="shared" si="4"/>
        <v>0</v>
      </c>
      <c r="H50" s="149">
        <f t="shared" si="4"/>
        <v>0</v>
      </c>
      <c r="I50" s="149">
        <f t="shared" si="4"/>
        <v>1</v>
      </c>
      <c r="J50" s="149">
        <f t="shared" si="4"/>
        <v>6</v>
      </c>
      <c r="K50" s="149">
        <f t="shared" si="4"/>
        <v>4</v>
      </c>
      <c r="L50" s="149">
        <f t="shared" si="4"/>
        <v>7</v>
      </c>
      <c r="M50" s="149">
        <f t="shared" si="4"/>
        <v>5</v>
      </c>
      <c r="N50" s="37"/>
    </row>
    <row r="51" spans="1:14" s="25" customFormat="1" ht="15" customHeight="1">
      <c r="A51" s="414"/>
      <c r="B51" s="143" t="s">
        <v>2795</v>
      </c>
      <c r="C51" s="144" t="s">
        <v>2792</v>
      </c>
      <c r="D51" s="149">
        <f t="shared" si="2"/>
        <v>37</v>
      </c>
      <c r="E51" s="150">
        <v>0</v>
      </c>
      <c r="F51" s="150">
        <v>0</v>
      </c>
      <c r="G51" s="150">
        <v>0</v>
      </c>
      <c r="H51" s="150">
        <v>0</v>
      </c>
      <c r="I51" s="150">
        <v>0</v>
      </c>
      <c r="J51" s="150">
        <v>12</v>
      </c>
      <c r="K51" s="150">
        <v>9</v>
      </c>
      <c r="L51" s="150">
        <v>11</v>
      </c>
      <c r="M51" s="150">
        <v>5</v>
      </c>
      <c r="N51" s="37"/>
    </row>
    <row r="52" spans="1:14" s="25" customFormat="1" ht="15" customHeight="1">
      <c r="A52" s="414"/>
      <c r="B52" s="145" t="s">
        <v>2796</v>
      </c>
      <c r="C52" s="144" t="s">
        <v>2794</v>
      </c>
      <c r="D52" s="149">
        <f t="shared" si="2"/>
        <v>14</v>
      </c>
      <c r="E52" s="150">
        <v>0</v>
      </c>
      <c r="F52" s="150">
        <v>0</v>
      </c>
      <c r="G52" s="150">
        <v>0</v>
      </c>
      <c r="H52" s="150">
        <v>0</v>
      </c>
      <c r="I52" s="150">
        <v>1</v>
      </c>
      <c r="J52" s="150">
        <v>3</v>
      </c>
      <c r="K52" s="150">
        <v>1</v>
      </c>
      <c r="L52" s="150">
        <v>6</v>
      </c>
      <c r="M52" s="150">
        <v>3</v>
      </c>
      <c r="N52" s="37"/>
    </row>
    <row r="53" spans="1:14" s="25" customFormat="1" ht="15" customHeight="1">
      <c r="A53" s="414"/>
      <c r="B53" s="143" t="s">
        <v>2797</v>
      </c>
      <c r="C53" s="144" t="s">
        <v>2792</v>
      </c>
      <c r="D53" s="149">
        <f t="shared" si="2"/>
        <v>27</v>
      </c>
      <c r="E53" s="149">
        <v>0</v>
      </c>
      <c r="F53" s="149">
        <v>0</v>
      </c>
      <c r="G53" s="149">
        <v>0</v>
      </c>
      <c r="H53" s="149">
        <v>0</v>
      </c>
      <c r="I53" s="149">
        <v>1</v>
      </c>
      <c r="J53" s="149">
        <v>9</v>
      </c>
      <c r="K53" s="149">
        <v>7</v>
      </c>
      <c r="L53" s="149">
        <v>7</v>
      </c>
      <c r="M53" s="149">
        <v>3</v>
      </c>
      <c r="N53" s="37"/>
    </row>
    <row r="54" spans="1:14" s="25" customFormat="1" ht="15" customHeight="1">
      <c r="A54" s="414"/>
      <c r="B54" s="145" t="s">
        <v>2798</v>
      </c>
      <c r="C54" s="144" t="s">
        <v>2794</v>
      </c>
      <c r="D54" s="149">
        <f t="shared" si="2"/>
        <v>4</v>
      </c>
      <c r="E54" s="149">
        <v>0</v>
      </c>
      <c r="F54" s="149">
        <v>0</v>
      </c>
      <c r="G54" s="149">
        <v>0</v>
      </c>
      <c r="H54" s="149">
        <v>0</v>
      </c>
      <c r="I54" s="149">
        <v>0</v>
      </c>
      <c r="J54" s="149">
        <v>1</v>
      </c>
      <c r="K54" s="149">
        <v>1</v>
      </c>
      <c r="L54" s="149">
        <v>0</v>
      </c>
      <c r="M54" s="149">
        <v>2</v>
      </c>
      <c r="N54" s="37"/>
    </row>
    <row r="55" spans="1:14" s="25" customFormat="1" ht="15" customHeight="1">
      <c r="A55" s="414"/>
      <c r="B55" s="143" t="s">
        <v>2799</v>
      </c>
      <c r="C55" s="144" t="s">
        <v>2792</v>
      </c>
      <c r="D55" s="149">
        <f t="shared" si="2"/>
        <v>26</v>
      </c>
      <c r="E55" s="149">
        <v>0</v>
      </c>
      <c r="F55" s="149">
        <v>0</v>
      </c>
      <c r="G55" s="149">
        <v>0</v>
      </c>
      <c r="H55" s="149">
        <v>1</v>
      </c>
      <c r="I55" s="149">
        <v>4</v>
      </c>
      <c r="J55" s="149">
        <v>7</v>
      </c>
      <c r="K55" s="149">
        <v>6</v>
      </c>
      <c r="L55" s="149">
        <v>8</v>
      </c>
      <c r="M55" s="149">
        <v>0</v>
      </c>
      <c r="N55" s="37"/>
    </row>
    <row r="56" spans="1:14" s="25" customFormat="1" ht="15" customHeight="1">
      <c r="A56" s="414"/>
      <c r="B56" s="145" t="s">
        <v>2800</v>
      </c>
      <c r="C56" s="144" t="s">
        <v>2794</v>
      </c>
      <c r="D56" s="149">
        <f t="shared" si="2"/>
        <v>2</v>
      </c>
      <c r="E56" s="149">
        <v>0</v>
      </c>
      <c r="F56" s="149">
        <v>0</v>
      </c>
      <c r="G56" s="149">
        <v>0</v>
      </c>
      <c r="H56" s="149">
        <v>0</v>
      </c>
      <c r="I56" s="149">
        <v>0</v>
      </c>
      <c r="J56" s="149">
        <v>1</v>
      </c>
      <c r="K56" s="149">
        <v>1</v>
      </c>
      <c r="L56" s="149">
        <v>0</v>
      </c>
      <c r="M56" s="149">
        <v>0</v>
      </c>
      <c r="N56" s="37"/>
    </row>
    <row r="57" spans="1:14" s="25" customFormat="1" ht="15" customHeight="1">
      <c r="A57" s="414"/>
      <c r="B57" s="143" t="s">
        <v>2801</v>
      </c>
      <c r="C57" s="144" t="s">
        <v>2792</v>
      </c>
      <c r="D57" s="149">
        <f t="shared" si="2"/>
        <v>2</v>
      </c>
      <c r="E57" s="149">
        <v>0</v>
      </c>
      <c r="F57" s="149">
        <v>0</v>
      </c>
      <c r="G57" s="149">
        <v>0</v>
      </c>
      <c r="H57" s="149">
        <v>0</v>
      </c>
      <c r="I57" s="149">
        <v>0</v>
      </c>
      <c r="J57" s="149">
        <v>1</v>
      </c>
      <c r="K57" s="149">
        <v>0</v>
      </c>
      <c r="L57" s="149">
        <v>1</v>
      </c>
      <c r="M57" s="149">
        <v>0</v>
      </c>
      <c r="N57" s="37"/>
    </row>
    <row r="58" spans="1:14" s="25" customFormat="1" ht="15" customHeight="1">
      <c r="A58" s="414"/>
      <c r="B58" s="145" t="s">
        <v>2802</v>
      </c>
      <c r="C58" s="144" t="s">
        <v>2794</v>
      </c>
      <c r="D58" s="149">
        <f t="shared" si="2"/>
        <v>1</v>
      </c>
      <c r="E58" s="149">
        <v>0</v>
      </c>
      <c r="F58" s="149">
        <v>0</v>
      </c>
      <c r="G58" s="149">
        <v>0</v>
      </c>
      <c r="H58" s="149">
        <v>0</v>
      </c>
      <c r="I58" s="149">
        <v>0</v>
      </c>
      <c r="J58" s="149">
        <v>1</v>
      </c>
      <c r="K58" s="149">
        <v>0</v>
      </c>
      <c r="L58" s="149">
        <v>0</v>
      </c>
      <c r="M58" s="149">
        <v>0</v>
      </c>
      <c r="N58" s="37"/>
    </row>
    <row r="59" spans="1:14" s="25" customFormat="1" ht="15" customHeight="1">
      <c r="A59" s="414"/>
      <c r="B59" s="143" t="s">
        <v>2803</v>
      </c>
      <c r="C59" s="144" t="s">
        <v>2792</v>
      </c>
      <c r="D59" s="149">
        <f t="shared" si="2"/>
        <v>2</v>
      </c>
      <c r="E59" s="149">
        <v>0</v>
      </c>
      <c r="F59" s="149">
        <v>0</v>
      </c>
      <c r="G59" s="149">
        <v>0</v>
      </c>
      <c r="H59" s="149">
        <v>0</v>
      </c>
      <c r="I59" s="149">
        <v>0</v>
      </c>
      <c r="J59" s="149">
        <v>2</v>
      </c>
      <c r="K59" s="149">
        <v>0</v>
      </c>
      <c r="L59" s="149">
        <v>0</v>
      </c>
      <c r="M59" s="149">
        <v>0</v>
      </c>
      <c r="N59" s="37"/>
    </row>
    <row r="60" spans="1:14" s="25" customFormat="1" ht="15" customHeight="1">
      <c r="A60" s="414"/>
      <c r="B60" s="145" t="s">
        <v>2804</v>
      </c>
      <c r="C60" s="144" t="s">
        <v>2794</v>
      </c>
      <c r="D60" s="149">
        <f t="shared" si="2"/>
        <v>2</v>
      </c>
      <c r="E60" s="149">
        <v>0</v>
      </c>
      <c r="F60" s="149">
        <v>0</v>
      </c>
      <c r="G60" s="149">
        <v>0</v>
      </c>
      <c r="H60" s="149">
        <v>0</v>
      </c>
      <c r="I60" s="149">
        <v>0</v>
      </c>
      <c r="J60" s="149">
        <v>0</v>
      </c>
      <c r="K60" s="149">
        <v>1</v>
      </c>
      <c r="L60" s="149">
        <v>1</v>
      </c>
      <c r="M60" s="149">
        <v>0</v>
      </c>
      <c r="N60" s="37"/>
    </row>
    <row r="61" spans="1:14" s="25" customFormat="1" ht="15" customHeight="1">
      <c r="A61" s="414"/>
      <c r="B61" s="143" t="s">
        <v>2805</v>
      </c>
      <c r="C61" s="144" t="s">
        <v>2792</v>
      </c>
      <c r="D61" s="149">
        <f t="shared" si="2"/>
        <v>0</v>
      </c>
      <c r="E61" s="149">
        <v>0</v>
      </c>
      <c r="F61" s="149">
        <v>0</v>
      </c>
      <c r="G61" s="149">
        <v>0</v>
      </c>
      <c r="H61" s="149">
        <v>0</v>
      </c>
      <c r="I61" s="149">
        <v>0</v>
      </c>
      <c r="J61" s="149">
        <v>0</v>
      </c>
      <c r="K61" s="149">
        <v>0</v>
      </c>
      <c r="L61" s="149">
        <v>0</v>
      </c>
      <c r="M61" s="149">
        <v>0</v>
      </c>
      <c r="N61" s="37"/>
    </row>
    <row r="62" spans="1:14" s="25" customFormat="1" ht="15" customHeight="1">
      <c r="A62" s="414"/>
      <c r="B62" s="145" t="s">
        <v>2806</v>
      </c>
      <c r="C62" s="144" t="s">
        <v>2794</v>
      </c>
      <c r="D62" s="149">
        <f t="shared" si="2"/>
        <v>0</v>
      </c>
      <c r="E62" s="149">
        <v>0</v>
      </c>
      <c r="F62" s="149">
        <v>0</v>
      </c>
      <c r="G62" s="149">
        <v>0</v>
      </c>
      <c r="H62" s="149">
        <v>0</v>
      </c>
      <c r="I62" s="149">
        <v>0</v>
      </c>
      <c r="J62" s="149">
        <v>0</v>
      </c>
      <c r="K62" s="149">
        <v>0</v>
      </c>
      <c r="L62" s="149">
        <v>0</v>
      </c>
      <c r="M62" s="149">
        <v>0</v>
      </c>
      <c r="N62" s="37"/>
    </row>
    <row r="63" spans="1:14" s="15" customFormat="1" ht="14.25">
      <c r="A63" s="58" t="s">
        <v>2812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4" spans="1:14" s="15" customFormat="1" ht="14.25">
      <c r="A64" s="23" t="s">
        <v>2813</v>
      </c>
    </row>
    <row r="65" spans="1:3" s="15" customFormat="1" ht="14.25">
      <c r="A65" s="23" t="s">
        <v>2814</v>
      </c>
      <c r="B65" s="24"/>
      <c r="C65" s="24"/>
    </row>
    <row r="66" spans="1:3" s="15" customFormat="1" ht="14.25">
      <c r="A66" s="23" t="s">
        <v>2815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0" type="noConversion"/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工作表68"/>
  <dimension ref="A1:N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25" customWidth="1"/>
    <col min="3" max="3" width="10.125" style="25" customWidth="1"/>
    <col min="4" max="4" width="9" style="25"/>
    <col min="5" max="6" width="5.875" style="25" customWidth="1"/>
    <col min="7" max="7" width="7" style="25" customWidth="1"/>
    <col min="8" max="9" width="6.875" style="25" customWidth="1"/>
    <col min="10" max="10" width="6.625" style="25" customWidth="1"/>
    <col min="11" max="11" width="7.25" style="25" customWidth="1"/>
    <col min="12" max="13" width="5.875" style="25" customWidth="1"/>
    <col min="14" max="16384" width="9" style="25"/>
  </cols>
  <sheetData>
    <row r="1" spans="1:14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4" ht="20.25">
      <c r="A2" s="388" t="s">
        <v>46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4">
      <c r="B3" s="389" t="s">
        <v>47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48</v>
      </c>
      <c r="M3" s="390"/>
    </row>
    <row r="4" spans="1:14" ht="17.25" thickBot="1">
      <c r="B4" s="391" t="s">
        <v>49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50</v>
      </c>
      <c r="M4" s="392"/>
    </row>
    <row r="5" spans="1:14">
      <c r="A5" s="455" t="s">
        <v>30</v>
      </c>
      <c r="B5" s="375"/>
      <c r="C5" s="378" t="s">
        <v>51</v>
      </c>
      <c r="D5" s="380" t="s">
        <v>52</v>
      </c>
      <c r="E5" s="380"/>
      <c r="F5" s="380"/>
      <c r="G5" s="380"/>
      <c r="H5" s="380"/>
      <c r="I5" s="380"/>
      <c r="J5" s="380"/>
      <c r="K5" s="380"/>
      <c r="L5" s="380"/>
      <c r="M5" s="451"/>
      <c r="N5" s="37"/>
    </row>
    <row r="6" spans="1:14" s="5" customFormat="1" ht="52.15" customHeight="1" thickBot="1">
      <c r="A6" s="465"/>
      <c r="B6" s="377"/>
      <c r="C6" s="406"/>
      <c r="D6" s="3" t="s">
        <v>53</v>
      </c>
      <c r="E6" s="4" t="s">
        <v>54</v>
      </c>
      <c r="F6" s="4" t="s">
        <v>55</v>
      </c>
      <c r="G6" s="4" t="s">
        <v>56</v>
      </c>
      <c r="H6" s="4" t="s">
        <v>57</v>
      </c>
      <c r="I6" s="4" t="s">
        <v>58</v>
      </c>
      <c r="J6" s="4" t="s">
        <v>59</v>
      </c>
      <c r="K6" s="4" t="s">
        <v>60</v>
      </c>
      <c r="L6" s="4" t="s">
        <v>61</v>
      </c>
      <c r="M6" s="60" t="s">
        <v>62</v>
      </c>
      <c r="N6" s="38"/>
    </row>
    <row r="7" spans="1:14" ht="15" customHeight="1">
      <c r="A7" s="452" t="s">
        <v>63</v>
      </c>
      <c r="B7" s="16" t="s">
        <v>64</v>
      </c>
      <c r="C7" s="6" t="s">
        <v>65</v>
      </c>
      <c r="D7" s="7">
        <f t="shared" ref="D7:M20" si="0">D21+D35+D49</f>
        <v>10975</v>
      </c>
      <c r="E7" s="7">
        <f t="shared" si="0"/>
        <v>4</v>
      </c>
      <c r="F7" s="7">
        <f t="shared" si="0"/>
        <v>207</v>
      </c>
      <c r="G7" s="7">
        <f t="shared" si="0"/>
        <v>1762</v>
      </c>
      <c r="H7" s="7">
        <f t="shared" si="0"/>
        <v>3815</v>
      </c>
      <c r="I7" s="7">
        <f t="shared" si="0"/>
        <v>3367</v>
      </c>
      <c r="J7" s="7">
        <f t="shared" si="0"/>
        <v>1212</v>
      </c>
      <c r="K7" s="7">
        <f t="shared" si="0"/>
        <v>474</v>
      </c>
      <c r="L7" s="7">
        <f t="shared" si="0"/>
        <v>125</v>
      </c>
      <c r="M7" s="40">
        <f t="shared" si="0"/>
        <v>9</v>
      </c>
      <c r="N7" s="37"/>
    </row>
    <row r="8" spans="1:14" ht="15" customHeight="1">
      <c r="A8" s="449"/>
      <c r="B8" s="18" t="s">
        <v>66</v>
      </c>
      <c r="C8" s="8" t="s">
        <v>67</v>
      </c>
      <c r="D8" s="9">
        <f t="shared" si="0"/>
        <v>31708</v>
      </c>
      <c r="E8" s="9">
        <f t="shared" si="0"/>
        <v>0</v>
      </c>
      <c r="F8" s="9">
        <f t="shared" si="0"/>
        <v>452</v>
      </c>
      <c r="G8" s="9">
        <f t="shared" si="0"/>
        <v>4976</v>
      </c>
      <c r="H8" s="9">
        <f t="shared" si="0"/>
        <v>9236</v>
      </c>
      <c r="I8" s="9">
        <f t="shared" si="0"/>
        <v>9253</v>
      </c>
      <c r="J8" s="9">
        <f t="shared" si="0"/>
        <v>5624</v>
      </c>
      <c r="K8" s="9">
        <f t="shared" si="0"/>
        <v>1944</v>
      </c>
      <c r="L8" s="9">
        <f t="shared" si="0"/>
        <v>216</v>
      </c>
      <c r="M8" s="41">
        <f t="shared" si="0"/>
        <v>7</v>
      </c>
      <c r="N8" s="37"/>
    </row>
    <row r="9" spans="1:14" ht="15" customHeight="1">
      <c r="A9" s="449"/>
      <c r="B9" s="19" t="s">
        <v>68</v>
      </c>
      <c r="C9" s="8" t="s">
        <v>65</v>
      </c>
      <c r="D9" s="9">
        <f t="shared" si="0"/>
        <v>4479</v>
      </c>
      <c r="E9" s="9">
        <f t="shared" si="0"/>
        <v>0</v>
      </c>
      <c r="F9" s="9">
        <f t="shared" si="0"/>
        <v>119</v>
      </c>
      <c r="G9" s="9">
        <f t="shared" si="0"/>
        <v>605</v>
      </c>
      <c r="H9" s="9">
        <f t="shared" si="0"/>
        <v>1565</v>
      </c>
      <c r="I9" s="9">
        <f t="shared" si="0"/>
        <v>1411</v>
      </c>
      <c r="J9" s="9">
        <f t="shared" si="0"/>
        <v>534</v>
      </c>
      <c r="K9" s="9">
        <f t="shared" si="0"/>
        <v>193</v>
      </c>
      <c r="L9" s="9">
        <f t="shared" si="0"/>
        <v>50</v>
      </c>
      <c r="M9" s="41">
        <f t="shared" si="0"/>
        <v>2</v>
      </c>
      <c r="N9" s="37"/>
    </row>
    <row r="10" spans="1:14" ht="15" customHeight="1">
      <c r="A10" s="449"/>
      <c r="B10" s="17" t="s">
        <v>69</v>
      </c>
      <c r="C10" s="8" t="s">
        <v>67</v>
      </c>
      <c r="D10" s="9">
        <f t="shared" si="0"/>
        <v>15879</v>
      </c>
      <c r="E10" s="9">
        <f t="shared" si="0"/>
        <v>0</v>
      </c>
      <c r="F10" s="9">
        <f t="shared" si="0"/>
        <v>216</v>
      </c>
      <c r="G10" s="9">
        <f t="shared" si="0"/>
        <v>2033</v>
      </c>
      <c r="H10" s="9">
        <f t="shared" si="0"/>
        <v>4701</v>
      </c>
      <c r="I10" s="9">
        <f t="shared" si="0"/>
        <v>4612</v>
      </c>
      <c r="J10" s="9">
        <f t="shared" si="0"/>
        <v>3006</v>
      </c>
      <c r="K10" s="9">
        <f t="shared" si="0"/>
        <v>1201</v>
      </c>
      <c r="L10" s="9">
        <f t="shared" si="0"/>
        <v>110</v>
      </c>
      <c r="M10" s="41">
        <f t="shared" si="0"/>
        <v>0</v>
      </c>
      <c r="N10" s="37"/>
    </row>
    <row r="11" spans="1:14" ht="15" customHeight="1">
      <c r="A11" s="449"/>
      <c r="B11" s="19" t="s">
        <v>70</v>
      </c>
      <c r="C11" s="8" t="s">
        <v>65</v>
      </c>
      <c r="D11" s="9">
        <f t="shared" si="0"/>
        <v>2634</v>
      </c>
      <c r="E11" s="9">
        <f t="shared" si="0"/>
        <v>0</v>
      </c>
      <c r="F11" s="9">
        <f t="shared" si="0"/>
        <v>24</v>
      </c>
      <c r="G11" s="9">
        <f t="shared" si="0"/>
        <v>356</v>
      </c>
      <c r="H11" s="9">
        <f t="shared" si="0"/>
        <v>922</v>
      </c>
      <c r="I11" s="9">
        <f t="shared" si="0"/>
        <v>974</v>
      </c>
      <c r="J11" s="9">
        <f t="shared" si="0"/>
        <v>255</v>
      </c>
      <c r="K11" s="9">
        <f t="shared" si="0"/>
        <v>76</v>
      </c>
      <c r="L11" s="9">
        <f t="shared" si="0"/>
        <v>22</v>
      </c>
      <c r="M11" s="41">
        <f t="shared" si="0"/>
        <v>5</v>
      </c>
      <c r="N11" s="37"/>
    </row>
    <row r="12" spans="1:14" ht="15" customHeight="1">
      <c r="A12" s="449"/>
      <c r="B12" s="17" t="s">
        <v>71</v>
      </c>
      <c r="C12" s="8" t="s">
        <v>67</v>
      </c>
      <c r="D12" s="9">
        <f t="shared" si="0"/>
        <v>8738</v>
      </c>
      <c r="E12" s="9">
        <f t="shared" si="0"/>
        <v>0</v>
      </c>
      <c r="F12" s="9">
        <f t="shared" si="0"/>
        <v>126</v>
      </c>
      <c r="G12" s="9">
        <f t="shared" si="0"/>
        <v>1751</v>
      </c>
      <c r="H12" s="9">
        <f t="shared" si="0"/>
        <v>2421</v>
      </c>
      <c r="I12" s="9">
        <f t="shared" si="0"/>
        <v>2809</v>
      </c>
      <c r="J12" s="9">
        <f t="shared" si="0"/>
        <v>1295</v>
      </c>
      <c r="K12" s="9">
        <f t="shared" si="0"/>
        <v>305</v>
      </c>
      <c r="L12" s="9">
        <f t="shared" si="0"/>
        <v>28</v>
      </c>
      <c r="M12" s="41">
        <f t="shared" si="0"/>
        <v>3</v>
      </c>
      <c r="N12" s="37"/>
    </row>
    <row r="13" spans="1:14" ht="15" customHeight="1">
      <c r="A13" s="449"/>
      <c r="B13" s="19" t="s">
        <v>72</v>
      </c>
      <c r="C13" s="8" t="s">
        <v>65</v>
      </c>
      <c r="D13" s="9">
        <f t="shared" si="0"/>
        <v>1436</v>
      </c>
      <c r="E13" s="9">
        <f t="shared" si="0"/>
        <v>0</v>
      </c>
      <c r="F13" s="9">
        <f t="shared" si="0"/>
        <v>61</v>
      </c>
      <c r="G13" s="9">
        <f t="shared" si="0"/>
        <v>273</v>
      </c>
      <c r="H13" s="9">
        <f t="shared" si="0"/>
        <v>399</v>
      </c>
      <c r="I13" s="9">
        <f t="shared" si="0"/>
        <v>362</v>
      </c>
      <c r="J13" s="9">
        <f t="shared" si="0"/>
        <v>174</v>
      </c>
      <c r="K13" s="9">
        <f t="shared" si="0"/>
        <v>138</v>
      </c>
      <c r="L13" s="9">
        <f t="shared" si="0"/>
        <v>29</v>
      </c>
      <c r="M13" s="41">
        <f t="shared" si="0"/>
        <v>0</v>
      </c>
      <c r="N13" s="37"/>
    </row>
    <row r="14" spans="1:14" ht="15" customHeight="1">
      <c r="A14" s="449"/>
      <c r="B14" s="17" t="s">
        <v>73</v>
      </c>
      <c r="C14" s="8" t="s">
        <v>67</v>
      </c>
      <c r="D14" s="9">
        <f t="shared" si="0"/>
        <v>5215</v>
      </c>
      <c r="E14" s="9">
        <f t="shared" si="0"/>
        <v>0</v>
      </c>
      <c r="F14" s="9">
        <f t="shared" si="0"/>
        <v>80</v>
      </c>
      <c r="G14" s="9">
        <f t="shared" si="0"/>
        <v>869</v>
      </c>
      <c r="H14" s="9">
        <f t="shared" si="0"/>
        <v>1498</v>
      </c>
      <c r="I14" s="9">
        <f t="shared" si="0"/>
        <v>1287</v>
      </c>
      <c r="J14" s="9">
        <f t="shared" si="0"/>
        <v>1032</v>
      </c>
      <c r="K14" s="9">
        <f t="shared" si="0"/>
        <v>379</v>
      </c>
      <c r="L14" s="9">
        <f t="shared" si="0"/>
        <v>66</v>
      </c>
      <c r="M14" s="41">
        <f t="shared" si="0"/>
        <v>4</v>
      </c>
      <c r="N14" s="37"/>
    </row>
    <row r="15" spans="1:14" ht="15" customHeight="1">
      <c r="A15" s="449"/>
      <c r="B15" s="19" t="s">
        <v>74</v>
      </c>
      <c r="C15" s="8" t="s">
        <v>65</v>
      </c>
      <c r="D15" s="9">
        <f t="shared" si="0"/>
        <v>1602</v>
      </c>
      <c r="E15" s="9">
        <f t="shared" si="0"/>
        <v>0</v>
      </c>
      <c r="F15" s="9">
        <f t="shared" si="0"/>
        <v>1</v>
      </c>
      <c r="G15" s="9">
        <f t="shared" si="0"/>
        <v>351</v>
      </c>
      <c r="H15" s="9">
        <f t="shared" si="0"/>
        <v>618</v>
      </c>
      <c r="I15" s="9">
        <f t="shared" si="0"/>
        <v>378</v>
      </c>
      <c r="J15" s="9">
        <f t="shared" si="0"/>
        <v>187</v>
      </c>
      <c r="K15" s="9">
        <f t="shared" si="0"/>
        <v>48</v>
      </c>
      <c r="L15" s="9">
        <f t="shared" si="0"/>
        <v>19</v>
      </c>
      <c r="M15" s="41">
        <f t="shared" si="0"/>
        <v>0</v>
      </c>
      <c r="N15" s="37"/>
    </row>
    <row r="16" spans="1:14" ht="15" customHeight="1">
      <c r="A16" s="449"/>
      <c r="B16" s="17" t="s">
        <v>75</v>
      </c>
      <c r="C16" s="8" t="s">
        <v>67</v>
      </c>
      <c r="D16" s="9">
        <f t="shared" si="0"/>
        <v>760</v>
      </c>
      <c r="E16" s="9">
        <f t="shared" si="0"/>
        <v>0</v>
      </c>
      <c r="F16" s="9">
        <f t="shared" si="0"/>
        <v>24</v>
      </c>
      <c r="G16" s="9">
        <f t="shared" si="0"/>
        <v>151</v>
      </c>
      <c r="H16" s="9">
        <f t="shared" si="0"/>
        <v>250</v>
      </c>
      <c r="I16" s="9">
        <f t="shared" si="0"/>
        <v>167</v>
      </c>
      <c r="J16" s="9">
        <f t="shared" si="0"/>
        <v>122</v>
      </c>
      <c r="K16" s="9">
        <f t="shared" si="0"/>
        <v>37</v>
      </c>
      <c r="L16" s="9">
        <f t="shared" si="0"/>
        <v>9</v>
      </c>
      <c r="M16" s="41">
        <f t="shared" si="0"/>
        <v>0</v>
      </c>
      <c r="N16" s="37"/>
    </row>
    <row r="17" spans="1:14" ht="15" customHeight="1">
      <c r="A17" s="449"/>
      <c r="B17" s="19" t="s">
        <v>76</v>
      </c>
      <c r="C17" s="8" t="s">
        <v>65</v>
      </c>
      <c r="D17" s="9">
        <f t="shared" si="0"/>
        <v>533</v>
      </c>
      <c r="E17" s="9">
        <f t="shared" si="0"/>
        <v>0</v>
      </c>
      <c r="F17" s="9">
        <f t="shared" si="0"/>
        <v>0</v>
      </c>
      <c r="G17" s="9">
        <f t="shared" si="0"/>
        <v>139</v>
      </c>
      <c r="H17" s="9">
        <f t="shared" si="0"/>
        <v>182</v>
      </c>
      <c r="I17" s="9">
        <f t="shared" si="0"/>
        <v>140</v>
      </c>
      <c r="J17" s="9">
        <f t="shared" si="0"/>
        <v>47</v>
      </c>
      <c r="K17" s="9">
        <f t="shared" si="0"/>
        <v>18</v>
      </c>
      <c r="L17" s="9">
        <f t="shared" si="0"/>
        <v>5</v>
      </c>
      <c r="M17" s="41">
        <f t="shared" si="0"/>
        <v>2</v>
      </c>
      <c r="N17" s="37"/>
    </row>
    <row r="18" spans="1:14" ht="15" customHeight="1">
      <c r="A18" s="449"/>
      <c r="B18" s="17" t="s">
        <v>77</v>
      </c>
      <c r="C18" s="8" t="s">
        <v>67</v>
      </c>
      <c r="D18" s="9">
        <f t="shared" si="0"/>
        <v>314</v>
      </c>
      <c r="E18" s="9">
        <f t="shared" si="0"/>
        <v>0</v>
      </c>
      <c r="F18" s="9">
        <f t="shared" si="0"/>
        <v>0</v>
      </c>
      <c r="G18" s="9">
        <f t="shared" si="0"/>
        <v>39</v>
      </c>
      <c r="H18" s="9">
        <f t="shared" si="0"/>
        <v>64</v>
      </c>
      <c r="I18" s="9">
        <f t="shared" si="0"/>
        <v>95</v>
      </c>
      <c r="J18" s="9">
        <f t="shared" si="0"/>
        <v>92</v>
      </c>
      <c r="K18" s="9">
        <f t="shared" si="0"/>
        <v>21</v>
      </c>
      <c r="L18" s="9">
        <f t="shared" si="0"/>
        <v>3</v>
      </c>
      <c r="M18" s="41">
        <f t="shared" si="0"/>
        <v>0</v>
      </c>
      <c r="N18" s="37"/>
    </row>
    <row r="19" spans="1:14" ht="15" customHeight="1">
      <c r="A19" s="449"/>
      <c r="B19" s="19" t="s">
        <v>78</v>
      </c>
      <c r="C19" s="8" t="s">
        <v>65</v>
      </c>
      <c r="D19" s="9">
        <f t="shared" si="0"/>
        <v>291</v>
      </c>
      <c r="E19" s="9">
        <f t="shared" si="0"/>
        <v>4</v>
      </c>
      <c r="F19" s="9">
        <f t="shared" si="0"/>
        <v>2</v>
      </c>
      <c r="G19" s="9">
        <f t="shared" si="0"/>
        <v>38</v>
      </c>
      <c r="H19" s="9">
        <f t="shared" si="0"/>
        <v>129</v>
      </c>
      <c r="I19" s="9">
        <f t="shared" si="0"/>
        <v>102</v>
      </c>
      <c r="J19" s="9">
        <f t="shared" si="0"/>
        <v>15</v>
      </c>
      <c r="K19" s="9">
        <f t="shared" si="0"/>
        <v>1</v>
      </c>
      <c r="L19" s="9">
        <f t="shared" si="0"/>
        <v>0</v>
      </c>
      <c r="M19" s="41">
        <f t="shared" si="0"/>
        <v>0</v>
      </c>
      <c r="N19" s="37"/>
    </row>
    <row r="20" spans="1:14" ht="15" customHeight="1" thickBot="1">
      <c r="A20" s="450"/>
      <c r="B20" s="20" t="s">
        <v>79</v>
      </c>
      <c r="C20" s="8" t="s">
        <v>67</v>
      </c>
      <c r="D20" s="9">
        <f t="shared" si="0"/>
        <v>802</v>
      </c>
      <c r="E20" s="9">
        <f t="shared" si="0"/>
        <v>0</v>
      </c>
      <c r="F20" s="9">
        <f t="shared" si="0"/>
        <v>6</v>
      </c>
      <c r="G20" s="9">
        <f t="shared" si="0"/>
        <v>133</v>
      </c>
      <c r="H20" s="9">
        <f t="shared" si="0"/>
        <v>302</v>
      </c>
      <c r="I20" s="9">
        <f t="shared" si="0"/>
        <v>283</v>
      </c>
      <c r="J20" s="9">
        <f t="shared" si="0"/>
        <v>77</v>
      </c>
      <c r="K20" s="9">
        <f t="shared" si="0"/>
        <v>1</v>
      </c>
      <c r="L20" s="9">
        <f t="shared" si="0"/>
        <v>0</v>
      </c>
      <c r="M20" s="41">
        <f t="shared" si="0"/>
        <v>0</v>
      </c>
      <c r="N20" s="37"/>
    </row>
    <row r="21" spans="1:14" ht="15" customHeight="1">
      <c r="A21" s="453" t="s">
        <v>80</v>
      </c>
      <c r="B21" s="16" t="s">
        <v>81</v>
      </c>
      <c r="C21" s="6" t="s">
        <v>65</v>
      </c>
      <c r="D21" s="7">
        <v>10823</v>
      </c>
      <c r="E21" s="7">
        <v>4</v>
      </c>
      <c r="F21" s="7">
        <v>207</v>
      </c>
      <c r="G21" s="7">
        <v>1762</v>
      </c>
      <c r="H21" s="7">
        <v>3814</v>
      </c>
      <c r="I21" s="7">
        <v>3342</v>
      </c>
      <c r="J21" s="7">
        <v>1160</v>
      </c>
      <c r="K21" s="7">
        <v>425</v>
      </c>
      <c r="L21" s="7">
        <v>100</v>
      </c>
      <c r="M21" s="40">
        <v>9</v>
      </c>
      <c r="N21" s="37"/>
    </row>
    <row r="22" spans="1:14" ht="15" customHeight="1">
      <c r="A22" s="454"/>
      <c r="B22" s="17" t="s">
        <v>82</v>
      </c>
      <c r="C22" s="8" t="s">
        <v>67</v>
      </c>
      <c r="D22" s="9">
        <v>31666</v>
      </c>
      <c r="E22" s="9">
        <v>0</v>
      </c>
      <c r="F22" s="9">
        <v>452</v>
      </c>
      <c r="G22" s="9">
        <v>4975</v>
      </c>
      <c r="H22" s="9">
        <v>9235</v>
      </c>
      <c r="I22" s="9">
        <v>9248</v>
      </c>
      <c r="J22" s="9">
        <v>5614</v>
      </c>
      <c r="K22" s="9">
        <v>1927</v>
      </c>
      <c r="L22" s="9">
        <v>208</v>
      </c>
      <c r="M22" s="41">
        <v>7</v>
      </c>
      <c r="N22" s="37"/>
    </row>
    <row r="23" spans="1:14" ht="15" customHeight="1">
      <c r="A23" s="454"/>
      <c r="B23" s="19" t="s">
        <v>68</v>
      </c>
      <c r="C23" s="8" t="s">
        <v>65</v>
      </c>
      <c r="D23" s="9">
        <v>4420</v>
      </c>
      <c r="E23" s="9">
        <v>0</v>
      </c>
      <c r="F23" s="9">
        <v>119</v>
      </c>
      <c r="G23" s="9">
        <v>605</v>
      </c>
      <c r="H23" s="9">
        <v>1565</v>
      </c>
      <c r="I23" s="9">
        <v>1399</v>
      </c>
      <c r="J23" s="9">
        <v>514</v>
      </c>
      <c r="K23" s="9">
        <v>175</v>
      </c>
      <c r="L23" s="9">
        <v>41</v>
      </c>
      <c r="M23" s="41">
        <v>2</v>
      </c>
      <c r="N23" s="37"/>
    </row>
    <row r="24" spans="1:14" ht="15" customHeight="1">
      <c r="A24" s="454"/>
      <c r="B24" s="17" t="s">
        <v>69</v>
      </c>
      <c r="C24" s="8" t="s">
        <v>67</v>
      </c>
      <c r="D24" s="9">
        <v>15860</v>
      </c>
      <c r="E24" s="9">
        <v>0</v>
      </c>
      <c r="F24" s="9">
        <v>216</v>
      </c>
      <c r="G24" s="9">
        <v>2033</v>
      </c>
      <c r="H24" s="9">
        <v>4701</v>
      </c>
      <c r="I24" s="9">
        <v>4609</v>
      </c>
      <c r="J24" s="9">
        <v>3003</v>
      </c>
      <c r="K24" s="9">
        <v>1191</v>
      </c>
      <c r="L24" s="9">
        <v>107</v>
      </c>
      <c r="M24" s="41">
        <v>0</v>
      </c>
      <c r="N24" s="37"/>
    </row>
    <row r="25" spans="1:14" ht="15" customHeight="1">
      <c r="A25" s="454"/>
      <c r="B25" s="19" t="s">
        <v>70</v>
      </c>
      <c r="C25" s="8" t="s">
        <v>65</v>
      </c>
      <c r="D25" s="9">
        <v>2582</v>
      </c>
      <c r="E25" s="9">
        <v>0</v>
      </c>
      <c r="F25" s="9">
        <v>24</v>
      </c>
      <c r="G25" s="9">
        <v>356</v>
      </c>
      <c r="H25" s="9">
        <v>921</v>
      </c>
      <c r="I25" s="9">
        <v>966</v>
      </c>
      <c r="J25" s="9">
        <v>240</v>
      </c>
      <c r="K25" s="9">
        <v>60</v>
      </c>
      <c r="L25" s="9">
        <v>10</v>
      </c>
      <c r="M25" s="41">
        <v>5</v>
      </c>
      <c r="N25" s="37"/>
    </row>
    <row r="26" spans="1:14" ht="15" customHeight="1">
      <c r="A26" s="454"/>
      <c r="B26" s="17" t="s">
        <v>71</v>
      </c>
      <c r="C26" s="8" t="s">
        <v>67</v>
      </c>
      <c r="D26" s="9">
        <v>8724</v>
      </c>
      <c r="E26" s="9">
        <v>0</v>
      </c>
      <c r="F26" s="9">
        <v>126</v>
      </c>
      <c r="G26" s="9">
        <v>1750</v>
      </c>
      <c r="H26" s="9">
        <v>2420</v>
      </c>
      <c r="I26" s="9">
        <v>2808</v>
      </c>
      <c r="J26" s="9">
        <v>1293</v>
      </c>
      <c r="K26" s="9">
        <v>301</v>
      </c>
      <c r="L26" s="9">
        <v>23</v>
      </c>
      <c r="M26" s="41">
        <v>3</v>
      </c>
      <c r="N26" s="37"/>
    </row>
    <row r="27" spans="1:14" ht="15" customHeight="1">
      <c r="A27" s="454"/>
      <c r="B27" s="19" t="s">
        <v>72</v>
      </c>
      <c r="C27" s="8" t="s">
        <v>65</v>
      </c>
      <c r="D27" s="9">
        <v>1399</v>
      </c>
      <c r="E27" s="9">
        <v>0</v>
      </c>
      <c r="F27" s="9">
        <v>61</v>
      </c>
      <c r="G27" s="9">
        <v>273</v>
      </c>
      <c r="H27" s="9">
        <v>399</v>
      </c>
      <c r="I27" s="9">
        <v>358</v>
      </c>
      <c r="J27" s="9">
        <v>160</v>
      </c>
      <c r="K27" s="9">
        <v>123</v>
      </c>
      <c r="L27" s="9">
        <v>25</v>
      </c>
      <c r="M27" s="41">
        <v>0</v>
      </c>
      <c r="N27" s="37"/>
    </row>
    <row r="28" spans="1:14" ht="15" customHeight="1">
      <c r="A28" s="454"/>
      <c r="B28" s="17" t="s">
        <v>73</v>
      </c>
      <c r="C28" s="8" t="s">
        <v>67</v>
      </c>
      <c r="D28" s="9">
        <v>5210</v>
      </c>
      <c r="E28" s="9">
        <v>0</v>
      </c>
      <c r="F28" s="9">
        <v>80</v>
      </c>
      <c r="G28" s="9">
        <v>869</v>
      </c>
      <c r="H28" s="9">
        <v>1498</v>
      </c>
      <c r="I28" s="9">
        <v>1287</v>
      </c>
      <c r="J28" s="9">
        <v>1029</v>
      </c>
      <c r="K28" s="9">
        <v>377</v>
      </c>
      <c r="L28" s="9">
        <v>66</v>
      </c>
      <c r="M28" s="41">
        <v>4</v>
      </c>
      <c r="N28" s="37"/>
    </row>
    <row r="29" spans="1:14" ht="15" customHeight="1">
      <c r="A29" s="454"/>
      <c r="B29" s="19" t="s">
        <v>74</v>
      </c>
      <c r="C29" s="8" t="s">
        <v>65</v>
      </c>
      <c r="D29" s="9">
        <v>1600</v>
      </c>
      <c r="E29" s="9">
        <v>0</v>
      </c>
      <c r="F29" s="9">
        <v>1</v>
      </c>
      <c r="G29" s="9">
        <v>351</v>
      </c>
      <c r="H29" s="9">
        <v>618</v>
      </c>
      <c r="I29" s="9">
        <v>378</v>
      </c>
      <c r="J29" s="9">
        <v>185</v>
      </c>
      <c r="K29" s="9">
        <v>48</v>
      </c>
      <c r="L29" s="9">
        <v>19</v>
      </c>
      <c r="M29" s="41">
        <v>0</v>
      </c>
      <c r="N29" s="37"/>
    </row>
    <row r="30" spans="1:14" ht="15" customHeight="1">
      <c r="A30" s="454"/>
      <c r="B30" s="17" t="s">
        <v>75</v>
      </c>
      <c r="C30" s="8" t="s">
        <v>67</v>
      </c>
      <c r="D30" s="9">
        <v>758</v>
      </c>
      <c r="E30" s="9">
        <v>0</v>
      </c>
      <c r="F30" s="9">
        <v>24</v>
      </c>
      <c r="G30" s="9">
        <v>151</v>
      </c>
      <c r="H30" s="9">
        <v>250</v>
      </c>
      <c r="I30" s="9">
        <v>166</v>
      </c>
      <c r="J30" s="9">
        <v>121</v>
      </c>
      <c r="K30" s="9">
        <v>37</v>
      </c>
      <c r="L30" s="9">
        <v>9</v>
      </c>
      <c r="M30" s="41">
        <v>0</v>
      </c>
      <c r="N30" s="37"/>
    </row>
    <row r="31" spans="1:14" ht="15" customHeight="1">
      <c r="A31" s="454"/>
      <c r="B31" s="19" t="s">
        <v>76</v>
      </c>
      <c r="C31" s="8" t="s">
        <v>65</v>
      </c>
      <c r="D31" s="9">
        <v>531</v>
      </c>
      <c r="E31" s="9">
        <v>0</v>
      </c>
      <c r="F31" s="9">
        <v>0</v>
      </c>
      <c r="G31" s="9">
        <v>139</v>
      </c>
      <c r="H31" s="9">
        <v>182</v>
      </c>
      <c r="I31" s="9">
        <v>139</v>
      </c>
      <c r="J31" s="9">
        <v>46</v>
      </c>
      <c r="K31" s="9">
        <v>18</v>
      </c>
      <c r="L31" s="9">
        <v>5</v>
      </c>
      <c r="M31" s="41">
        <v>2</v>
      </c>
      <c r="N31" s="37"/>
    </row>
    <row r="32" spans="1:14" ht="15" customHeight="1">
      <c r="A32" s="452"/>
      <c r="B32" s="17" t="s">
        <v>77</v>
      </c>
      <c r="C32" s="8" t="s">
        <v>67</v>
      </c>
      <c r="D32" s="11">
        <v>312</v>
      </c>
      <c r="E32" s="11">
        <v>0</v>
      </c>
      <c r="F32" s="11">
        <v>0</v>
      </c>
      <c r="G32" s="11">
        <v>39</v>
      </c>
      <c r="H32" s="11">
        <v>64</v>
      </c>
      <c r="I32" s="11">
        <v>95</v>
      </c>
      <c r="J32" s="11">
        <v>91</v>
      </c>
      <c r="K32" s="11">
        <v>20</v>
      </c>
      <c r="L32" s="11">
        <v>3</v>
      </c>
      <c r="M32" s="44">
        <v>0</v>
      </c>
      <c r="N32" s="37"/>
    </row>
    <row r="33" spans="1:14" ht="15" customHeight="1">
      <c r="A33" s="452"/>
      <c r="B33" s="19" t="s">
        <v>78</v>
      </c>
      <c r="C33" s="8" t="s">
        <v>65</v>
      </c>
      <c r="D33" s="11">
        <v>291</v>
      </c>
      <c r="E33" s="11">
        <v>4</v>
      </c>
      <c r="F33" s="11">
        <v>2</v>
      </c>
      <c r="G33" s="11">
        <v>38</v>
      </c>
      <c r="H33" s="11">
        <v>129</v>
      </c>
      <c r="I33" s="11">
        <v>102</v>
      </c>
      <c r="J33" s="11">
        <v>15</v>
      </c>
      <c r="K33" s="11">
        <v>1</v>
      </c>
      <c r="L33" s="11">
        <v>0</v>
      </c>
      <c r="M33" s="44">
        <v>0</v>
      </c>
      <c r="N33" s="37"/>
    </row>
    <row r="34" spans="1:14" ht="15" customHeight="1" thickBot="1">
      <c r="A34" s="452"/>
      <c r="B34" s="20" t="s">
        <v>79</v>
      </c>
      <c r="C34" s="8" t="s">
        <v>67</v>
      </c>
      <c r="D34" s="11">
        <v>802</v>
      </c>
      <c r="E34" s="11">
        <v>0</v>
      </c>
      <c r="F34" s="11">
        <v>6</v>
      </c>
      <c r="G34" s="11">
        <v>133</v>
      </c>
      <c r="H34" s="11">
        <v>302</v>
      </c>
      <c r="I34" s="11">
        <v>283</v>
      </c>
      <c r="J34" s="11">
        <v>77</v>
      </c>
      <c r="K34" s="11">
        <v>1</v>
      </c>
      <c r="L34" s="11">
        <v>0</v>
      </c>
      <c r="M34" s="44">
        <v>0</v>
      </c>
      <c r="N34" s="37"/>
    </row>
    <row r="35" spans="1:14" ht="15" customHeight="1">
      <c r="A35" s="448" t="s">
        <v>83</v>
      </c>
      <c r="B35" s="16" t="s">
        <v>81</v>
      </c>
      <c r="C35" s="6" t="s">
        <v>65</v>
      </c>
      <c r="D35" s="7">
        <v>10</v>
      </c>
      <c r="E35" s="7">
        <v>0</v>
      </c>
      <c r="F35" s="7">
        <v>0</v>
      </c>
      <c r="G35" s="7">
        <v>0</v>
      </c>
      <c r="H35" s="7">
        <v>1</v>
      </c>
      <c r="I35" s="7">
        <v>0</v>
      </c>
      <c r="J35" s="7">
        <v>3</v>
      </c>
      <c r="K35" s="7">
        <v>3</v>
      </c>
      <c r="L35" s="7">
        <v>3</v>
      </c>
      <c r="M35" s="40">
        <v>0</v>
      </c>
      <c r="N35" s="37"/>
    </row>
    <row r="36" spans="1:14" ht="15" customHeight="1">
      <c r="A36" s="449"/>
      <c r="B36" s="17" t="s">
        <v>82</v>
      </c>
      <c r="C36" s="8" t="s">
        <v>67</v>
      </c>
      <c r="D36" s="9">
        <v>7</v>
      </c>
      <c r="E36" s="9">
        <v>0</v>
      </c>
      <c r="F36" s="9">
        <v>0</v>
      </c>
      <c r="G36" s="9">
        <v>1</v>
      </c>
      <c r="H36" s="9">
        <v>1</v>
      </c>
      <c r="I36" s="9">
        <v>0</v>
      </c>
      <c r="J36" s="9">
        <v>2</v>
      </c>
      <c r="K36" s="9">
        <v>2</v>
      </c>
      <c r="L36" s="9">
        <v>1</v>
      </c>
      <c r="M36" s="41">
        <v>0</v>
      </c>
      <c r="N36" s="37"/>
    </row>
    <row r="37" spans="1:14" ht="15" customHeight="1">
      <c r="A37" s="449"/>
      <c r="B37" s="19" t="s">
        <v>68</v>
      </c>
      <c r="C37" s="8" t="s">
        <v>65</v>
      </c>
      <c r="D37" s="9">
        <v>4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1</v>
      </c>
      <c r="K37" s="9">
        <v>2</v>
      </c>
      <c r="L37" s="9">
        <v>1</v>
      </c>
      <c r="M37" s="41">
        <v>0</v>
      </c>
      <c r="N37" s="37"/>
    </row>
    <row r="38" spans="1:14" ht="15" customHeight="1">
      <c r="A38" s="449"/>
      <c r="B38" s="17" t="s">
        <v>69</v>
      </c>
      <c r="C38" s="8" t="s">
        <v>67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41">
        <v>0</v>
      </c>
      <c r="N38" s="37"/>
    </row>
    <row r="39" spans="1:14" ht="15" customHeight="1">
      <c r="A39" s="449"/>
      <c r="B39" s="19" t="s">
        <v>70</v>
      </c>
      <c r="C39" s="8" t="s">
        <v>65</v>
      </c>
      <c r="D39" s="9">
        <v>6</v>
      </c>
      <c r="E39" s="9">
        <v>0</v>
      </c>
      <c r="F39" s="9">
        <v>0</v>
      </c>
      <c r="G39" s="9">
        <v>0</v>
      </c>
      <c r="H39" s="9">
        <v>1</v>
      </c>
      <c r="I39" s="9">
        <v>0</v>
      </c>
      <c r="J39" s="9">
        <v>2</v>
      </c>
      <c r="K39" s="9">
        <v>1</v>
      </c>
      <c r="L39" s="9">
        <v>2</v>
      </c>
      <c r="M39" s="41">
        <v>0</v>
      </c>
      <c r="N39" s="37"/>
    </row>
    <row r="40" spans="1:14" ht="15" customHeight="1">
      <c r="A40" s="449"/>
      <c r="B40" s="17" t="s">
        <v>71</v>
      </c>
      <c r="C40" s="8" t="s">
        <v>67</v>
      </c>
      <c r="D40" s="9">
        <v>5</v>
      </c>
      <c r="E40" s="9">
        <v>0</v>
      </c>
      <c r="F40" s="9">
        <v>0</v>
      </c>
      <c r="G40" s="9">
        <v>1</v>
      </c>
      <c r="H40" s="9">
        <v>1</v>
      </c>
      <c r="I40" s="9">
        <v>0</v>
      </c>
      <c r="J40" s="9">
        <v>1</v>
      </c>
      <c r="K40" s="9">
        <v>1</v>
      </c>
      <c r="L40" s="9">
        <v>1</v>
      </c>
      <c r="M40" s="41">
        <v>0</v>
      </c>
      <c r="N40" s="37"/>
    </row>
    <row r="41" spans="1:14" ht="15" customHeight="1">
      <c r="A41" s="449"/>
      <c r="B41" s="19" t="s">
        <v>72</v>
      </c>
      <c r="C41" s="8" t="s">
        <v>65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41">
        <v>0</v>
      </c>
      <c r="N41" s="37"/>
    </row>
    <row r="42" spans="1:14" ht="15" customHeight="1">
      <c r="A42" s="449"/>
      <c r="B42" s="17" t="s">
        <v>73</v>
      </c>
      <c r="C42" s="8" t="s">
        <v>67</v>
      </c>
      <c r="D42" s="9">
        <v>2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</v>
      </c>
      <c r="K42" s="9">
        <v>1</v>
      </c>
      <c r="L42" s="9">
        <v>0</v>
      </c>
      <c r="M42" s="41">
        <v>0</v>
      </c>
      <c r="N42" s="37"/>
    </row>
    <row r="43" spans="1:14" ht="15" customHeight="1">
      <c r="A43" s="449"/>
      <c r="B43" s="19" t="s">
        <v>74</v>
      </c>
      <c r="C43" s="8" t="s">
        <v>65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41">
        <v>0</v>
      </c>
      <c r="N43" s="37"/>
    </row>
    <row r="44" spans="1:14" ht="15" customHeight="1">
      <c r="A44" s="449"/>
      <c r="B44" s="17" t="s">
        <v>75</v>
      </c>
      <c r="C44" s="8" t="s">
        <v>67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41">
        <v>0</v>
      </c>
      <c r="N44" s="37"/>
    </row>
    <row r="45" spans="1:14" ht="15" customHeight="1">
      <c r="A45" s="449"/>
      <c r="B45" s="19" t="s">
        <v>76</v>
      </c>
      <c r="C45" s="8" t="s">
        <v>65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41">
        <v>0</v>
      </c>
      <c r="N45" s="37"/>
    </row>
    <row r="46" spans="1:14" ht="15" customHeight="1">
      <c r="A46" s="449"/>
      <c r="B46" s="17" t="s">
        <v>77</v>
      </c>
      <c r="C46" s="8" t="s">
        <v>67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44">
        <v>0</v>
      </c>
      <c r="N46" s="37"/>
    </row>
    <row r="47" spans="1:14" ht="15" customHeight="1">
      <c r="A47" s="449"/>
      <c r="B47" s="19" t="s">
        <v>78</v>
      </c>
      <c r="C47" s="8" t="s">
        <v>65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41">
        <v>0</v>
      </c>
      <c r="N47" s="37"/>
    </row>
    <row r="48" spans="1:14" ht="15" customHeight="1" thickBot="1">
      <c r="A48" s="450"/>
      <c r="B48" s="20" t="s">
        <v>79</v>
      </c>
      <c r="C48" s="31" t="s">
        <v>67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54">
        <v>0</v>
      </c>
      <c r="N48" s="37"/>
    </row>
    <row r="49" spans="1:14" ht="15" customHeight="1">
      <c r="A49" s="449" t="s">
        <v>84</v>
      </c>
      <c r="B49" s="21" t="s">
        <v>81</v>
      </c>
      <c r="C49" s="12" t="s">
        <v>65</v>
      </c>
      <c r="D49" s="13">
        <v>142</v>
      </c>
      <c r="E49" s="13">
        <v>0</v>
      </c>
      <c r="F49" s="13">
        <v>0</v>
      </c>
      <c r="G49" s="13">
        <v>0</v>
      </c>
      <c r="H49" s="13">
        <v>0</v>
      </c>
      <c r="I49" s="13">
        <v>25</v>
      </c>
      <c r="J49" s="13">
        <v>49</v>
      </c>
      <c r="K49" s="13">
        <v>46</v>
      </c>
      <c r="L49" s="13">
        <v>22</v>
      </c>
      <c r="M49" s="61">
        <v>0</v>
      </c>
      <c r="N49" s="37"/>
    </row>
    <row r="50" spans="1:14" ht="15" customHeight="1">
      <c r="A50" s="449"/>
      <c r="B50" s="17" t="s">
        <v>82</v>
      </c>
      <c r="C50" s="8" t="s">
        <v>67</v>
      </c>
      <c r="D50" s="9">
        <v>35</v>
      </c>
      <c r="E50" s="9">
        <v>0</v>
      </c>
      <c r="F50" s="9">
        <v>0</v>
      </c>
      <c r="G50" s="9">
        <v>0</v>
      </c>
      <c r="H50" s="9">
        <v>0</v>
      </c>
      <c r="I50" s="9">
        <v>5</v>
      </c>
      <c r="J50" s="9">
        <v>8</v>
      </c>
      <c r="K50" s="9">
        <v>15</v>
      </c>
      <c r="L50" s="9">
        <v>7</v>
      </c>
      <c r="M50" s="41">
        <v>0</v>
      </c>
      <c r="N50" s="37"/>
    </row>
    <row r="51" spans="1:14" ht="15" customHeight="1">
      <c r="A51" s="449"/>
      <c r="B51" s="19" t="s">
        <v>68</v>
      </c>
      <c r="C51" s="8" t="s">
        <v>65</v>
      </c>
      <c r="D51" s="9">
        <v>55</v>
      </c>
      <c r="E51" s="9">
        <v>0</v>
      </c>
      <c r="F51" s="9">
        <v>0</v>
      </c>
      <c r="G51" s="9">
        <v>0</v>
      </c>
      <c r="H51" s="9">
        <v>0</v>
      </c>
      <c r="I51" s="9">
        <v>12</v>
      </c>
      <c r="J51" s="9">
        <v>19</v>
      </c>
      <c r="K51" s="9">
        <v>16</v>
      </c>
      <c r="L51" s="9">
        <v>8</v>
      </c>
      <c r="M51" s="41">
        <v>0</v>
      </c>
      <c r="N51" s="37"/>
    </row>
    <row r="52" spans="1:14" ht="15" customHeight="1">
      <c r="A52" s="449"/>
      <c r="B52" s="17" t="s">
        <v>69</v>
      </c>
      <c r="C52" s="8" t="s">
        <v>67</v>
      </c>
      <c r="D52" s="9">
        <v>19</v>
      </c>
      <c r="E52" s="9">
        <v>0</v>
      </c>
      <c r="F52" s="9">
        <v>0</v>
      </c>
      <c r="G52" s="9">
        <v>0</v>
      </c>
      <c r="H52" s="9">
        <v>0</v>
      </c>
      <c r="I52" s="9">
        <v>3</v>
      </c>
      <c r="J52" s="9">
        <v>3</v>
      </c>
      <c r="K52" s="9">
        <v>10</v>
      </c>
      <c r="L52" s="9">
        <v>3</v>
      </c>
      <c r="M52" s="41">
        <v>0</v>
      </c>
      <c r="N52" s="37"/>
    </row>
    <row r="53" spans="1:14" ht="15" customHeight="1">
      <c r="A53" s="449"/>
      <c r="B53" s="19" t="s">
        <v>70</v>
      </c>
      <c r="C53" s="8" t="s">
        <v>65</v>
      </c>
      <c r="D53" s="9">
        <v>46</v>
      </c>
      <c r="E53" s="9">
        <v>0</v>
      </c>
      <c r="F53" s="9">
        <v>0</v>
      </c>
      <c r="G53" s="9">
        <v>0</v>
      </c>
      <c r="H53" s="9">
        <v>0</v>
      </c>
      <c r="I53" s="9">
        <v>8</v>
      </c>
      <c r="J53" s="9">
        <v>13</v>
      </c>
      <c r="K53" s="9">
        <v>15</v>
      </c>
      <c r="L53" s="9">
        <v>10</v>
      </c>
      <c r="M53" s="41">
        <v>0</v>
      </c>
      <c r="N53" s="37"/>
    </row>
    <row r="54" spans="1:14" ht="15" customHeight="1">
      <c r="A54" s="449"/>
      <c r="B54" s="17" t="s">
        <v>71</v>
      </c>
      <c r="C54" s="8" t="s">
        <v>67</v>
      </c>
      <c r="D54" s="9">
        <v>9</v>
      </c>
      <c r="E54" s="9">
        <v>0</v>
      </c>
      <c r="F54" s="9">
        <v>0</v>
      </c>
      <c r="G54" s="9">
        <v>0</v>
      </c>
      <c r="H54" s="9">
        <v>0</v>
      </c>
      <c r="I54" s="9">
        <v>1</v>
      </c>
      <c r="J54" s="9">
        <v>1</v>
      </c>
      <c r="K54" s="9">
        <v>3</v>
      </c>
      <c r="L54" s="9">
        <v>4</v>
      </c>
      <c r="M54" s="41">
        <v>0</v>
      </c>
      <c r="N54" s="37"/>
    </row>
    <row r="55" spans="1:14" ht="15" customHeight="1">
      <c r="A55" s="449"/>
      <c r="B55" s="19" t="s">
        <v>72</v>
      </c>
      <c r="C55" s="8" t="s">
        <v>65</v>
      </c>
      <c r="D55" s="9">
        <v>37</v>
      </c>
      <c r="E55" s="9">
        <v>0</v>
      </c>
      <c r="F55" s="9">
        <v>0</v>
      </c>
      <c r="G55" s="9">
        <v>0</v>
      </c>
      <c r="H55" s="9">
        <v>0</v>
      </c>
      <c r="I55" s="9">
        <v>4</v>
      </c>
      <c r="J55" s="9">
        <v>14</v>
      </c>
      <c r="K55" s="9">
        <v>15</v>
      </c>
      <c r="L55" s="9">
        <v>4</v>
      </c>
      <c r="M55" s="41">
        <v>0</v>
      </c>
      <c r="N55" s="37"/>
    </row>
    <row r="56" spans="1:14" ht="15" customHeight="1">
      <c r="A56" s="449"/>
      <c r="B56" s="17" t="s">
        <v>73</v>
      </c>
      <c r="C56" s="8" t="s">
        <v>67</v>
      </c>
      <c r="D56" s="9">
        <v>3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2</v>
      </c>
      <c r="K56" s="9">
        <v>1</v>
      </c>
      <c r="L56" s="9">
        <v>0</v>
      </c>
      <c r="M56" s="41">
        <v>0</v>
      </c>
      <c r="N56" s="37"/>
    </row>
    <row r="57" spans="1:14" ht="15" customHeight="1">
      <c r="A57" s="449"/>
      <c r="B57" s="19" t="s">
        <v>74</v>
      </c>
      <c r="C57" s="8" t="s">
        <v>65</v>
      </c>
      <c r="D57" s="9">
        <v>2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2</v>
      </c>
      <c r="K57" s="9">
        <v>0</v>
      </c>
      <c r="L57" s="9">
        <v>0</v>
      </c>
      <c r="M57" s="41">
        <v>0</v>
      </c>
      <c r="N57" s="37"/>
    </row>
    <row r="58" spans="1:14" ht="15" customHeight="1">
      <c r="A58" s="449"/>
      <c r="B58" s="17" t="s">
        <v>75</v>
      </c>
      <c r="C58" s="8" t="s">
        <v>67</v>
      </c>
      <c r="D58" s="9">
        <v>2</v>
      </c>
      <c r="E58" s="9">
        <v>0</v>
      </c>
      <c r="F58" s="9">
        <v>0</v>
      </c>
      <c r="G58" s="9">
        <v>0</v>
      </c>
      <c r="H58" s="9">
        <v>0</v>
      </c>
      <c r="I58" s="9">
        <v>1</v>
      </c>
      <c r="J58" s="9">
        <v>1</v>
      </c>
      <c r="K58" s="9">
        <v>0</v>
      </c>
      <c r="L58" s="9">
        <v>0</v>
      </c>
      <c r="M58" s="41">
        <v>0</v>
      </c>
      <c r="N58" s="37"/>
    </row>
    <row r="59" spans="1:14" ht="15" customHeight="1">
      <c r="A59" s="449"/>
      <c r="B59" s="19" t="s">
        <v>76</v>
      </c>
      <c r="C59" s="8" t="s">
        <v>65</v>
      </c>
      <c r="D59" s="9">
        <v>2</v>
      </c>
      <c r="E59" s="9">
        <v>0</v>
      </c>
      <c r="F59" s="9">
        <v>0</v>
      </c>
      <c r="G59" s="9">
        <v>0</v>
      </c>
      <c r="H59" s="9">
        <v>0</v>
      </c>
      <c r="I59" s="9">
        <v>1</v>
      </c>
      <c r="J59" s="9">
        <v>1</v>
      </c>
      <c r="K59" s="9">
        <v>0</v>
      </c>
      <c r="L59" s="9">
        <v>0</v>
      </c>
      <c r="M59" s="41">
        <v>0</v>
      </c>
      <c r="N59" s="37"/>
    </row>
    <row r="60" spans="1:14" ht="15" customHeight="1">
      <c r="A60" s="449"/>
      <c r="B60" s="17" t="s">
        <v>77</v>
      </c>
      <c r="C60" s="8" t="s">
        <v>67</v>
      </c>
      <c r="D60" s="11">
        <v>2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1</v>
      </c>
      <c r="K60" s="11">
        <v>1</v>
      </c>
      <c r="L60" s="11">
        <v>0</v>
      </c>
      <c r="M60" s="44">
        <v>0</v>
      </c>
      <c r="N60" s="37"/>
    </row>
    <row r="61" spans="1:14" ht="15" customHeight="1">
      <c r="A61" s="449"/>
      <c r="B61" s="19" t="s">
        <v>78</v>
      </c>
      <c r="C61" s="8" t="s">
        <v>65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44">
        <v>0</v>
      </c>
      <c r="N61" s="37"/>
    </row>
    <row r="62" spans="1:14" ht="15" customHeight="1" thickBot="1">
      <c r="A62" s="450"/>
      <c r="B62" s="20" t="s">
        <v>79</v>
      </c>
      <c r="C62" s="31" t="s">
        <v>67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54">
        <v>0</v>
      </c>
      <c r="N62" s="37"/>
    </row>
    <row r="63" spans="1:14" s="15" customFormat="1">
      <c r="A63" s="58" t="s">
        <v>85</v>
      </c>
      <c r="B63" s="51"/>
      <c r="C63" s="51"/>
      <c r="D63" s="51"/>
      <c r="E63" s="51"/>
      <c r="F63" s="51"/>
      <c r="G63" s="59"/>
      <c r="H63" s="59"/>
      <c r="I63" s="51"/>
      <c r="J63" s="51"/>
      <c r="K63" s="51"/>
      <c r="L63" s="51"/>
      <c r="M63" s="51"/>
    </row>
    <row r="64" spans="1:14" s="15" customFormat="1">
      <c r="A64" s="23" t="s">
        <v>86</v>
      </c>
      <c r="G64" s="26"/>
      <c r="H64" s="26"/>
    </row>
    <row r="65" spans="1:8" s="15" customFormat="1">
      <c r="A65" s="23" t="s">
        <v>87</v>
      </c>
      <c r="B65" s="24"/>
      <c r="C65" s="24"/>
      <c r="G65" s="26"/>
      <c r="H65" s="26"/>
    </row>
    <row r="66" spans="1:8" s="15" customFormat="1">
      <c r="A66" s="23" t="s">
        <v>88</v>
      </c>
      <c r="B66" s="24"/>
      <c r="C66" s="24"/>
      <c r="G66" s="26"/>
      <c r="H66" s="26"/>
    </row>
    <row r="67" spans="1:8" s="1" customFormat="1">
      <c r="A67" s="14"/>
    </row>
    <row r="68" spans="1:8" s="1" customFormat="1">
      <c r="A68" s="14"/>
    </row>
    <row r="69" spans="1:8" s="1" customFormat="1">
      <c r="A69" s="14"/>
    </row>
    <row r="70" spans="1:8" s="1" customFormat="1">
      <c r="A70" s="14"/>
    </row>
    <row r="71" spans="1:8" s="1" customFormat="1">
      <c r="A71" s="14"/>
    </row>
    <row r="72" spans="1:8" s="1" customFormat="1">
      <c r="A72" s="14"/>
    </row>
    <row r="73" spans="1:8" s="1" customFormat="1">
      <c r="A73" s="14"/>
    </row>
    <row r="74" spans="1:8" s="1" customFormat="1">
      <c r="A74" s="14"/>
    </row>
    <row r="75" spans="1:8" s="1" customFormat="1">
      <c r="A75" s="14"/>
    </row>
    <row r="76" spans="1:8" s="1" customFormat="1">
      <c r="A76" s="14"/>
    </row>
  </sheetData>
  <mergeCells count="13">
    <mergeCell ref="A21:A34"/>
    <mergeCell ref="A35:A48"/>
    <mergeCell ref="A49:A62"/>
    <mergeCell ref="B4:K4"/>
    <mergeCell ref="L4:M4"/>
    <mergeCell ref="A5:B6"/>
    <mergeCell ref="C5:C6"/>
    <mergeCell ref="D5:M5"/>
    <mergeCell ref="A1:M1"/>
    <mergeCell ref="A2:M2"/>
    <mergeCell ref="B3:K3"/>
    <mergeCell ref="L3:M3"/>
    <mergeCell ref="A7:A20"/>
  </mergeCells>
  <phoneticPr fontId="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51"/>
  </sheetPr>
  <dimension ref="A1:N76"/>
  <sheetViews>
    <sheetView workbookViewId="0">
      <selection sqref="A1:M1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875" style="1" customWidth="1"/>
    <col min="8" max="8" width="6.75" style="1" customWidth="1"/>
    <col min="9" max="9" width="6.875" style="1" customWidth="1"/>
    <col min="10" max="10" width="6.625" style="1" customWidth="1"/>
    <col min="11" max="11" width="7.5" style="1" bestFit="1" customWidth="1"/>
    <col min="12" max="13" width="5.875" style="1" customWidth="1"/>
    <col min="14" max="16384" width="9" style="1"/>
  </cols>
  <sheetData>
    <row r="1" spans="1:14" ht="21.2" customHeight="1">
      <c r="A1" s="387" t="s">
        <v>2726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4" ht="20.25">
      <c r="A2" s="388" t="s">
        <v>2727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4" s="25" customFormat="1">
      <c r="A3" s="2"/>
      <c r="B3" s="389" t="s">
        <v>2728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2729</v>
      </c>
      <c r="M3" s="390"/>
    </row>
    <row r="4" spans="1:14" s="25" customFormat="1">
      <c r="A4" s="136"/>
      <c r="B4" s="410" t="s">
        <v>2730</v>
      </c>
      <c r="C4" s="410"/>
      <c r="D4" s="410"/>
      <c r="E4" s="410"/>
      <c r="F4" s="410"/>
      <c r="G4" s="410"/>
      <c r="H4" s="410"/>
      <c r="I4" s="410"/>
      <c r="J4" s="410"/>
      <c r="K4" s="410"/>
      <c r="L4" s="390" t="s">
        <v>2731</v>
      </c>
      <c r="M4" s="390"/>
    </row>
    <row r="5" spans="1:14" s="25" customFormat="1" ht="16.149999999999999" customHeight="1">
      <c r="A5" s="407" t="s">
        <v>2732</v>
      </c>
      <c r="B5" s="408"/>
      <c r="C5" s="406" t="s">
        <v>2733</v>
      </c>
      <c r="D5" s="409" t="s">
        <v>2734</v>
      </c>
      <c r="E5" s="409"/>
      <c r="F5" s="409"/>
      <c r="G5" s="409"/>
      <c r="H5" s="409"/>
      <c r="I5" s="409"/>
      <c r="J5" s="409"/>
      <c r="K5" s="409"/>
      <c r="L5" s="409"/>
      <c r="M5" s="409"/>
      <c r="N5" s="37"/>
    </row>
    <row r="6" spans="1:14" s="5" customFormat="1" ht="51.95" customHeight="1">
      <c r="A6" s="408"/>
      <c r="B6" s="408"/>
      <c r="C6" s="406"/>
      <c r="D6" s="138" t="s">
        <v>2735</v>
      </c>
      <c r="E6" s="139" t="s">
        <v>2736</v>
      </c>
      <c r="F6" s="139" t="s">
        <v>2737</v>
      </c>
      <c r="G6" s="139" t="s">
        <v>2738</v>
      </c>
      <c r="H6" s="139" t="s">
        <v>2739</v>
      </c>
      <c r="I6" s="139" t="s">
        <v>2740</v>
      </c>
      <c r="J6" s="139" t="s">
        <v>2741</v>
      </c>
      <c r="K6" s="139" t="s">
        <v>2742</v>
      </c>
      <c r="L6" s="139" t="s">
        <v>2743</v>
      </c>
      <c r="M6" s="139" t="s">
        <v>2744</v>
      </c>
      <c r="N6" s="38"/>
    </row>
    <row r="7" spans="1:14" s="25" customFormat="1" ht="15" customHeight="1">
      <c r="A7" s="414" t="s">
        <v>2745</v>
      </c>
      <c r="B7" s="143" t="s">
        <v>2746</v>
      </c>
      <c r="C7" s="144" t="s">
        <v>2747</v>
      </c>
      <c r="D7" s="9">
        <f>D21+D35+D49</f>
        <v>17297</v>
      </c>
      <c r="E7" s="9">
        <f>E21+E35+E49</f>
        <v>5</v>
      </c>
      <c r="F7" s="9">
        <f t="shared" ref="F7:M7" si="0">F21+F35+F49</f>
        <v>402</v>
      </c>
      <c r="G7" s="9">
        <f t="shared" si="0"/>
        <v>2048</v>
      </c>
      <c r="H7" s="9">
        <f t="shared" si="0"/>
        <v>3912</v>
      </c>
      <c r="I7" s="9">
        <f t="shared" si="0"/>
        <v>5391</v>
      </c>
      <c r="J7" s="9">
        <f t="shared" si="0"/>
        <v>4097</v>
      </c>
      <c r="K7" s="9">
        <f t="shared" si="0"/>
        <v>1086</v>
      </c>
      <c r="L7" s="9">
        <f t="shared" si="0"/>
        <v>318</v>
      </c>
      <c r="M7" s="9">
        <f t="shared" si="0"/>
        <v>38</v>
      </c>
      <c r="N7" s="37"/>
    </row>
    <row r="8" spans="1:14" s="25" customFormat="1" ht="15" customHeight="1">
      <c r="A8" s="414"/>
      <c r="B8" s="145" t="s">
        <v>2748</v>
      </c>
      <c r="C8" s="144" t="s">
        <v>2749</v>
      </c>
      <c r="D8" s="9">
        <f t="shared" ref="D8:M20" si="1">D22+D36+D50</f>
        <v>31831</v>
      </c>
      <c r="E8" s="9">
        <f t="shared" si="1"/>
        <v>1</v>
      </c>
      <c r="F8" s="9">
        <f t="shared" si="1"/>
        <v>257</v>
      </c>
      <c r="G8" s="9">
        <f t="shared" si="1"/>
        <v>3045</v>
      </c>
      <c r="H8" s="9">
        <f t="shared" si="1"/>
        <v>6261</v>
      </c>
      <c r="I8" s="9">
        <f t="shared" si="1"/>
        <v>9208</v>
      </c>
      <c r="J8" s="9">
        <f t="shared" si="1"/>
        <v>8607</v>
      </c>
      <c r="K8" s="9">
        <f t="shared" si="1"/>
        <v>3582</v>
      </c>
      <c r="L8" s="9">
        <f t="shared" si="1"/>
        <v>843</v>
      </c>
      <c r="M8" s="9">
        <f t="shared" si="1"/>
        <v>27</v>
      </c>
      <c r="N8" s="37"/>
    </row>
    <row r="9" spans="1:14" s="25" customFormat="1" ht="15" customHeight="1">
      <c r="A9" s="414"/>
      <c r="B9" s="143" t="s">
        <v>2750</v>
      </c>
      <c r="C9" s="144" t="s">
        <v>2747</v>
      </c>
      <c r="D9" s="9">
        <f t="shared" si="1"/>
        <v>7333</v>
      </c>
      <c r="E9" s="9">
        <f t="shared" si="1"/>
        <v>0</v>
      </c>
      <c r="F9" s="9">
        <f t="shared" si="1"/>
        <v>148</v>
      </c>
      <c r="G9" s="9">
        <f t="shared" si="1"/>
        <v>854</v>
      </c>
      <c r="H9" s="9">
        <f t="shared" si="1"/>
        <v>1693</v>
      </c>
      <c r="I9" s="9">
        <f t="shared" si="1"/>
        <v>2560</v>
      </c>
      <c r="J9" s="9">
        <f t="shared" si="1"/>
        <v>1528</v>
      </c>
      <c r="K9" s="9">
        <f t="shared" si="1"/>
        <v>423</v>
      </c>
      <c r="L9" s="9">
        <f t="shared" si="1"/>
        <v>109</v>
      </c>
      <c r="M9" s="9">
        <f t="shared" si="1"/>
        <v>18</v>
      </c>
      <c r="N9" s="37"/>
    </row>
    <row r="10" spans="1:14" s="25" customFormat="1" ht="15" customHeight="1">
      <c r="A10" s="414"/>
      <c r="B10" s="145" t="s">
        <v>2751</v>
      </c>
      <c r="C10" s="144" t="s">
        <v>2749</v>
      </c>
      <c r="D10" s="9">
        <f t="shared" si="1"/>
        <v>17176</v>
      </c>
      <c r="E10" s="9">
        <f t="shared" si="1"/>
        <v>0</v>
      </c>
      <c r="F10" s="9">
        <f t="shared" si="1"/>
        <v>68</v>
      </c>
      <c r="G10" s="9">
        <f t="shared" si="1"/>
        <v>1469</v>
      </c>
      <c r="H10" s="9">
        <f t="shared" si="1"/>
        <v>3352</v>
      </c>
      <c r="I10" s="9">
        <f t="shared" si="1"/>
        <v>5950</v>
      </c>
      <c r="J10" s="9">
        <f t="shared" si="1"/>
        <v>4130</v>
      </c>
      <c r="K10" s="9">
        <f t="shared" si="1"/>
        <v>1777</v>
      </c>
      <c r="L10" s="9">
        <f t="shared" si="1"/>
        <v>421</v>
      </c>
      <c r="M10" s="9">
        <f t="shared" si="1"/>
        <v>9</v>
      </c>
      <c r="N10" s="37"/>
    </row>
    <row r="11" spans="1:14" s="25" customFormat="1" ht="15" customHeight="1">
      <c r="A11" s="414"/>
      <c r="B11" s="143" t="s">
        <v>2752</v>
      </c>
      <c r="C11" s="144" t="s">
        <v>2747</v>
      </c>
      <c r="D11" s="9">
        <f t="shared" si="1"/>
        <v>3118</v>
      </c>
      <c r="E11" s="9">
        <f t="shared" si="1"/>
        <v>5</v>
      </c>
      <c r="F11" s="9">
        <f t="shared" si="1"/>
        <v>156</v>
      </c>
      <c r="G11" s="9">
        <f t="shared" si="1"/>
        <v>321</v>
      </c>
      <c r="H11" s="9">
        <f t="shared" si="1"/>
        <v>504</v>
      </c>
      <c r="I11" s="9">
        <f t="shared" si="1"/>
        <v>824</v>
      </c>
      <c r="J11" s="9">
        <f t="shared" si="1"/>
        <v>983</v>
      </c>
      <c r="K11" s="9">
        <f t="shared" si="1"/>
        <v>242</v>
      </c>
      <c r="L11" s="9">
        <f t="shared" si="1"/>
        <v>73</v>
      </c>
      <c r="M11" s="9">
        <f t="shared" si="1"/>
        <v>10</v>
      </c>
      <c r="N11" s="37"/>
    </row>
    <row r="12" spans="1:14" s="25" customFormat="1" ht="15" customHeight="1">
      <c r="A12" s="414"/>
      <c r="B12" s="145" t="s">
        <v>2753</v>
      </c>
      <c r="C12" s="144" t="s">
        <v>2749</v>
      </c>
      <c r="D12" s="9">
        <f t="shared" si="1"/>
        <v>6604</v>
      </c>
      <c r="E12" s="9">
        <f t="shared" si="1"/>
        <v>1</v>
      </c>
      <c r="F12" s="9">
        <f t="shared" si="1"/>
        <v>146</v>
      </c>
      <c r="G12" s="9">
        <f t="shared" si="1"/>
        <v>706</v>
      </c>
      <c r="H12" s="9">
        <f t="shared" si="1"/>
        <v>1135</v>
      </c>
      <c r="I12" s="9">
        <f t="shared" si="1"/>
        <v>1617</v>
      </c>
      <c r="J12" s="9">
        <f t="shared" si="1"/>
        <v>2081</v>
      </c>
      <c r="K12" s="9">
        <f t="shared" si="1"/>
        <v>734</v>
      </c>
      <c r="L12" s="9">
        <f t="shared" si="1"/>
        <v>177</v>
      </c>
      <c r="M12" s="9">
        <f t="shared" si="1"/>
        <v>7</v>
      </c>
      <c r="N12" s="37"/>
    </row>
    <row r="13" spans="1:14" s="25" customFormat="1" ht="15" customHeight="1">
      <c r="A13" s="414"/>
      <c r="B13" s="143" t="s">
        <v>2754</v>
      </c>
      <c r="C13" s="144" t="s">
        <v>2747</v>
      </c>
      <c r="D13" s="9">
        <f t="shared" si="1"/>
        <v>1861</v>
      </c>
      <c r="E13" s="9">
        <f t="shared" si="1"/>
        <v>0</v>
      </c>
      <c r="F13" s="9">
        <f t="shared" si="1"/>
        <v>76</v>
      </c>
      <c r="G13" s="9">
        <f t="shared" si="1"/>
        <v>250</v>
      </c>
      <c r="H13" s="9">
        <f t="shared" si="1"/>
        <v>441</v>
      </c>
      <c r="I13" s="9">
        <f t="shared" si="1"/>
        <v>518</v>
      </c>
      <c r="J13" s="9">
        <f t="shared" si="1"/>
        <v>387</v>
      </c>
      <c r="K13" s="9">
        <f t="shared" si="1"/>
        <v>139</v>
      </c>
      <c r="L13" s="9">
        <f t="shared" si="1"/>
        <v>50</v>
      </c>
      <c r="M13" s="9">
        <f t="shared" si="1"/>
        <v>0</v>
      </c>
      <c r="N13" s="37"/>
    </row>
    <row r="14" spans="1:14" s="25" customFormat="1" ht="15" customHeight="1">
      <c r="A14" s="414"/>
      <c r="B14" s="145" t="s">
        <v>2755</v>
      </c>
      <c r="C14" s="144" t="s">
        <v>2749</v>
      </c>
      <c r="D14" s="9">
        <f t="shared" si="1"/>
        <v>4729</v>
      </c>
      <c r="E14" s="9">
        <f t="shared" si="1"/>
        <v>0</v>
      </c>
      <c r="F14" s="9">
        <f t="shared" si="1"/>
        <v>30</v>
      </c>
      <c r="G14" s="9">
        <f t="shared" si="1"/>
        <v>545</v>
      </c>
      <c r="H14" s="9">
        <f t="shared" si="1"/>
        <v>1130</v>
      </c>
      <c r="I14" s="9">
        <f t="shared" si="1"/>
        <v>798</v>
      </c>
      <c r="J14" s="9">
        <f t="shared" si="1"/>
        <v>1345</v>
      </c>
      <c r="K14" s="9">
        <f t="shared" si="1"/>
        <v>707</v>
      </c>
      <c r="L14" s="9">
        <f t="shared" si="1"/>
        <v>169</v>
      </c>
      <c r="M14" s="9">
        <f t="shared" si="1"/>
        <v>5</v>
      </c>
      <c r="N14" s="37"/>
    </row>
    <row r="15" spans="1:14" s="25" customFormat="1" ht="15" customHeight="1">
      <c r="A15" s="414"/>
      <c r="B15" s="143" t="s">
        <v>2756</v>
      </c>
      <c r="C15" s="144" t="s">
        <v>2747</v>
      </c>
      <c r="D15" s="9">
        <f t="shared" si="1"/>
        <v>3370</v>
      </c>
      <c r="E15" s="9">
        <f t="shared" si="1"/>
        <v>0</v>
      </c>
      <c r="F15" s="9">
        <f t="shared" si="1"/>
        <v>16</v>
      </c>
      <c r="G15" s="9">
        <f t="shared" si="1"/>
        <v>459</v>
      </c>
      <c r="H15" s="9">
        <f t="shared" si="1"/>
        <v>853</v>
      </c>
      <c r="I15" s="9">
        <f t="shared" si="1"/>
        <v>1015</v>
      </c>
      <c r="J15" s="9">
        <f t="shared" si="1"/>
        <v>763</v>
      </c>
      <c r="K15" s="9">
        <f t="shared" si="1"/>
        <v>199</v>
      </c>
      <c r="L15" s="9">
        <f t="shared" si="1"/>
        <v>56</v>
      </c>
      <c r="M15" s="9">
        <f t="shared" si="1"/>
        <v>9</v>
      </c>
      <c r="N15" s="37"/>
    </row>
    <row r="16" spans="1:14" s="25" customFormat="1" ht="15" customHeight="1">
      <c r="A16" s="414"/>
      <c r="B16" s="145" t="s">
        <v>2757</v>
      </c>
      <c r="C16" s="144" t="s">
        <v>2749</v>
      </c>
      <c r="D16" s="9">
        <f t="shared" si="1"/>
        <v>1461</v>
      </c>
      <c r="E16" s="9">
        <f t="shared" si="1"/>
        <v>0</v>
      </c>
      <c r="F16" s="9">
        <f t="shared" si="1"/>
        <v>3</v>
      </c>
      <c r="G16" s="9">
        <f t="shared" si="1"/>
        <v>165</v>
      </c>
      <c r="H16" s="9">
        <f t="shared" si="1"/>
        <v>295</v>
      </c>
      <c r="I16" s="9">
        <f t="shared" si="1"/>
        <v>370</v>
      </c>
      <c r="J16" s="9">
        <f t="shared" si="1"/>
        <v>441</v>
      </c>
      <c r="K16" s="9">
        <f t="shared" si="1"/>
        <v>143</v>
      </c>
      <c r="L16" s="9">
        <f t="shared" si="1"/>
        <v>38</v>
      </c>
      <c r="M16" s="9">
        <f t="shared" si="1"/>
        <v>6</v>
      </c>
      <c r="N16" s="37"/>
    </row>
    <row r="17" spans="1:14" s="25" customFormat="1" ht="15" customHeight="1">
      <c r="A17" s="414"/>
      <c r="B17" s="143" t="s">
        <v>2758</v>
      </c>
      <c r="C17" s="144" t="s">
        <v>2747</v>
      </c>
      <c r="D17" s="9">
        <f t="shared" si="1"/>
        <v>936</v>
      </c>
      <c r="E17" s="9">
        <f t="shared" si="1"/>
        <v>0</v>
      </c>
      <c r="F17" s="9">
        <f t="shared" si="1"/>
        <v>2</v>
      </c>
      <c r="G17" s="9">
        <f t="shared" si="1"/>
        <v>114</v>
      </c>
      <c r="H17" s="9">
        <f t="shared" si="1"/>
        <v>255</v>
      </c>
      <c r="I17" s="9">
        <f t="shared" si="1"/>
        <v>280</v>
      </c>
      <c r="J17" s="9">
        <f t="shared" si="1"/>
        <v>229</v>
      </c>
      <c r="K17" s="9">
        <f t="shared" si="1"/>
        <v>45</v>
      </c>
      <c r="L17" s="9">
        <f t="shared" si="1"/>
        <v>10</v>
      </c>
      <c r="M17" s="9">
        <f t="shared" si="1"/>
        <v>1</v>
      </c>
      <c r="N17" s="37"/>
    </row>
    <row r="18" spans="1:14" s="25" customFormat="1" ht="15" customHeight="1">
      <c r="A18" s="414"/>
      <c r="B18" s="145" t="s">
        <v>2759</v>
      </c>
      <c r="C18" s="144" t="s">
        <v>2749</v>
      </c>
      <c r="D18" s="9">
        <f t="shared" si="1"/>
        <v>813</v>
      </c>
      <c r="E18" s="9">
        <f t="shared" si="1"/>
        <v>0</v>
      </c>
      <c r="F18" s="9">
        <f t="shared" si="1"/>
        <v>1</v>
      </c>
      <c r="G18" s="9">
        <f t="shared" si="1"/>
        <v>61</v>
      </c>
      <c r="H18" s="9">
        <f t="shared" si="1"/>
        <v>141</v>
      </c>
      <c r="I18" s="9">
        <f t="shared" si="1"/>
        <v>183</v>
      </c>
      <c r="J18" s="9">
        <f t="shared" si="1"/>
        <v>268</v>
      </c>
      <c r="K18" s="9">
        <f t="shared" si="1"/>
        <v>125</v>
      </c>
      <c r="L18" s="9">
        <f t="shared" si="1"/>
        <v>34</v>
      </c>
      <c r="M18" s="9">
        <f t="shared" si="1"/>
        <v>0</v>
      </c>
      <c r="N18" s="37"/>
    </row>
    <row r="19" spans="1:14" s="25" customFormat="1" ht="15" customHeight="1">
      <c r="A19" s="414"/>
      <c r="B19" s="143" t="s">
        <v>2760</v>
      </c>
      <c r="C19" s="144" t="s">
        <v>2747</v>
      </c>
      <c r="D19" s="9">
        <f t="shared" si="1"/>
        <v>679</v>
      </c>
      <c r="E19" s="9">
        <f t="shared" si="1"/>
        <v>0</v>
      </c>
      <c r="F19" s="9">
        <f t="shared" si="1"/>
        <v>4</v>
      </c>
      <c r="G19" s="9">
        <f t="shared" si="1"/>
        <v>50</v>
      </c>
      <c r="H19" s="9">
        <f t="shared" si="1"/>
        <v>166</v>
      </c>
      <c r="I19" s="9">
        <f t="shared" si="1"/>
        <v>194</v>
      </c>
      <c r="J19" s="9">
        <f t="shared" si="1"/>
        <v>207</v>
      </c>
      <c r="K19" s="9">
        <f t="shared" si="1"/>
        <v>38</v>
      </c>
      <c r="L19" s="9">
        <f t="shared" si="1"/>
        <v>20</v>
      </c>
      <c r="M19" s="9">
        <f t="shared" si="1"/>
        <v>0</v>
      </c>
      <c r="N19" s="37"/>
    </row>
    <row r="20" spans="1:14" s="25" customFormat="1" ht="15" customHeight="1">
      <c r="A20" s="414"/>
      <c r="B20" s="145" t="s">
        <v>2761</v>
      </c>
      <c r="C20" s="144" t="s">
        <v>2749</v>
      </c>
      <c r="D20" s="9">
        <f t="shared" si="1"/>
        <v>1048</v>
      </c>
      <c r="E20" s="9">
        <f t="shared" si="1"/>
        <v>0</v>
      </c>
      <c r="F20" s="9">
        <f t="shared" si="1"/>
        <v>9</v>
      </c>
      <c r="G20" s="9">
        <f t="shared" si="1"/>
        <v>99</v>
      </c>
      <c r="H20" s="9">
        <f t="shared" si="1"/>
        <v>208</v>
      </c>
      <c r="I20" s="9">
        <f t="shared" si="1"/>
        <v>290</v>
      </c>
      <c r="J20" s="9">
        <f t="shared" si="1"/>
        <v>342</v>
      </c>
      <c r="K20" s="9">
        <f t="shared" si="1"/>
        <v>96</v>
      </c>
      <c r="L20" s="9">
        <f t="shared" si="1"/>
        <v>4</v>
      </c>
      <c r="M20" s="9">
        <f t="shared" si="1"/>
        <v>0</v>
      </c>
      <c r="N20" s="37"/>
    </row>
    <row r="21" spans="1:14" s="25" customFormat="1" ht="15" customHeight="1">
      <c r="A21" s="414" t="s">
        <v>2762</v>
      </c>
      <c r="B21" s="143" t="s">
        <v>2763</v>
      </c>
      <c r="C21" s="144" t="s">
        <v>2747</v>
      </c>
      <c r="D21" s="9">
        <v>17198</v>
      </c>
      <c r="E21" s="9">
        <v>5</v>
      </c>
      <c r="F21" s="9">
        <v>402</v>
      </c>
      <c r="G21" s="9">
        <v>2048</v>
      </c>
      <c r="H21" s="9">
        <v>3911</v>
      </c>
      <c r="I21" s="9">
        <v>5386</v>
      </c>
      <c r="J21" s="9">
        <v>4065</v>
      </c>
      <c r="K21" s="9">
        <v>1064</v>
      </c>
      <c r="L21" s="9">
        <v>290</v>
      </c>
      <c r="M21" s="9">
        <v>27</v>
      </c>
      <c r="N21" s="37"/>
    </row>
    <row r="22" spans="1:14" s="25" customFormat="1" ht="15" customHeight="1">
      <c r="A22" s="414"/>
      <c r="B22" s="145" t="s">
        <v>2764</v>
      </c>
      <c r="C22" s="144" t="s">
        <v>2749</v>
      </c>
      <c r="D22" s="9">
        <v>31802</v>
      </c>
      <c r="E22" s="9">
        <v>1</v>
      </c>
      <c r="F22" s="9">
        <v>257</v>
      </c>
      <c r="G22" s="9">
        <v>3045</v>
      </c>
      <c r="H22" s="9">
        <v>6259</v>
      </c>
      <c r="I22" s="9">
        <v>9206</v>
      </c>
      <c r="J22" s="9">
        <v>8601</v>
      </c>
      <c r="K22" s="9">
        <v>3577</v>
      </c>
      <c r="L22" s="9">
        <v>836</v>
      </c>
      <c r="M22" s="9">
        <v>20</v>
      </c>
      <c r="N22" s="37"/>
    </row>
    <row r="23" spans="1:14" s="25" customFormat="1" ht="15" customHeight="1">
      <c r="A23" s="414"/>
      <c r="B23" s="143" t="s">
        <v>2750</v>
      </c>
      <c r="C23" s="144" t="s">
        <v>2747</v>
      </c>
      <c r="D23" s="9">
        <v>7294</v>
      </c>
      <c r="E23" s="9">
        <v>0</v>
      </c>
      <c r="F23" s="9">
        <v>148</v>
      </c>
      <c r="G23" s="9">
        <v>854</v>
      </c>
      <c r="H23" s="9">
        <v>1693</v>
      </c>
      <c r="I23" s="9">
        <v>2560</v>
      </c>
      <c r="J23" s="9">
        <v>1516</v>
      </c>
      <c r="K23" s="9">
        <v>414</v>
      </c>
      <c r="L23" s="9">
        <v>97</v>
      </c>
      <c r="M23" s="9">
        <v>12</v>
      </c>
      <c r="N23" s="37"/>
    </row>
    <row r="24" spans="1:14" s="25" customFormat="1" ht="15" customHeight="1">
      <c r="A24" s="414"/>
      <c r="B24" s="145" t="s">
        <v>2751</v>
      </c>
      <c r="C24" s="144" t="s">
        <v>2749</v>
      </c>
      <c r="D24" s="9">
        <v>17162</v>
      </c>
      <c r="E24" s="9">
        <v>0</v>
      </c>
      <c r="F24" s="9">
        <v>68</v>
      </c>
      <c r="G24" s="9">
        <v>1469</v>
      </c>
      <c r="H24" s="9">
        <v>3352</v>
      </c>
      <c r="I24" s="9">
        <v>5949</v>
      </c>
      <c r="J24" s="9">
        <v>4127</v>
      </c>
      <c r="K24" s="9">
        <v>1776</v>
      </c>
      <c r="L24" s="9">
        <v>415</v>
      </c>
      <c r="M24" s="9">
        <v>6</v>
      </c>
      <c r="N24" s="37"/>
    </row>
    <row r="25" spans="1:14" s="25" customFormat="1" ht="15" customHeight="1">
      <c r="A25" s="414"/>
      <c r="B25" s="143" t="s">
        <v>2752</v>
      </c>
      <c r="C25" s="144" t="s">
        <v>2747</v>
      </c>
      <c r="D25" s="9">
        <v>3088</v>
      </c>
      <c r="E25" s="9">
        <v>5</v>
      </c>
      <c r="F25" s="9">
        <v>156</v>
      </c>
      <c r="G25" s="9">
        <v>321</v>
      </c>
      <c r="H25" s="9">
        <v>504</v>
      </c>
      <c r="I25" s="9">
        <v>823</v>
      </c>
      <c r="J25" s="9">
        <v>973</v>
      </c>
      <c r="K25" s="9">
        <v>235</v>
      </c>
      <c r="L25" s="9">
        <v>66</v>
      </c>
      <c r="M25" s="9">
        <v>5</v>
      </c>
      <c r="N25" s="37"/>
    </row>
    <row r="26" spans="1:14" s="25" customFormat="1" ht="15" customHeight="1">
      <c r="A26" s="414"/>
      <c r="B26" s="145" t="s">
        <v>2753</v>
      </c>
      <c r="C26" s="144" t="s">
        <v>2749</v>
      </c>
      <c r="D26" s="9">
        <v>6597</v>
      </c>
      <c r="E26" s="9">
        <v>1</v>
      </c>
      <c r="F26" s="9">
        <v>146</v>
      </c>
      <c r="G26" s="9">
        <v>706</v>
      </c>
      <c r="H26" s="9">
        <v>1133</v>
      </c>
      <c r="I26" s="9">
        <v>1617</v>
      </c>
      <c r="J26" s="9">
        <v>2080</v>
      </c>
      <c r="K26" s="9">
        <v>733</v>
      </c>
      <c r="L26" s="9">
        <v>177</v>
      </c>
      <c r="M26" s="9">
        <v>4</v>
      </c>
      <c r="N26" s="37"/>
    </row>
    <row r="27" spans="1:14" s="25" customFormat="1" ht="15" customHeight="1">
      <c r="A27" s="414"/>
      <c r="B27" s="143" t="s">
        <v>2754</v>
      </c>
      <c r="C27" s="144" t="s">
        <v>2747</v>
      </c>
      <c r="D27" s="9">
        <v>1835</v>
      </c>
      <c r="E27" s="9">
        <v>0</v>
      </c>
      <c r="F27" s="9">
        <v>76</v>
      </c>
      <c r="G27" s="9">
        <v>250</v>
      </c>
      <c r="H27" s="9">
        <v>440</v>
      </c>
      <c r="I27" s="9">
        <v>514</v>
      </c>
      <c r="J27" s="9">
        <v>380</v>
      </c>
      <c r="K27" s="9">
        <v>133</v>
      </c>
      <c r="L27" s="9">
        <v>42</v>
      </c>
      <c r="M27" s="9">
        <v>0</v>
      </c>
      <c r="N27" s="37"/>
    </row>
    <row r="28" spans="1:14" s="25" customFormat="1" ht="15" customHeight="1">
      <c r="A28" s="414"/>
      <c r="B28" s="145" t="s">
        <v>2755</v>
      </c>
      <c r="C28" s="144" t="s">
        <v>2749</v>
      </c>
      <c r="D28" s="9">
        <v>4726</v>
      </c>
      <c r="E28" s="9">
        <v>0</v>
      </c>
      <c r="F28" s="9">
        <v>30</v>
      </c>
      <c r="G28" s="9">
        <v>545</v>
      </c>
      <c r="H28" s="9">
        <v>1130</v>
      </c>
      <c r="I28" s="9">
        <v>798</v>
      </c>
      <c r="J28" s="9">
        <v>1344</v>
      </c>
      <c r="K28" s="9">
        <v>706</v>
      </c>
      <c r="L28" s="9">
        <v>169</v>
      </c>
      <c r="M28" s="9">
        <v>4</v>
      </c>
      <c r="N28" s="37"/>
    </row>
    <row r="29" spans="1:14" s="25" customFormat="1" ht="15" customHeight="1">
      <c r="A29" s="414"/>
      <c r="B29" s="143" t="s">
        <v>2756</v>
      </c>
      <c r="C29" s="144" t="s">
        <v>2747</v>
      </c>
      <c r="D29" s="9">
        <v>3368</v>
      </c>
      <c r="E29" s="9">
        <v>0</v>
      </c>
      <c r="F29" s="9">
        <v>16</v>
      </c>
      <c r="G29" s="9">
        <v>459</v>
      </c>
      <c r="H29" s="9">
        <v>853</v>
      </c>
      <c r="I29" s="9">
        <v>1015</v>
      </c>
      <c r="J29" s="9">
        <v>762</v>
      </c>
      <c r="K29" s="9">
        <v>199</v>
      </c>
      <c r="L29" s="9">
        <v>55</v>
      </c>
      <c r="M29" s="9">
        <v>9</v>
      </c>
      <c r="N29" s="37"/>
    </row>
    <row r="30" spans="1:14" s="25" customFormat="1" ht="15" customHeight="1">
      <c r="A30" s="414"/>
      <c r="B30" s="145" t="s">
        <v>2757</v>
      </c>
      <c r="C30" s="144" t="s">
        <v>2749</v>
      </c>
      <c r="D30" s="9">
        <v>1458</v>
      </c>
      <c r="E30" s="9">
        <v>0</v>
      </c>
      <c r="F30" s="9">
        <v>3</v>
      </c>
      <c r="G30" s="9">
        <v>165</v>
      </c>
      <c r="H30" s="9">
        <v>295</v>
      </c>
      <c r="I30" s="9">
        <v>369</v>
      </c>
      <c r="J30" s="9">
        <v>440</v>
      </c>
      <c r="K30" s="9">
        <v>142</v>
      </c>
      <c r="L30" s="9">
        <v>38</v>
      </c>
      <c r="M30" s="9">
        <v>6</v>
      </c>
      <c r="N30" s="37"/>
    </row>
    <row r="31" spans="1:14" s="25" customFormat="1" ht="15" customHeight="1">
      <c r="A31" s="414"/>
      <c r="B31" s="143" t="s">
        <v>2758</v>
      </c>
      <c r="C31" s="144" t="s">
        <v>2747</v>
      </c>
      <c r="D31" s="9">
        <v>934</v>
      </c>
      <c r="E31" s="9">
        <v>0</v>
      </c>
      <c r="F31" s="9">
        <v>2</v>
      </c>
      <c r="G31" s="9">
        <v>114</v>
      </c>
      <c r="H31" s="9">
        <v>255</v>
      </c>
      <c r="I31" s="9">
        <v>280</v>
      </c>
      <c r="J31" s="9">
        <v>227</v>
      </c>
      <c r="K31" s="9">
        <v>45</v>
      </c>
      <c r="L31" s="9">
        <v>10</v>
      </c>
      <c r="M31" s="9">
        <v>1</v>
      </c>
      <c r="N31" s="37"/>
    </row>
    <row r="32" spans="1:14" s="25" customFormat="1" ht="15" customHeight="1">
      <c r="A32" s="414"/>
      <c r="B32" s="145" t="s">
        <v>2759</v>
      </c>
      <c r="C32" s="144" t="s">
        <v>2749</v>
      </c>
      <c r="D32" s="9">
        <v>811</v>
      </c>
      <c r="E32" s="9">
        <v>0</v>
      </c>
      <c r="F32" s="9">
        <v>1</v>
      </c>
      <c r="G32" s="9">
        <v>61</v>
      </c>
      <c r="H32" s="9">
        <v>141</v>
      </c>
      <c r="I32" s="9">
        <v>183</v>
      </c>
      <c r="J32" s="9">
        <v>268</v>
      </c>
      <c r="K32" s="9">
        <v>124</v>
      </c>
      <c r="L32" s="9">
        <v>33</v>
      </c>
      <c r="M32" s="9">
        <v>0</v>
      </c>
      <c r="N32" s="37"/>
    </row>
    <row r="33" spans="1:14" s="25" customFormat="1" ht="15" customHeight="1">
      <c r="A33" s="414"/>
      <c r="B33" s="143" t="s">
        <v>2760</v>
      </c>
      <c r="C33" s="144" t="s">
        <v>2747</v>
      </c>
      <c r="D33" s="9">
        <v>679</v>
      </c>
      <c r="E33" s="9">
        <v>0</v>
      </c>
      <c r="F33" s="9">
        <v>4</v>
      </c>
      <c r="G33" s="9">
        <v>50</v>
      </c>
      <c r="H33" s="9">
        <v>166</v>
      </c>
      <c r="I33" s="9">
        <v>194</v>
      </c>
      <c r="J33" s="9">
        <v>207</v>
      </c>
      <c r="K33" s="9">
        <v>38</v>
      </c>
      <c r="L33" s="9">
        <v>20</v>
      </c>
      <c r="M33" s="9">
        <v>0</v>
      </c>
      <c r="N33" s="37"/>
    </row>
    <row r="34" spans="1:14" s="25" customFormat="1" ht="15" customHeight="1">
      <c r="A34" s="414"/>
      <c r="B34" s="145" t="s">
        <v>2761</v>
      </c>
      <c r="C34" s="144" t="s">
        <v>2749</v>
      </c>
      <c r="D34" s="9">
        <v>1048</v>
      </c>
      <c r="E34" s="9">
        <v>0</v>
      </c>
      <c r="F34" s="9">
        <v>9</v>
      </c>
      <c r="G34" s="9">
        <v>99</v>
      </c>
      <c r="H34" s="9">
        <v>208</v>
      </c>
      <c r="I34" s="9">
        <v>290</v>
      </c>
      <c r="J34" s="9">
        <v>342</v>
      </c>
      <c r="K34" s="9">
        <v>96</v>
      </c>
      <c r="L34" s="9">
        <v>4</v>
      </c>
      <c r="M34" s="9">
        <v>0</v>
      </c>
      <c r="N34" s="37"/>
    </row>
    <row r="35" spans="1:14" s="25" customFormat="1" ht="15" customHeight="1">
      <c r="A35" s="414" t="s">
        <v>2765</v>
      </c>
      <c r="B35" s="143" t="s">
        <v>2763</v>
      </c>
      <c r="C35" s="144" t="s">
        <v>2747</v>
      </c>
      <c r="D35" s="9">
        <f t="shared" ref="D35:D62" si="2">SUM(E35:M35)</f>
        <v>5</v>
      </c>
      <c r="E35" s="9">
        <f>SUM(E37,E39,E41,E43,E45)</f>
        <v>0</v>
      </c>
      <c r="F35" s="9">
        <f t="shared" ref="F35:M36" si="3">SUM(F37,F39,F41,F43,F45)</f>
        <v>0</v>
      </c>
      <c r="G35" s="9">
        <f t="shared" si="3"/>
        <v>0</v>
      </c>
      <c r="H35" s="9">
        <f t="shared" si="3"/>
        <v>0</v>
      </c>
      <c r="I35" s="9">
        <f t="shared" si="3"/>
        <v>0</v>
      </c>
      <c r="J35" s="9">
        <f t="shared" si="3"/>
        <v>1</v>
      </c>
      <c r="K35" s="9">
        <f t="shared" si="3"/>
        <v>0</v>
      </c>
      <c r="L35" s="9">
        <f t="shared" si="3"/>
        <v>1</v>
      </c>
      <c r="M35" s="9">
        <f t="shared" si="3"/>
        <v>3</v>
      </c>
      <c r="N35" s="37"/>
    </row>
    <row r="36" spans="1:14" s="25" customFormat="1" ht="15" customHeight="1">
      <c r="A36" s="414"/>
      <c r="B36" s="145" t="s">
        <v>2764</v>
      </c>
      <c r="C36" s="144" t="s">
        <v>2749</v>
      </c>
      <c r="D36" s="9">
        <f t="shared" si="2"/>
        <v>6</v>
      </c>
      <c r="E36" s="9">
        <f>SUM(E38,E40,E42,E44,E46)</f>
        <v>0</v>
      </c>
      <c r="F36" s="9">
        <f t="shared" si="3"/>
        <v>0</v>
      </c>
      <c r="G36" s="9">
        <f t="shared" si="3"/>
        <v>0</v>
      </c>
      <c r="H36" s="9">
        <f t="shared" si="3"/>
        <v>2</v>
      </c>
      <c r="I36" s="9">
        <f t="shared" si="3"/>
        <v>1</v>
      </c>
      <c r="J36" s="9">
        <f t="shared" si="3"/>
        <v>0</v>
      </c>
      <c r="K36" s="9">
        <f t="shared" si="3"/>
        <v>1</v>
      </c>
      <c r="L36" s="9">
        <f t="shared" si="3"/>
        <v>0</v>
      </c>
      <c r="M36" s="9">
        <f t="shared" si="3"/>
        <v>2</v>
      </c>
      <c r="N36" s="37"/>
    </row>
    <row r="37" spans="1:14" s="25" customFormat="1" ht="15" customHeight="1">
      <c r="A37" s="414"/>
      <c r="B37" s="143" t="s">
        <v>2750</v>
      </c>
      <c r="C37" s="144" t="s">
        <v>2747</v>
      </c>
      <c r="D37" s="9">
        <f t="shared" si="2"/>
        <v>2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1</v>
      </c>
      <c r="M37" s="9">
        <v>1</v>
      </c>
      <c r="N37" s="37"/>
    </row>
    <row r="38" spans="1:14" s="25" customFormat="1" ht="15" customHeight="1">
      <c r="A38" s="414"/>
      <c r="B38" s="145" t="s">
        <v>2751</v>
      </c>
      <c r="C38" s="144" t="s">
        <v>2749</v>
      </c>
      <c r="D38" s="9">
        <f t="shared" si="2"/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37"/>
    </row>
    <row r="39" spans="1:14" s="25" customFormat="1" ht="15" customHeight="1">
      <c r="A39" s="414"/>
      <c r="B39" s="143" t="s">
        <v>2752</v>
      </c>
      <c r="C39" s="144" t="s">
        <v>2747</v>
      </c>
      <c r="D39" s="9">
        <f t="shared" si="2"/>
        <v>3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1</v>
      </c>
      <c r="K39" s="9">
        <v>0</v>
      </c>
      <c r="L39" s="9">
        <v>0</v>
      </c>
      <c r="M39" s="9">
        <v>2</v>
      </c>
      <c r="N39" s="37"/>
    </row>
    <row r="40" spans="1:14" s="25" customFormat="1" ht="15" customHeight="1">
      <c r="A40" s="414"/>
      <c r="B40" s="145" t="s">
        <v>2753</v>
      </c>
      <c r="C40" s="144" t="s">
        <v>2749</v>
      </c>
      <c r="D40" s="9">
        <f t="shared" si="2"/>
        <v>3</v>
      </c>
      <c r="E40" s="9">
        <v>0</v>
      </c>
      <c r="F40" s="9">
        <v>0</v>
      </c>
      <c r="G40" s="9">
        <v>0</v>
      </c>
      <c r="H40" s="9">
        <v>2</v>
      </c>
      <c r="I40" s="9">
        <v>0</v>
      </c>
      <c r="J40" s="9">
        <v>0</v>
      </c>
      <c r="K40" s="9">
        <v>0</v>
      </c>
      <c r="L40" s="9">
        <v>0</v>
      </c>
      <c r="M40" s="9">
        <v>1</v>
      </c>
      <c r="N40" s="37"/>
    </row>
    <row r="41" spans="1:14" s="25" customFormat="1" ht="15" customHeight="1">
      <c r="A41" s="414"/>
      <c r="B41" s="143" t="s">
        <v>2754</v>
      </c>
      <c r="C41" s="144" t="s">
        <v>2747</v>
      </c>
      <c r="D41" s="9">
        <f t="shared" si="2"/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37"/>
    </row>
    <row r="42" spans="1:14" s="25" customFormat="1" ht="15" customHeight="1">
      <c r="A42" s="414"/>
      <c r="B42" s="145" t="s">
        <v>2755</v>
      </c>
      <c r="C42" s="144" t="s">
        <v>2749</v>
      </c>
      <c r="D42" s="9">
        <f t="shared" si="2"/>
        <v>1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1</v>
      </c>
      <c r="N42" s="37"/>
    </row>
    <row r="43" spans="1:14" s="25" customFormat="1" ht="15" customHeight="1">
      <c r="A43" s="414"/>
      <c r="B43" s="143" t="s">
        <v>2756</v>
      </c>
      <c r="C43" s="144" t="s">
        <v>2747</v>
      </c>
      <c r="D43" s="9">
        <f t="shared" si="2"/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37"/>
    </row>
    <row r="44" spans="1:14" s="25" customFormat="1" ht="15" customHeight="1">
      <c r="A44" s="414"/>
      <c r="B44" s="145" t="s">
        <v>2757</v>
      </c>
      <c r="C44" s="144" t="s">
        <v>2749</v>
      </c>
      <c r="D44" s="9">
        <f t="shared" si="2"/>
        <v>2</v>
      </c>
      <c r="E44" s="9">
        <v>0</v>
      </c>
      <c r="F44" s="9">
        <v>0</v>
      </c>
      <c r="G44" s="9">
        <v>0</v>
      </c>
      <c r="H44" s="9">
        <v>0</v>
      </c>
      <c r="I44" s="9">
        <v>1</v>
      </c>
      <c r="J44" s="9">
        <v>0</v>
      </c>
      <c r="K44" s="9">
        <v>1</v>
      </c>
      <c r="L44" s="9">
        <v>0</v>
      </c>
      <c r="M44" s="9">
        <v>0</v>
      </c>
      <c r="N44" s="37"/>
    </row>
    <row r="45" spans="1:14" s="25" customFormat="1" ht="15" customHeight="1">
      <c r="A45" s="414"/>
      <c r="B45" s="143" t="s">
        <v>2758</v>
      </c>
      <c r="C45" s="144" t="s">
        <v>2747</v>
      </c>
      <c r="D45" s="9">
        <f t="shared" si="2"/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37"/>
    </row>
    <row r="46" spans="1:14" s="25" customFormat="1" ht="15" customHeight="1">
      <c r="A46" s="414"/>
      <c r="B46" s="145" t="s">
        <v>2759</v>
      </c>
      <c r="C46" s="144" t="s">
        <v>2749</v>
      </c>
      <c r="D46" s="9">
        <f t="shared" si="2"/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37"/>
    </row>
    <row r="47" spans="1:14" s="25" customFormat="1" ht="15" customHeight="1">
      <c r="A47" s="414"/>
      <c r="B47" s="143" t="s">
        <v>2760</v>
      </c>
      <c r="C47" s="144" t="s">
        <v>2747</v>
      </c>
      <c r="D47" s="9">
        <f t="shared" si="2"/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37"/>
    </row>
    <row r="48" spans="1:14" s="25" customFormat="1" ht="15" customHeight="1">
      <c r="A48" s="414"/>
      <c r="B48" s="145" t="s">
        <v>2761</v>
      </c>
      <c r="C48" s="144" t="s">
        <v>2749</v>
      </c>
      <c r="D48" s="9">
        <f t="shared" si="2"/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37"/>
    </row>
    <row r="49" spans="1:14" s="25" customFormat="1" ht="15" customHeight="1">
      <c r="A49" s="414" t="s">
        <v>2766</v>
      </c>
      <c r="B49" s="143" t="s">
        <v>2763</v>
      </c>
      <c r="C49" s="144" t="s">
        <v>2747</v>
      </c>
      <c r="D49" s="9">
        <f t="shared" si="2"/>
        <v>94</v>
      </c>
      <c r="E49" s="9">
        <f>SUM(E51,E53,E55,E57,E59,E61)</f>
        <v>0</v>
      </c>
      <c r="F49" s="9">
        <f t="shared" ref="F49:M50" si="4">SUM(F51,F53,F55,F57,F59,F61)</f>
        <v>0</v>
      </c>
      <c r="G49" s="9">
        <f t="shared" si="4"/>
        <v>0</v>
      </c>
      <c r="H49" s="9">
        <f t="shared" si="4"/>
        <v>1</v>
      </c>
      <c r="I49" s="9">
        <f t="shared" si="4"/>
        <v>5</v>
      </c>
      <c r="J49" s="9">
        <f t="shared" si="4"/>
        <v>31</v>
      </c>
      <c r="K49" s="9">
        <f t="shared" si="4"/>
        <v>22</v>
      </c>
      <c r="L49" s="9">
        <f t="shared" si="4"/>
        <v>27</v>
      </c>
      <c r="M49" s="9">
        <f t="shared" si="4"/>
        <v>8</v>
      </c>
      <c r="N49" s="37"/>
    </row>
    <row r="50" spans="1:14" s="25" customFormat="1" ht="15" customHeight="1">
      <c r="A50" s="414"/>
      <c r="B50" s="145" t="s">
        <v>2764</v>
      </c>
      <c r="C50" s="144" t="s">
        <v>2749</v>
      </c>
      <c r="D50" s="9">
        <f t="shared" si="2"/>
        <v>23</v>
      </c>
      <c r="E50" s="9">
        <f>SUM(E52,E54,E56,E58,E60,E62)</f>
        <v>0</v>
      </c>
      <c r="F50" s="9">
        <f t="shared" si="4"/>
        <v>0</v>
      </c>
      <c r="G50" s="9">
        <f t="shared" si="4"/>
        <v>0</v>
      </c>
      <c r="H50" s="9">
        <f t="shared" si="4"/>
        <v>0</v>
      </c>
      <c r="I50" s="9">
        <f t="shared" si="4"/>
        <v>1</v>
      </c>
      <c r="J50" s="9">
        <f t="shared" si="4"/>
        <v>6</v>
      </c>
      <c r="K50" s="9">
        <f t="shared" si="4"/>
        <v>4</v>
      </c>
      <c r="L50" s="9">
        <f t="shared" si="4"/>
        <v>7</v>
      </c>
      <c r="M50" s="9">
        <f t="shared" si="4"/>
        <v>5</v>
      </c>
      <c r="N50" s="37"/>
    </row>
    <row r="51" spans="1:14" s="25" customFormat="1" ht="15" customHeight="1">
      <c r="A51" s="414"/>
      <c r="B51" s="143" t="s">
        <v>2750</v>
      </c>
      <c r="C51" s="144" t="s">
        <v>2747</v>
      </c>
      <c r="D51" s="9">
        <f t="shared" si="2"/>
        <v>37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12</v>
      </c>
      <c r="K51" s="9">
        <v>9</v>
      </c>
      <c r="L51" s="9">
        <v>11</v>
      </c>
      <c r="M51" s="9">
        <v>5</v>
      </c>
      <c r="N51" s="37"/>
    </row>
    <row r="52" spans="1:14" s="25" customFormat="1" ht="15" customHeight="1">
      <c r="A52" s="414"/>
      <c r="B52" s="145" t="s">
        <v>2751</v>
      </c>
      <c r="C52" s="144" t="s">
        <v>2749</v>
      </c>
      <c r="D52" s="9">
        <f t="shared" si="2"/>
        <v>14</v>
      </c>
      <c r="E52" s="9">
        <v>0</v>
      </c>
      <c r="F52" s="9">
        <v>0</v>
      </c>
      <c r="G52" s="9">
        <v>0</v>
      </c>
      <c r="H52" s="9">
        <v>0</v>
      </c>
      <c r="I52" s="9">
        <v>1</v>
      </c>
      <c r="J52" s="9">
        <v>3</v>
      </c>
      <c r="K52" s="9">
        <v>1</v>
      </c>
      <c r="L52" s="9">
        <v>6</v>
      </c>
      <c r="M52" s="9">
        <v>3</v>
      </c>
      <c r="N52" s="37"/>
    </row>
    <row r="53" spans="1:14" s="25" customFormat="1" ht="15" customHeight="1">
      <c r="A53" s="414"/>
      <c r="B53" s="143" t="s">
        <v>2752</v>
      </c>
      <c r="C53" s="144" t="s">
        <v>2747</v>
      </c>
      <c r="D53" s="9">
        <f t="shared" si="2"/>
        <v>27</v>
      </c>
      <c r="E53" s="9">
        <v>0</v>
      </c>
      <c r="F53" s="9">
        <v>0</v>
      </c>
      <c r="G53" s="9">
        <v>0</v>
      </c>
      <c r="H53" s="9">
        <v>0</v>
      </c>
      <c r="I53" s="9">
        <v>1</v>
      </c>
      <c r="J53" s="9">
        <v>9</v>
      </c>
      <c r="K53" s="9">
        <v>7</v>
      </c>
      <c r="L53" s="9">
        <v>7</v>
      </c>
      <c r="M53" s="9">
        <v>3</v>
      </c>
      <c r="N53" s="37"/>
    </row>
    <row r="54" spans="1:14" s="25" customFormat="1" ht="15" customHeight="1">
      <c r="A54" s="414"/>
      <c r="B54" s="145" t="s">
        <v>2753</v>
      </c>
      <c r="C54" s="144" t="s">
        <v>2749</v>
      </c>
      <c r="D54" s="9">
        <f t="shared" si="2"/>
        <v>4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1</v>
      </c>
      <c r="K54" s="9">
        <v>1</v>
      </c>
      <c r="L54" s="9">
        <v>0</v>
      </c>
      <c r="M54" s="9">
        <v>2</v>
      </c>
      <c r="N54" s="37"/>
    </row>
    <row r="55" spans="1:14" s="25" customFormat="1" ht="15" customHeight="1">
      <c r="A55" s="414"/>
      <c r="B55" s="143" t="s">
        <v>2754</v>
      </c>
      <c r="C55" s="144" t="s">
        <v>2747</v>
      </c>
      <c r="D55" s="9">
        <f t="shared" si="2"/>
        <v>26</v>
      </c>
      <c r="E55" s="9">
        <v>0</v>
      </c>
      <c r="F55" s="9">
        <v>0</v>
      </c>
      <c r="G55" s="9">
        <v>0</v>
      </c>
      <c r="H55" s="9">
        <v>1</v>
      </c>
      <c r="I55" s="9">
        <v>4</v>
      </c>
      <c r="J55" s="9">
        <v>7</v>
      </c>
      <c r="K55" s="9">
        <v>6</v>
      </c>
      <c r="L55" s="9">
        <v>8</v>
      </c>
      <c r="M55" s="9">
        <v>0</v>
      </c>
      <c r="N55" s="37"/>
    </row>
    <row r="56" spans="1:14" s="25" customFormat="1" ht="15" customHeight="1">
      <c r="A56" s="414"/>
      <c r="B56" s="145" t="s">
        <v>2755</v>
      </c>
      <c r="C56" s="144" t="s">
        <v>2749</v>
      </c>
      <c r="D56" s="9">
        <f t="shared" si="2"/>
        <v>2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1</v>
      </c>
      <c r="K56" s="9">
        <v>1</v>
      </c>
      <c r="L56" s="9">
        <v>0</v>
      </c>
      <c r="M56" s="9">
        <v>0</v>
      </c>
      <c r="N56" s="37"/>
    </row>
    <row r="57" spans="1:14" s="25" customFormat="1" ht="15" customHeight="1">
      <c r="A57" s="414"/>
      <c r="B57" s="143" t="s">
        <v>2756</v>
      </c>
      <c r="C57" s="144" t="s">
        <v>2747</v>
      </c>
      <c r="D57" s="9">
        <f t="shared" si="2"/>
        <v>2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1</v>
      </c>
      <c r="K57" s="9">
        <v>0</v>
      </c>
      <c r="L57" s="9">
        <v>1</v>
      </c>
      <c r="M57" s="9">
        <v>0</v>
      </c>
      <c r="N57" s="37"/>
    </row>
    <row r="58" spans="1:14" s="25" customFormat="1" ht="15" customHeight="1">
      <c r="A58" s="414"/>
      <c r="B58" s="145" t="s">
        <v>2757</v>
      </c>
      <c r="C58" s="144" t="s">
        <v>2749</v>
      </c>
      <c r="D58" s="9">
        <f t="shared" si="2"/>
        <v>1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1</v>
      </c>
      <c r="K58" s="9">
        <v>0</v>
      </c>
      <c r="L58" s="9">
        <v>0</v>
      </c>
      <c r="M58" s="9">
        <v>0</v>
      </c>
      <c r="N58" s="37"/>
    </row>
    <row r="59" spans="1:14" s="25" customFormat="1" ht="15" customHeight="1">
      <c r="A59" s="414"/>
      <c r="B59" s="143" t="s">
        <v>2758</v>
      </c>
      <c r="C59" s="144" t="s">
        <v>2747</v>
      </c>
      <c r="D59" s="9">
        <f t="shared" si="2"/>
        <v>2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2</v>
      </c>
      <c r="K59" s="9">
        <v>0</v>
      </c>
      <c r="L59" s="9">
        <v>0</v>
      </c>
      <c r="M59" s="9">
        <v>0</v>
      </c>
      <c r="N59" s="37"/>
    </row>
    <row r="60" spans="1:14" s="25" customFormat="1" ht="15" customHeight="1">
      <c r="A60" s="414"/>
      <c r="B60" s="145" t="s">
        <v>2759</v>
      </c>
      <c r="C60" s="144" t="s">
        <v>2749</v>
      </c>
      <c r="D60" s="9">
        <f t="shared" si="2"/>
        <v>2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1</v>
      </c>
      <c r="L60" s="9">
        <v>1</v>
      </c>
      <c r="M60" s="9">
        <v>0</v>
      </c>
      <c r="N60" s="37"/>
    </row>
    <row r="61" spans="1:14" s="25" customFormat="1" ht="15" customHeight="1">
      <c r="A61" s="414"/>
      <c r="B61" s="143" t="s">
        <v>2760</v>
      </c>
      <c r="C61" s="144" t="s">
        <v>2747</v>
      </c>
      <c r="D61" s="9">
        <f t="shared" si="2"/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37"/>
    </row>
    <row r="62" spans="1:14" s="25" customFormat="1" ht="15" customHeight="1">
      <c r="A62" s="414"/>
      <c r="B62" s="145" t="s">
        <v>2761</v>
      </c>
      <c r="C62" s="144" t="s">
        <v>2749</v>
      </c>
      <c r="D62" s="9">
        <f t="shared" si="2"/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37"/>
    </row>
    <row r="63" spans="1:14" s="15" customFormat="1" ht="14.25">
      <c r="A63" s="22" t="s">
        <v>2767</v>
      </c>
    </row>
    <row r="64" spans="1:14" s="15" customFormat="1" ht="14.25">
      <c r="A64" s="23" t="s">
        <v>2768</v>
      </c>
    </row>
    <row r="65" spans="1:3" s="15" customFormat="1" ht="14.25">
      <c r="A65" s="23" t="s">
        <v>2769</v>
      </c>
      <c r="B65" s="24"/>
      <c r="C65" s="24"/>
    </row>
    <row r="66" spans="1:3" s="15" customFormat="1" ht="14.25">
      <c r="A66" s="23" t="s">
        <v>2770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51"/>
  </sheetPr>
  <dimension ref="A1:N76"/>
  <sheetViews>
    <sheetView workbookViewId="0">
      <selection sqref="A1:M1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875" style="1" customWidth="1"/>
    <col min="8" max="8" width="6.75" style="1" customWidth="1"/>
    <col min="9" max="9" width="6.875" style="1" customWidth="1"/>
    <col min="10" max="10" width="6.625" style="1" customWidth="1"/>
    <col min="11" max="11" width="7.5" style="1" bestFit="1" customWidth="1"/>
    <col min="12" max="13" width="5.875" style="1" customWidth="1"/>
    <col min="14" max="16384" width="9" style="1"/>
  </cols>
  <sheetData>
    <row r="1" spans="1:14" ht="21.2" customHeight="1">
      <c r="A1" s="387" t="s">
        <v>2681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4" ht="20.25">
      <c r="A2" s="388" t="s">
        <v>2682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4">
      <c r="B3" s="389" t="s">
        <v>2683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2684</v>
      </c>
      <c r="M3" s="390"/>
    </row>
    <row r="4" spans="1:14">
      <c r="B4" s="410" t="s">
        <v>2685</v>
      </c>
      <c r="C4" s="410"/>
      <c r="D4" s="410"/>
      <c r="E4" s="410"/>
      <c r="F4" s="410"/>
      <c r="G4" s="410"/>
      <c r="H4" s="410"/>
      <c r="I4" s="410"/>
      <c r="J4" s="410"/>
      <c r="K4" s="410"/>
      <c r="L4" s="390" t="s">
        <v>2686</v>
      </c>
      <c r="M4" s="390"/>
    </row>
    <row r="5" spans="1:14">
      <c r="A5" s="407" t="s">
        <v>2687</v>
      </c>
      <c r="B5" s="417"/>
      <c r="C5" s="406" t="s">
        <v>2688</v>
      </c>
      <c r="D5" s="409" t="s">
        <v>2689</v>
      </c>
      <c r="E5" s="409"/>
      <c r="F5" s="409"/>
      <c r="G5" s="409"/>
      <c r="H5" s="409"/>
      <c r="I5" s="409"/>
      <c r="J5" s="409"/>
      <c r="K5" s="409"/>
      <c r="L5" s="409"/>
      <c r="M5" s="409"/>
    </row>
    <row r="6" spans="1:14" s="5" customFormat="1" ht="51.95" customHeight="1">
      <c r="A6" s="417"/>
      <c r="B6" s="417"/>
      <c r="C6" s="406"/>
      <c r="D6" s="138" t="s">
        <v>2690</v>
      </c>
      <c r="E6" s="139" t="s">
        <v>2691</v>
      </c>
      <c r="F6" s="139" t="s">
        <v>2692</v>
      </c>
      <c r="G6" s="139" t="s">
        <v>2693</v>
      </c>
      <c r="H6" s="139" t="s">
        <v>2694</v>
      </c>
      <c r="I6" s="139" t="s">
        <v>2695</v>
      </c>
      <c r="J6" s="139" t="s">
        <v>2696</v>
      </c>
      <c r="K6" s="139" t="s">
        <v>2697</v>
      </c>
      <c r="L6" s="139" t="s">
        <v>2698</v>
      </c>
      <c r="M6" s="139" t="s">
        <v>2699</v>
      </c>
    </row>
    <row r="7" spans="1:14" s="25" customFormat="1" ht="15" customHeight="1">
      <c r="A7" s="406" t="s">
        <v>2700</v>
      </c>
      <c r="B7" s="19" t="s">
        <v>2701</v>
      </c>
      <c r="C7" s="8" t="s">
        <v>2702</v>
      </c>
      <c r="D7" s="9">
        <f>D21+D35+D49</f>
        <v>17496</v>
      </c>
      <c r="E7" s="9">
        <f>E21+E35+E49</f>
        <v>6</v>
      </c>
      <c r="F7" s="9">
        <f t="shared" ref="F7:M7" si="0">F21+F35+F49</f>
        <v>425</v>
      </c>
      <c r="G7" s="9">
        <f t="shared" si="0"/>
        <v>2090</v>
      </c>
      <c r="H7" s="9">
        <f t="shared" si="0"/>
        <v>4047</v>
      </c>
      <c r="I7" s="9">
        <f t="shared" si="0"/>
        <v>5502</v>
      </c>
      <c r="J7" s="9">
        <f t="shared" si="0"/>
        <v>4009</v>
      </c>
      <c r="K7" s="9">
        <f t="shared" si="0"/>
        <v>1071</v>
      </c>
      <c r="L7" s="9">
        <f t="shared" si="0"/>
        <v>312</v>
      </c>
      <c r="M7" s="9">
        <f t="shared" si="0"/>
        <v>34</v>
      </c>
      <c r="N7" s="37"/>
    </row>
    <row r="8" spans="1:14" s="25" customFormat="1" ht="15" customHeight="1">
      <c r="A8" s="406"/>
      <c r="B8" s="17" t="s">
        <v>2703</v>
      </c>
      <c r="C8" s="8" t="s">
        <v>2704</v>
      </c>
      <c r="D8" s="9">
        <f t="shared" ref="D8:M20" si="1">D22+D36+D50</f>
        <v>32027</v>
      </c>
      <c r="E8" s="9">
        <f t="shared" si="1"/>
        <v>2</v>
      </c>
      <c r="F8" s="9">
        <f t="shared" si="1"/>
        <v>292</v>
      </c>
      <c r="G8" s="9">
        <f t="shared" si="1"/>
        <v>3116</v>
      </c>
      <c r="H8" s="9">
        <f t="shared" si="1"/>
        <v>6339</v>
      </c>
      <c r="I8" s="9">
        <f t="shared" si="1"/>
        <v>9315</v>
      </c>
      <c r="J8" s="9">
        <f t="shared" si="1"/>
        <v>8561</v>
      </c>
      <c r="K8" s="9">
        <f t="shared" si="1"/>
        <v>3560</v>
      </c>
      <c r="L8" s="9">
        <f t="shared" si="1"/>
        <v>819</v>
      </c>
      <c r="M8" s="9">
        <f t="shared" si="1"/>
        <v>23</v>
      </c>
      <c r="N8" s="37"/>
    </row>
    <row r="9" spans="1:14" s="25" customFormat="1" ht="15" customHeight="1">
      <c r="A9" s="406"/>
      <c r="B9" s="19" t="s">
        <v>2705</v>
      </c>
      <c r="C9" s="8" t="s">
        <v>2702</v>
      </c>
      <c r="D9" s="9">
        <f t="shared" si="1"/>
        <v>7489</v>
      </c>
      <c r="E9" s="9">
        <f t="shared" si="1"/>
        <v>0</v>
      </c>
      <c r="F9" s="9">
        <f t="shared" si="1"/>
        <v>164</v>
      </c>
      <c r="G9" s="9">
        <f t="shared" si="1"/>
        <v>894</v>
      </c>
      <c r="H9" s="9">
        <f t="shared" si="1"/>
        <v>1760</v>
      </c>
      <c r="I9" s="9">
        <f t="shared" si="1"/>
        <v>2635</v>
      </c>
      <c r="J9" s="9">
        <f t="shared" si="1"/>
        <v>1494</v>
      </c>
      <c r="K9" s="9">
        <f t="shared" si="1"/>
        <v>416</v>
      </c>
      <c r="L9" s="9">
        <f t="shared" si="1"/>
        <v>108</v>
      </c>
      <c r="M9" s="9">
        <f t="shared" si="1"/>
        <v>18</v>
      </c>
      <c r="N9" s="37"/>
    </row>
    <row r="10" spans="1:14" s="25" customFormat="1" ht="15" customHeight="1">
      <c r="A10" s="406"/>
      <c r="B10" s="17" t="s">
        <v>2706</v>
      </c>
      <c r="C10" s="8" t="s">
        <v>2704</v>
      </c>
      <c r="D10" s="9">
        <f t="shared" si="1"/>
        <v>17318</v>
      </c>
      <c r="E10" s="9">
        <f t="shared" si="1"/>
        <v>0</v>
      </c>
      <c r="F10" s="9">
        <f t="shared" si="1"/>
        <v>65</v>
      </c>
      <c r="G10" s="9">
        <f t="shared" si="1"/>
        <v>1525</v>
      </c>
      <c r="H10" s="9">
        <f t="shared" si="1"/>
        <v>3394</v>
      </c>
      <c r="I10" s="9">
        <f t="shared" si="1"/>
        <v>6031</v>
      </c>
      <c r="J10" s="9">
        <f t="shared" si="1"/>
        <v>4110</v>
      </c>
      <c r="K10" s="9">
        <f t="shared" si="1"/>
        <v>1770</v>
      </c>
      <c r="L10" s="9">
        <f t="shared" si="1"/>
        <v>414</v>
      </c>
      <c r="M10" s="9">
        <f t="shared" si="1"/>
        <v>9</v>
      </c>
      <c r="N10" s="37"/>
    </row>
    <row r="11" spans="1:14" s="25" customFormat="1" ht="15" customHeight="1">
      <c r="A11" s="406"/>
      <c r="B11" s="19" t="s">
        <v>2707</v>
      </c>
      <c r="C11" s="8" t="s">
        <v>2702</v>
      </c>
      <c r="D11" s="9">
        <f t="shared" si="1"/>
        <v>3138</v>
      </c>
      <c r="E11" s="9">
        <f t="shared" si="1"/>
        <v>6</v>
      </c>
      <c r="F11" s="9">
        <f t="shared" si="1"/>
        <v>160</v>
      </c>
      <c r="G11" s="9">
        <f t="shared" si="1"/>
        <v>331</v>
      </c>
      <c r="H11" s="9">
        <f t="shared" si="1"/>
        <v>546</v>
      </c>
      <c r="I11" s="9">
        <f t="shared" si="1"/>
        <v>813</v>
      </c>
      <c r="J11" s="9">
        <f t="shared" si="1"/>
        <v>966</v>
      </c>
      <c r="K11" s="9">
        <f t="shared" si="1"/>
        <v>238</v>
      </c>
      <c r="L11" s="9">
        <f t="shared" si="1"/>
        <v>68</v>
      </c>
      <c r="M11" s="9">
        <f t="shared" si="1"/>
        <v>10</v>
      </c>
      <c r="N11" s="37"/>
    </row>
    <row r="12" spans="1:14" s="25" customFormat="1" ht="15" customHeight="1">
      <c r="A12" s="406"/>
      <c r="B12" s="17" t="s">
        <v>2708</v>
      </c>
      <c r="C12" s="8" t="s">
        <v>2704</v>
      </c>
      <c r="D12" s="9">
        <f t="shared" si="1"/>
        <v>6639</v>
      </c>
      <c r="E12" s="9">
        <f t="shared" si="1"/>
        <v>2</v>
      </c>
      <c r="F12" s="9">
        <f t="shared" si="1"/>
        <v>182</v>
      </c>
      <c r="G12" s="9">
        <f t="shared" si="1"/>
        <v>720</v>
      </c>
      <c r="H12" s="9">
        <f t="shared" si="1"/>
        <v>1153</v>
      </c>
      <c r="I12" s="9">
        <f t="shared" si="1"/>
        <v>1602</v>
      </c>
      <c r="J12" s="9">
        <f t="shared" si="1"/>
        <v>2079</v>
      </c>
      <c r="K12" s="9">
        <f t="shared" si="1"/>
        <v>731</v>
      </c>
      <c r="L12" s="9">
        <f t="shared" si="1"/>
        <v>162</v>
      </c>
      <c r="M12" s="9">
        <f t="shared" si="1"/>
        <v>8</v>
      </c>
      <c r="N12" s="37"/>
    </row>
    <row r="13" spans="1:14" s="25" customFormat="1" ht="15" customHeight="1">
      <c r="A13" s="406"/>
      <c r="B13" s="19" t="s">
        <v>2709</v>
      </c>
      <c r="C13" s="8" t="s">
        <v>2702</v>
      </c>
      <c r="D13" s="9">
        <f t="shared" si="1"/>
        <v>1895</v>
      </c>
      <c r="E13" s="9">
        <f t="shared" si="1"/>
        <v>0</v>
      </c>
      <c r="F13" s="9">
        <f t="shared" si="1"/>
        <v>79</v>
      </c>
      <c r="G13" s="9">
        <f t="shared" si="1"/>
        <v>263</v>
      </c>
      <c r="H13" s="9">
        <f t="shared" si="1"/>
        <v>457</v>
      </c>
      <c r="I13" s="9">
        <f t="shared" si="1"/>
        <v>521</v>
      </c>
      <c r="J13" s="9">
        <f t="shared" si="1"/>
        <v>387</v>
      </c>
      <c r="K13" s="9">
        <f t="shared" si="1"/>
        <v>138</v>
      </c>
      <c r="L13" s="9">
        <f t="shared" si="1"/>
        <v>50</v>
      </c>
      <c r="M13" s="9">
        <f t="shared" si="1"/>
        <v>0</v>
      </c>
      <c r="N13" s="37"/>
    </row>
    <row r="14" spans="1:14" s="25" customFormat="1" ht="15" customHeight="1">
      <c r="A14" s="406"/>
      <c r="B14" s="17" t="s">
        <v>2710</v>
      </c>
      <c r="C14" s="8" t="s">
        <v>2704</v>
      </c>
      <c r="D14" s="9">
        <f t="shared" si="1"/>
        <v>4743</v>
      </c>
      <c r="E14" s="9">
        <f t="shared" si="1"/>
        <v>0</v>
      </c>
      <c r="F14" s="9">
        <f t="shared" si="1"/>
        <v>31</v>
      </c>
      <c r="G14" s="9">
        <f t="shared" si="1"/>
        <v>557</v>
      </c>
      <c r="H14" s="9">
        <f t="shared" si="1"/>
        <v>1127</v>
      </c>
      <c r="I14" s="9">
        <f t="shared" si="1"/>
        <v>804</v>
      </c>
      <c r="J14" s="9">
        <f t="shared" si="1"/>
        <v>1344</v>
      </c>
      <c r="K14" s="9">
        <f t="shared" si="1"/>
        <v>707</v>
      </c>
      <c r="L14" s="9">
        <f t="shared" si="1"/>
        <v>168</v>
      </c>
      <c r="M14" s="9">
        <f t="shared" si="1"/>
        <v>5</v>
      </c>
      <c r="N14" s="37"/>
    </row>
    <row r="15" spans="1:14" s="25" customFormat="1" ht="15" customHeight="1">
      <c r="A15" s="406"/>
      <c r="B15" s="19" t="s">
        <v>2711</v>
      </c>
      <c r="C15" s="8" t="s">
        <v>2702</v>
      </c>
      <c r="D15" s="9">
        <f t="shared" si="1"/>
        <v>3332</v>
      </c>
      <c r="E15" s="9">
        <f t="shared" si="1"/>
        <v>0</v>
      </c>
      <c r="F15" s="9">
        <f t="shared" si="1"/>
        <v>15</v>
      </c>
      <c r="G15" s="9">
        <f t="shared" si="1"/>
        <v>436</v>
      </c>
      <c r="H15" s="9">
        <f t="shared" si="1"/>
        <v>852</v>
      </c>
      <c r="I15" s="9">
        <f t="shared" si="1"/>
        <v>1053</v>
      </c>
      <c r="J15" s="9">
        <f t="shared" si="1"/>
        <v>727</v>
      </c>
      <c r="K15" s="9">
        <f t="shared" si="1"/>
        <v>189</v>
      </c>
      <c r="L15" s="9">
        <f t="shared" si="1"/>
        <v>55</v>
      </c>
      <c r="M15" s="9">
        <f t="shared" si="1"/>
        <v>5</v>
      </c>
      <c r="N15" s="37"/>
    </row>
    <row r="16" spans="1:14" s="25" customFormat="1" ht="15" customHeight="1">
      <c r="A16" s="406"/>
      <c r="B16" s="17" t="s">
        <v>2712</v>
      </c>
      <c r="C16" s="8" t="s">
        <v>2704</v>
      </c>
      <c r="D16" s="9">
        <f t="shared" si="1"/>
        <v>1458</v>
      </c>
      <c r="E16" s="9">
        <f t="shared" si="1"/>
        <v>0</v>
      </c>
      <c r="F16" s="9">
        <f t="shared" si="1"/>
        <v>4</v>
      </c>
      <c r="G16" s="9">
        <f t="shared" si="1"/>
        <v>158</v>
      </c>
      <c r="H16" s="9">
        <f t="shared" si="1"/>
        <v>297</v>
      </c>
      <c r="I16" s="9">
        <f t="shared" si="1"/>
        <v>382</v>
      </c>
      <c r="J16" s="9">
        <f t="shared" si="1"/>
        <v>440</v>
      </c>
      <c r="K16" s="9">
        <f t="shared" si="1"/>
        <v>139</v>
      </c>
      <c r="L16" s="9">
        <f t="shared" si="1"/>
        <v>37</v>
      </c>
      <c r="M16" s="9">
        <f t="shared" si="1"/>
        <v>1</v>
      </c>
      <c r="N16" s="37"/>
    </row>
    <row r="17" spans="1:14" s="25" customFormat="1" ht="15" customHeight="1">
      <c r="A17" s="406"/>
      <c r="B17" s="19" t="s">
        <v>2713</v>
      </c>
      <c r="C17" s="8" t="s">
        <v>2702</v>
      </c>
      <c r="D17" s="9">
        <f t="shared" si="1"/>
        <v>946</v>
      </c>
      <c r="E17" s="9">
        <f t="shared" si="1"/>
        <v>0</v>
      </c>
      <c r="F17" s="9">
        <f t="shared" si="1"/>
        <v>3</v>
      </c>
      <c r="G17" s="9">
        <f t="shared" si="1"/>
        <v>118</v>
      </c>
      <c r="H17" s="9">
        <f t="shared" si="1"/>
        <v>261</v>
      </c>
      <c r="I17" s="9">
        <f t="shared" si="1"/>
        <v>283</v>
      </c>
      <c r="J17" s="9">
        <f t="shared" si="1"/>
        <v>227</v>
      </c>
      <c r="K17" s="9">
        <f t="shared" si="1"/>
        <v>43</v>
      </c>
      <c r="L17" s="9">
        <f t="shared" si="1"/>
        <v>10</v>
      </c>
      <c r="M17" s="9">
        <f t="shared" si="1"/>
        <v>1</v>
      </c>
      <c r="N17" s="37"/>
    </row>
    <row r="18" spans="1:14" s="25" customFormat="1" ht="15" customHeight="1">
      <c r="A18" s="406"/>
      <c r="B18" s="17" t="s">
        <v>2714</v>
      </c>
      <c r="C18" s="8" t="s">
        <v>2704</v>
      </c>
      <c r="D18" s="9">
        <f t="shared" si="1"/>
        <v>810</v>
      </c>
      <c r="E18" s="9">
        <f t="shared" si="1"/>
        <v>0</v>
      </c>
      <c r="F18" s="9">
        <f t="shared" si="1"/>
        <v>1</v>
      </c>
      <c r="G18" s="9">
        <f t="shared" si="1"/>
        <v>61</v>
      </c>
      <c r="H18" s="9">
        <f t="shared" si="1"/>
        <v>140</v>
      </c>
      <c r="I18" s="9">
        <f t="shared" si="1"/>
        <v>185</v>
      </c>
      <c r="J18" s="9">
        <f t="shared" si="1"/>
        <v>266</v>
      </c>
      <c r="K18" s="9">
        <f t="shared" si="1"/>
        <v>123</v>
      </c>
      <c r="L18" s="9">
        <f t="shared" si="1"/>
        <v>34</v>
      </c>
      <c r="M18" s="9">
        <f t="shared" si="1"/>
        <v>0</v>
      </c>
      <c r="N18" s="37"/>
    </row>
    <row r="19" spans="1:14" s="25" customFormat="1" ht="15" customHeight="1">
      <c r="A19" s="406"/>
      <c r="B19" s="19" t="s">
        <v>2715</v>
      </c>
      <c r="C19" s="8" t="s">
        <v>2702</v>
      </c>
      <c r="D19" s="9">
        <f t="shared" si="1"/>
        <v>696</v>
      </c>
      <c r="E19" s="9">
        <f t="shared" si="1"/>
        <v>0</v>
      </c>
      <c r="F19" s="9">
        <f t="shared" si="1"/>
        <v>4</v>
      </c>
      <c r="G19" s="9">
        <f t="shared" si="1"/>
        <v>48</v>
      </c>
      <c r="H19" s="9">
        <f t="shared" si="1"/>
        <v>171</v>
      </c>
      <c r="I19" s="9">
        <f t="shared" si="1"/>
        <v>197</v>
      </c>
      <c r="J19" s="9">
        <f t="shared" si="1"/>
        <v>208</v>
      </c>
      <c r="K19" s="9">
        <f t="shared" si="1"/>
        <v>47</v>
      </c>
      <c r="L19" s="9">
        <f t="shared" si="1"/>
        <v>21</v>
      </c>
      <c r="M19" s="9">
        <f t="shared" si="1"/>
        <v>0</v>
      </c>
      <c r="N19" s="37"/>
    </row>
    <row r="20" spans="1:14" s="25" customFormat="1" ht="15" customHeight="1">
      <c r="A20" s="406"/>
      <c r="B20" s="17" t="s">
        <v>2716</v>
      </c>
      <c r="C20" s="8" t="s">
        <v>2704</v>
      </c>
      <c r="D20" s="9">
        <f t="shared" si="1"/>
        <v>1059</v>
      </c>
      <c r="E20" s="9">
        <f t="shared" si="1"/>
        <v>0</v>
      </c>
      <c r="F20" s="9">
        <f t="shared" si="1"/>
        <v>9</v>
      </c>
      <c r="G20" s="9">
        <f t="shared" si="1"/>
        <v>95</v>
      </c>
      <c r="H20" s="9">
        <f t="shared" si="1"/>
        <v>228</v>
      </c>
      <c r="I20" s="9">
        <f t="shared" si="1"/>
        <v>311</v>
      </c>
      <c r="J20" s="9">
        <f t="shared" si="1"/>
        <v>322</v>
      </c>
      <c r="K20" s="9">
        <f t="shared" si="1"/>
        <v>90</v>
      </c>
      <c r="L20" s="9">
        <f t="shared" si="1"/>
        <v>4</v>
      </c>
      <c r="M20" s="9">
        <f t="shared" si="1"/>
        <v>0</v>
      </c>
      <c r="N20" s="37"/>
    </row>
    <row r="21" spans="1:14" s="25" customFormat="1" ht="15" customHeight="1">
      <c r="A21" s="406" t="s">
        <v>2717</v>
      </c>
      <c r="B21" s="19" t="s">
        <v>2718</v>
      </c>
      <c r="C21" s="8" t="s">
        <v>2702</v>
      </c>
      <c r="D21" s="9">
        <v>17397</v>
      </c>
      <c r="E21" s="9">
        <v>6</v>
      </c>
      <c r="F21" s="9">
        <v>425</v>
      </c>
      <c r="G21" s="9">
        <v>2090</v>
      </c>
      <c r="H21" s="9">
        <v>4046</v>
      </c>
      <c r="I21" s="9">
        <v>5497</v>
      </c>
      <c r="J21" s="9">
        <v>3977</v>
      </c>
      <c r="K21" s="9">
        <v>1049</v>
      </c>
      <c r="L21" s="9">
        <v>284</v>
      </c>
      <c r="M21" s="9">
        <v>23</v>
      </c>
      <c r="N21" s="37"/>
    </row>
    <row r="22" spans="1:14" s="25" customFormat="1" ht="15" customHeight="1">
      <c r="A22" s="406"/>
      <c r="B22" s="17" t="s">
        <v>2719</v>
      </c>
      <c r="C22" s="8" t="s">
        <v>2704</v>
      </c>
      <c r="D22" s="9">
        <v>31998</v>
      </c>
      <c r="E22" s="9">
        <v>2</v>
      </c>
      <c r="F22" s="9">
        <v>292</v>
      </c>
      <c r="G22" s="9">
        <v>3116</v>
      </c>
      <c r="H22" s="9">
        <v>6337</v>
      </c>
      <c r="I22" s="9">
        <v>9313</v>
      </c>
      <c r="J22" s="9">
        <v>8555</v>
      </c>
      <c r="K22" s="9">
        <v>3555</v>
      </c>
      <c r="L22" s="9">
        <v>812</v>
      </c>
      <c r="M22" s="9">
        <v>16</v>
      </c>
      <c r="N22" s="37"/>
    </row>
    <row r="23" spans="1:14" s="25" customFormat="1" ht="15" customHeight="1">
      <c r="A23" s="406"/>
      <c r="B23" s="19" t="s">
        <v>2705</v>
      </c>
      <c r="C23" s="8" t="s">
        <v>2702</v>
      </c>
      <c r="D23" s="9">
        <v>7450</v>
      </c>
      <c r="E23" s="9">
        <v>0</v>
      </c>
      <c r="F23" s="9">
        <v>164</v>
      </c>
      <c r="G23" s="9">
        <v>894</v>
      </c>
      <c r="H23" s="9">
        <v>1760</v>
      </c>
      <c r="I23" s="9">
        <v>2635</v>
      </c>
      <c r="J23" s="9">
        <v>1482</v>
      </c>
      <c r="K23" s="9">
        <v>407</v>
      </c>
      <c r="L23" s="9">
        <v>96</v>
      </c>
      <c r="M23" s="9">
        <v>12</v>
      </c>
      <c r="N23" s="37"/>
    </row>
    <row r="24" spans="1:14" s="25" customFormat="1" ht="15" customHeight="1">
      <c r="A24" s="406"/>
      <c r="B24" s="17" t="s">
        <v>2706</v>
      </c>
      <c r="C24" s="8" t="s">
        <v>2704</v>
      </c>
      <c r="D24" s="9">
        <v>17304</v>
      </c>
      <c r="E24" s="9">
        <v>0</v>
      </c>
      <c r="F24" s="9">
        <v>65</v>
      </c>
      <c r="G24" s="9">
        <v>1525</v>
      </c>
      <c r="H24" s="9">
        <v>3394</v>
      </c>
      <c r="I24" s="9">
        <v>6030</v>
      </c>
      <c r="J24" s="9">
        <v>4107</v>
      </c>
      <c r="K24" s="9">
        <v>1769</v>
      </c>
      <c r="L24" s="9">
        <v>408</v>
      </c>
      <c r="M24" s="9">
        <v>6</v>
      </c>
      <c r="N24" s="37"/>
    </row>
    <row r="25" spans="1:14" s="25" customFormat="1" ht="15" customHeight="1">
      <c r="A25" s="406"/>
      <c r="B25" s="19" t="s">
        <v>2707</v>
      </c>
      <c r="C25" s="8" t="s">
        <v>2702</v>
      </c>
      <c r="D25" s="9">
        <v>3108</v>
      </c>
      <c r="E25" s="9">
        <v>6</v>
      </c>
      <c r="F25" s="9">
        <v>160</v>
      </c>
      <c r="G25" s="9">
        <v>331</v>
      </c>
      <c r="H25" s="9">
        <v>546</v>
      </c>
      <c r="I25" s="9">
        <v>812</v>
      </c>
      <c r="J25" s="9">
        <v>956</v>
      </c>
      <c r="K25" s="9">
        <v>231</v>
      </c>
      <c r="L25" s="9">
        <v>61</v>
      </c>
      <c r="M25" s="9">
        <v>5</v>
      </c>
      <c r="N25" s="37"/>
    </row>
    <row r="26" spans="1:14" s="25" customFormat="1" ht="15" customHeight="1">
      <c r="A26" s="406"/>
      <c r="B26" s="17" t="s">
        <v>2708</v>
      </c>
      <c r="C26" s="8" t="s">
        <v>2704</v>
      </c>
      <c r="D26" s="9">
        <v>6632</v>
      </c>
      <c r="E26" s="9">
        <v>2</v>
      </c>
      <c r="F26" s="9">
        <v>182</v>
      </c>
      <c r="G26" s="9">
        <v>720</v>
      </c>
      <c r="H26" s="9">
        <v>1151</v>
      </c>
      <c r="I26" s="9">
        <v>1602</v>
      </c>
      <c r="J26" s="9">
        <v>2078</v>
      </c>
      <c r="K26" s="9">
        <v>730</v>
      </c>
      <c r="L26" s="9">
        <v>162</v>
      </c>
      <c r="M26" s="9">
        <v>5</v>
      </c>
      <c r="N26" s="37"/>
    </row>
    <row r="27" spans="1:14" s="25" customFormat="1" ht="15" customHeight="1">
      <c r="A27" s="406"/>
      <c r="B27" s="19" t="s">
        <v>2709</v>
      </c>
      <c r="C27" s="8" t="s">
        <v>2702</v>
      </c>
      <c r="D27" s="9">
        <v>1869</v>
      </c>
      <c r="E27" s="9">
        <v>0</v>
      </c>
      <c r="F27" s="9">
        <v>79</v>
      </c>
      <c r="G27" s="9">
        <v>263</v>
      </c>
      <c r="H27" s="9">
        <v>456</v>
      </c>
      <c r="I27" s="9">
        <v>517</v>
      </c>
      <c r="J27" s="9">
        <v>380</v>
      </c>
      <c r="K27" s="9">
        <v>132</v>
      </c>
      <c r="L27" s="9">
        <v>42</v>
      </c>
      <c r="M27" s="9">
        <v>0</v>
      </c>
      <c r="N27" s="37"/>
    </row>
    <row r="28" spans="1:14" s="25" customFormat="1" ht="15" customHeight="1">
      <c r="A28" s="406"/>
      <c r="B28" s="17" t="s">
        <v>2710</v>
      </c>
      <c r="C28" s="8" t="s">
        <v>2704</v>
      </c>
      <c r="D28" s="9">
        <v>4740</v>
      </c>
      <c r="E28" s="9">
        <v>0</v>
      </c>
      <c r="F28" s="9">
        <v>31</v>
      </c>
      <c r="G28" s="9">
        <v>557</v>
      </c>
      <c r="H28" s="9">
        <v>1127</v>
      </c>
      <c r="I28" s="9">
        <v>804</v>
      </c>
      <c r="J28" s="9">
        <v>1343</v>
      </c>
      <c r="K28" s="9">
        <v>706</v>
      </c>
      <c r="L28" s="9">
        <v>168</v>
      </c>
      <c r="M28" s="9">
        <v>4</v>
      </c>
      <c r="N28" s="37"/>
    </row>
    <row r="29" spans="1:14" s="25" customFormat="1" ht="15" customHeight="1">
      <c r="A29" s="406"/>
      <c r="B29" s="19" t="s">
        <v>2711</v>
      </c>
      <c r="C29" s="8" t="s">
        <v>2702</v>
      </c>
      <c r="D29" s="9">
        <v>3330</v>
      </c>
      <c r="E29" s="9">
        <v>0</v>
      </c>
      <c r="F29" s="9">
        <v>15</v>
      </c>
      <c r="G29" s="9">
        <v>436</v>
      </c>
      <c r="H29" s="9">
        <v>852</v>
      </c>
      <c r="I29" s="9">
        <v>1053</v>
      </c>
      <c r="J29" s="9">
        <v>726</v>
      </c>
      <c r="K29" s="9">
        <v>189</v>
      </c>
      <c r="L29" s="9">
        <v>54</v>
      </c>
      <c r="M29" s="9">
        <v>5</v>
      </c>
      <c r="N29" s="37"/>
    </row>
    <row r="30" spans="1:14" s="25" customFormat="1" ht="15" customHeight="1">
      <c r="A30" s="406"/>
      <c r="B30" s="17" t="s">
        <v>2712</v>
      </c>
      <c r="C30" s="8" t="s">
        <v>2704</v>
      </c>
      <c r="D30" s="9">
        <v>1455</v>
      </c>
      <c r="E30" s="9">
        <v>0</v>
      </c>
      <c r="F30" s="9">
        <v>4</v>
      </c>
      <c r="G30" s="9">
        <v>158</v>
      </c>
      <c r="H30" s="9">
        <v>297</v>
      </c>
      <c r="I30" s="9">
        <v>381</v>
      </c>
      <c r="J30" s="9">
        <v>439</v>
      </c>
      <c r="K30" s="9">
        <v>138</v>
      </c>
      <c r="L30" s="9">
        <v>37</v>
      </c>
      <c r="M30" s="9">
        <v>1</v>
      </c>
      <c r="N30" s="37"/>
    </row>
    <row r="31" spans="1:14" s="25" customFormat="1" ht="15" customHeight="1">
      <c r="A31" s="406"/>
      <c r="B31" s="19" t="s">
        <v>2713</v>
      </c>
      <c r="C31" s="8" t="s">
        <v>2702</v>
      </c>
      <c r="D31" s="9">
        <v>944</v>
      </c>
      <c r="E31" s="9">
        <v>0</v>
      </c>
      <c r="F31" s="9">
        <v>3</v>
      </c>
      <c r="G31" s="9">
        <v>118</v>
      </c>
      <c r="H31" s="9">
        <v>261</v>
      </c>
      <c r="I31" s="9">
        <v>283</v>
      </c>
      <c r="J31" s="9">
        <v>225</v>
      </c>
      <c r="K31" s="9">
        <v>43</v>
      </c>
      <c r="L31" s="9">
        <v>10</v>
      </c>
      <c r="M31" s="9">
        <v>1</v>
      </c>
      <c r="N31" s="37"/>
    </row>
    <row r="32" spans="1:14" s="25" customFormat="1" ht="15" customHeight="1">
      <c r="A32" s="406"/>
      <c r="B32" s="17" t="s">
        <v>2714</v>
      </c>
      <c r="C32" s="8" t="s">
        <v>2704</v>
      </c>
      <c r="D32" s="9">
        <v>808</v>
      </c>
      <c r="E32" s="9">
        <v>0</v>
      </c>
      <c r="F32" s="9">
        <v>1</v>
      </c>
      <c r="G32" s="9">
        <v>61</v>
      </c>
      <c r="H32" s="9">
        <v>140</v>
      </c>
      <c r="I32" s="9">
        <v>185</v>
      </c>
      <c r="J32" s="9">
        <v>266</v>
      </c>
      <c r="K32" s="9">
        <v>122</v>
      </c>
      <c r="L32" s="9">
        <v>33</v>
      </c>
      <c r="M32" s="9">
        <v>0</v>
      </c>
      <c r="N32" s="37"/>
    </row>
    <row r="33" spans="1:14" s="25" customFormat="1" ht="15" customHeight="1">
      <c r="A33" s="406"/>
      <c r="B33" s="19" t="s">
        <v>2715</v>
      </c>
      <c r="C33" s="8" t="s">
        <v>2702</v>
      </c>
      <c r="D33" s="9">
        <v>696</v>
      </c>
      <c r="E33" s="9">
        <v>0</v>
      </c>
      <c r="F33" s="9">
        <v>4</v>
      </c>
      <c r="G33" s="9">
        <v>48</v>
      </c>
      <c r="H33" s="9">
        <v>171</v>
      </c>
      <c r="I33" s="9">
        <v>197</v>
      </c>
      <c r="J33" s="9">
        <v>208</v>
      </c>
      <c r="K33" s="9">
        <v>47</v>
      </c>
      <c r="L33" s="9">
        <v>21</v>
      </c>
      <c r="M33" s="9">
        <v>0</v>
      </c>
      <c r="N33" s="37"/>
    </row>
    <row r="34" spans="1:14" s="25" customFormat="1" ht="15" customHeight="1">
      <c r="A34" s="406"/>
      <c r="B34" s="17" t="s">
        <v>2716</v>
      </c>
      <c r="C34" s="8" t="s">
        <v>2704</v>
      </c>
      <c r="D34" s="9">
        <v>1059</v>
      </c>
      <c r="E34" s="9">
        <v>0</v>
      </c>
      <c r="F34" s="9">
        <v>9</v>
      </c>
      <c r="G34" s="9">
        <v>95</v>
      </c>
      <c r="H34" s="9">
        <v>228</v>
      </c>
      <c r="I34" s="9">
        <v>311</v>
      </c>
      <c r="J34" s="9">
        <v>322</v>
      </c>
      <c r="K34" s="9">
        <v>90</v>
      </c>
      <c r="L34" s="9">
        <v>4</v>
      </c>
      <c r="M34" s="9">
        <v>0</v>
      </c>
      <c r="N34" s="37"/>
    </row>
    <row r="35" spans="1:14" s="25" customFormat="1" ht="15" customHeight="1">
      <c r="A35" s="406" t="s">
        <v>2720</v>
      </c>
      <c r="B35" s="19" t="s">
        <v>2718</v>
      </c>
      <c r="C35" s="8" t="s">
        <v>2702</v>
      </c>
      <c r="D35" s="28">
        <f t="shared" ref="D35:D62" si="2">SUM(E35:M35)</f>
        <v>5</v>
      </c>
      <c r="E35" s="28">
        <f>SUM(E37,E39,E41,E43,E45)</f>
        <v>0</v>
      </c>
      <c r="F35" s="28">
        <f t="shared" ref="F35:M36" si="3">SUM(F37,F39,F41,F43,F45)</f>
        <v>0</v>
      </c>
      <c r="G35" s="28">
        <f t="shared" si="3"/>
        <v>0</v>
      </c>
      <c r="H35" s="28">
        <f t="shared" si="3"/>
        <v>0</v>
      </c>
      <c r="I35" s="28">
        <f t="shared" si="3"/>
        <v>0</v>
      </c>
      <c r="J35" s="28">
        <f t="shared" si="3"/>
        <v>1</v>
      </c>
      <c r="K35" s="28">
        <f t="shared" si="3"/>
        <v>0</v>
      </c>
      <c r="L35" s="28">
        <f t="shared" si="3"/>
        <v>1</v>
      </c>
      <c r="M35" s="28">
        <f t="shared" si="3"/>
        <v>3</v>
      </c>
      <c r="N35" s="37"/>
    </row>
    <row r="36" spans="1:14" s="25" customFormat="1" ht="15" customHeight="1">
      <c r="A36" s="406"/>
      <c r="B36" s="17" t="s">
        <v>2719</v>
      </c>
      <c r="C36" s="8" t="s">
        <v>2704</v>
      </c>
      <c r="D36" s="28">
        <f t="shared" si="2"/>
        <v>6</v>
      </c>
      <c r="E36" s="28">
        <f>SUM(E38,E40,E42,E44,E46)</f>
        <v>0</v>
      </c>
      <c r="F36" s="28">
        <f t="shared" si="3"/>
        <v>0</v>
      </c>
      <c r="G36" s="28">
        <f t="shared" si="3"/>
        <v>0</v>
      </c>
      <c r="H36" s="28">
        <f t="shared" si="3"/>
        <v>2</v>
      </c>
      <c r="I36" s="28">
        <f t="shared" si="3"/>
        <v>1</v>
      </c>
      <c r="J36" s="28">
        <f t="shared" si="3"/>
        <v>0</v>
      </c>
      <c r="K36" s="28">
        <f t="shared" si="3"/>
        <v>1</v>
      </c>
      <c r="L36" s="28">
        <f t="shared" si="3"/>
        <v>0</v>
      </c>
      <c r="M36" s="28">
        <f t="shared" si="3"/>
        <v>2</v>
      </c>
      <c r="N36" s="37"/>
    </row>
    <row r="37" spans="1:14" s="25" customFormat="1" ht="15" customHeight="1">
      <c r="A37" s="406"/>
      <c r="B37" s="19" t="s">
        <v>2705</v>
      </c>
      <c r="C37" s="8" t="s">
        <v>2702</v>
      </c>
      <c r="D37" s="28">
        <f t="shared" si="2"/>
        <v>2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1</v>
      </c>
      <c r="M37" s="29">
        <v>1</v>
      </c>
      <c r="N37" s="37"/>
    </row>
    <row r="38" spans="1:14" s="25" customFormat="1" ht="15" customHeight="1">
      <c r="A38" s="406"/>
      <c r="B38" s="17" t="s">
        <v>2706</v>
      </c>
      <c r="C38" s="8" t="s">
        <v>2704</v>
      </c>
      <c r="D38" s="28">
        <f t="shared" si="2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7"/>
    </row>
    <row r="39" spans="1:14" s="25" customFormat="1" ht="15" customHeight="1">
      <c r="A39" s="406"/>
      <c r="B39" s="19" t="s">
        <v>2707</v>
      </c>
      <c r="C39" s="8" t="s">
        <v>2702</v>
      </c>
      <c r="D39" s="28">
        <f t="shared" si="2"/>
        <v>3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1</v>
      </c>
      <c r="K39" s="30">
        <v>0</v>
      </c>
      <c r="L39" s="28">
        <v>0</v>
      </c>
      <c r="M39" s="28">
        <v>2</v>
      </c>
      <c r="N39" s="37"/>
    </row>
    <row r="40" spans="1:14" s="25" customFormat="1" ht="15" customHeight="1">
      <c r="A40" s="406"/>
      <c r="B40" s="17" t="s">
        <v>2708</v>
      </c>
      <c r="C40" s="8" t="s">
        <v>2704</v>
      </c>
      <c r="D40" s="28">
        <f t="shared" si="2"/>
        <v>3</v>
      </c>
      <c r="E40" s="30">
        <v>0</v>
      </c>
      <c r="F40" s="30">
        <v>0</v>
      </c>
      <c r="G40" s="30">
        <v>0</v>
      </c>
      <c r="H40" s="30">
        <v>2</v>
      </c>
      <c r="I40" s="30">
        <v>0</v>
      </c>
      <c r="J40" s="30">
        <v>0</v>
      </c>
      <c r="K40" s="30">
        <v>0</v>
      </c>
      <c r="L40" s="28">
        <v>0</v>
      </c>
      <c r="M40" s="28">
        <v>1</v>
      </c>
      <c r="N40" s="37"/>
    </row>
    <row r="41" spans="1:14" s="25" customFormat="1" ht="15" customHeight="1">
      <c r="A41" s="406"/>
      <c r="B41" s="19" t="s">
        <v>2709</v>
      </c>
      <c r="C41" s="8" t="s">
        <v>2702</v>
      </c>
      <c r="D41" s="28">
        <f t="shared" si="2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  <c r="N41" s="37"/>
    </row>
    <row r="42" spans="1:14" s="25" customFormat="1" ht="15" customHeight="1">
      <c r="A42" s="406"/>
      <c r="B42" s="17" t="s">
        <v>2710</v>
      </c>
      <c r="C42" s="8" t="s">
        <v>2704</v>
      </c>
      <c r="D42" s="28">
        <f t="shared" si="2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28">
        <v>0</v>
      </c>
      <c r="M42" s="28">
        <v>1</v>
      </c>
      <c r="N42" s="37"/>
    </row>
    <row r="43" spans="1:14" s="25" customFormat="1" ht="15" customHeight="1">
      <c r="A43" s="406"/>
      <c r="B43" s="19" t="s">
        <v>2711</v>
      </c>
      <c r="C43" s="8" t="s">
        <v>2702</v>
      </c>
      <c r="D43" s="28">
        <f t="shared" si="2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  <c r="N43" s="37"/>
    </row>
    <row r="44" spans="1:14" s="25" customFormat="1" ht="15" customHeight="1">
      <c r="A44" s="406"/>
      <c r="B44" s="17" t="s">
        <v>2712</v>
      </c>
      <c r="C44" s="8" t="s">
        <v>2704</v>
      </c>
      <c r="D44" s="28">
        <f t="shared" si="2"/>
        <v>2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0</v>
      </c>
      <c r="K44" s="30">
        <v>1</v>
      </c>
      <c r="L44" s="28">
        <v>0</v>
      </c>
      <c r="M44" s="28">
        <v>0</v>
      </c>
      <c r="N44" s="37"/>
    </row>
    <row r="45" spans="1:14" s="25" customFormat="1" ht="15" customHeight="1">
      <c r="A45" s="406"/>
      <c r="B45" s="19" t="s">
        <v>2713</v>
      </c>
      <c r="C45" s="8" t="s">
        <v>2702</v>
      </c>
      <c r="D45" s="28">
        <f t="shared" si="2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37"/>
    </row>
    <row r="46" spans="1:14" s="25" customFormat="1" ht="15" customHeight="1">
      <c r="A46" s="406"/>
      <c r="B46" s="17" t="s">
        <v>2714</v>
      </c>
      <c r="C46" s="8" t="s">
        <v>2704</v>
      </c>
      <c r="D46" s="28">
        <f t="shared" si="2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37"/>
    </row>
    <row r="47" spans="1:14" s="25" customFormat="1" ht="15" customHeight="1">
      <c r="A47" s="406"/>
      <c r="B47" s="19" t="s">
        <v>2715</v>
      </c>
      <c r="C47" s="8" t="s">
        <v>2702</v>
      </c>
      <c r="D47" s="28">
        <f t="shared" si="2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37"/>
    </row>
    <row r="48" spans="1:14" s="25" customFormat="1" ht="15" customHeight="1">
      <c r="A48" s="406"/>
      <c r="B48" s="17" t="s">
        <v>2716</v>
      </c>
      <c r="C48" s="8" t="s">
        <v>2704</v>
      </c>
      <c r="D48" s="28">
        <f t="shared" si="2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37"/>
    </row>
    <row r="49" spans="1:14" s="25" customFormat="1" ht="15" customHeight="1">
      <c r="A49" s="406" t="s">
        <v>2721</v>
      </c>
      <c r="B49" s="19" t="s">
        <v>2718</v>
      </c>
      <c r="C49" s="8" t="s">
        <v>2702</v>
      </c>
      <c r="D49" s="28">
        <f t="shared" si="2"/>
        <v>94</v>
      </c>
      <c r="E49" s="28">
        <f>SUM(E51,E53,E55,E57,E59,E61)</f>
        <v>0</v>
      </c>
      <c r="F49" s="28">
        <f t="shared" ref="F49:M50" si="4">SUM(F51,F53,F55,F57,F59,F61)</f>
        <v>0</v>
      </c>
      <c r="G49" s="28">
        <f t="shared" si="4"/>
        <v>0</v>
      </c>
      <c r="H49" s="28">
        <f t="shared" si="4"/>
        <v>1</v>
      </c>
      <c r="I49" s="28">
        <f t="shared" si="4"/>
        <v>5</v>
      </c>
      <c r="J49" s="28">
        <f t="shared" si="4"/>
        <v>31</v>
      </c>
      <c r="K49" s="28">
        <f t="shared" si="4"/>
        <v>22</v>
      </c>
      <c r="L49" s="28">
        <f t="shared" si="4"/>
        <v>27</v>
      </c>
      <c r="M49" s="28">
        <f t="shared" si="4"/>
        <v>8</v>
      </c>
      <c r="N49" s="37"/>
    </row>
    <row r="50" spans="1:14" s="25" customFormat="1" ht="15" customHeight="1">
      <c r="A50" s="406"/>
      <c r="B50" s="17" t="s">
        <v>2719</v>
      </c>
      <c r="C50" s="8" t="s">
        <v>2704</v>
      </c>
      <c r="D50" s="28">
        <f t="shared" si="2"/>
        <v>23</v>
      </c>
      <c r="E50" s="28">
        <f>SUM(E52,E54,E56,E58,E60,E62)</f>
        <v>0</v>
      </c>
      <c r="F50" s="28">
        <f t="shared" si="4"/>
        <v>0</v>
      </c>
      <c r="G50" s="28">
        <f t="shared" si="4"/>
        <v>0</v>
      </c>
      <c r="H50" s="28">
        <f t="shared" si="4"/>
        <v>0</v>
      </c>
      <c r="I50" s="28">
        <f t="shared" si="4"/>
        <v>1</v>
      </c>
      <c r="J50" s="28">
        <f t="shared" si="4"/>
        <v>6</v>
      </c>
      <c r="K50" s="28">
        <f t="shared" si="4"/>
        <v>4</v>
      </c>
      <c r="L50" s="28">
        <f t="shared" si="4"/>
        <v>7</v>
      </c>
      <c r="M50" s="28">
        <f t="shared" si="4"/>
        <v>5</v>
      </c>
      <c r="N50" s="37"/>
    </row>
    <row r="51" spans="1:14" s="25" customFormat="1" ht="15" customHeight="1">
      <c r="A51" s="406"/>
      <c r="B51" s="19" t="s">
        <v>2705</v>
      </c>
      <c r="C51" s="8" t="s">
        <v>2702</v>
      </c>
      <c r="D51" s="28">
        <f t="shared" si="2"/>
        <v>37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12</v>
      </c>
      <c r="K51" s="29">
        <v>9</v>
      </c>
      <c r="L51" s="29">
        <v>11</v>
      </c>
      <c r="M51" s="29">
        <v>5</v>
      </c>
      <c r="N51" s="37"/>
    </row>
    <row r="52" spans="1:14" s="25" customFormat="1" ht="15" customHeight="1">
      <c r="A52" s="406"/>
      <c r="B52" s="17" t="s">
        <v>2706</v>
      </c>
      <c r="C52" s="8" t="s">
        <v>2704</v>
      </c>
      <c r="D52" s="28">
        <f t="shared" si="2"/>
        <v>14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3</v>
      </c>
      <c r="K52" s="29">
        <v>1</v>
      </c>
      <c r="L52" s="29">
        <v>6</v>
      </c>
      <c r="M52" s="29">
        <v>3</v>
      </c>
      <c r="N52" s="37"/>
    </row>
    <row r="53" spans="1:14" s="25" customFormat="1" ht="15" customHeight="1">
      <c r="A53" s="406"/>
      <c r="B53" s="19" t="s">
        <v>2707</v>
      </c>
      <c r="C53" s="8" t="s">
        <v>2702</v>
      </c>
      <c r="D53" s="28">
        <f t="shared" si="2"/>
        <v>27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9</v>
      </c>
      <c r="K53" s="28">
        <v>7</v>
      </c>
      <c r="L53" s="28">
        <v>7</v>
      </c>
      <c r="M53" s="28">
        <v>3</v>
      </c>
      <c r="N53" s="37"/>
    </row>
    <row r="54" spans="1:14" s="25" customFormat="1" ht="15" customHeight="1">
      <c r="A54" s="406"/>
      <c r="B54" s="17" t="s">
        <v>2708</v>
      </c>
      <c r="C54" s="8" t="s">
        <v>2704</v>
      </c>
      <c r="D54" s="28">
        <f t="shared" si="2"/>
        <v>4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1</v>
      </c>
      <c r="L54" s="28">
        <v>0</v>
      </c>
      <c r="M54" s="28">
        <v>2</v>
      </c>
      <c r="N54" s="37"/>
    </row>
    <row r="55" spans="1:14" s="25" customFormat="1" ht="15" customHeight="1">
      <c r="A55" s="406"/>
      <c r="B55" s="19" t="s">
        <v>2709</v>
      </c>
      <c r="C55" s="8" t="s">
        <v>2702</v>
      </c>
      <c r="D55" s="28">
        <f t="shared" si="2"/>
        <v>26</v>
      </c>
      <c r="E55" s="28">
        <v>0</v>
      </c>
      <c r="F55" s="28">
        <v>0</v>
      </c>
      <c r="G55" s="28">
        <v>0</v>
      </c>
      <c r="H55" s="28">
        <v>1</v>
      </c>
      <c r="I55" s="28">
        <v>4</v>
      </c>
      <c r="J55" s="28">
        <v>7</v>
      </c>
      <c r="K55" s="28">
        <v>6</v>
      </c>
      <c r="L55" s="28">
        <v>8</v>
      </c>
      <c r="M55" s="28">
        <v>0</v>
      </c>
      <c r="N55" s="37"/>
    </row>
    <row r="56" spans="1:14" s="25" customFormat="1" ht="15" customHeight="1">
      <c r="A56" s="406"/>
      <c r="B56" s="17" t="s">
        <v>2710</v>
      </c>
      <c r="C56" s="8" t="s">
        <v>2704</v>
      </c>
      <c r="D56" s="28">
        <f t="shared" si="2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1</v>
      </c>
      <c r="K56" s="28">
        <v>1</v>
      </c>
      <c r="L56" s="28">
        <v>0</v>
      </c>
      <c r="M56" s="28">
        <v>0</v>
      </c>
      <c r="N56" s="37"/>
    </row>
    <row r="57" spans="1:14" s="25" customFormat="1" ht="15" customHeight="1">
      <c r="A57" s="406"/>
      <c r="B57" s="19" t="s">
        <v>2711</v>
      </c>
      <c r="C57" s="8" t="s">
        <v>2702</v>
      </c>
      <c r="D57" s="28">
        <f t="shared" si="2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0</v>
      </c>
      <c r="L57" s="28">
        <v>1</v>
      </c>
      <c r="M57" s="28">
        <v>0</v>
      </c>
      <c r="N57" s="37"/>
    </row>
    <row r="58" spans="1:14" s="25" customFormat="1" ht="15" customHeight="1">
      <c r="A58" s="406"/>
      <c r="B58" s="17" t="s">
        <v>2712</v>
      </c>
      <c r="C58" s="8" t="s">
        <v>2704</v>
      </c>
      <c r="D58" s="28">
        <f t="shared" si="2"/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  <c r="N58" s="37"/>
    </row>
    <row r="59" spans="1:14" s="25" customFormat="1" ht="15" customHeight="1">
      <c r="A59" s="406"/>
      <c r="B59" s="19" t="s">
        <v>2713</v>
      </c>
      <c r="C59" s="8" t="s">
        <v>2702</v>
      </c>
      <c r="D59" s="28">
        <f t="shared" si="2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2</v>
      </c>
      <c r="K59" s="28">
        <v>0</v>
      </c>
      <c r="L59" s="28">
        <v>0</v>
      </c>
      <c r="M59" s="28">
        <v>0</v>
      </c>
      <c r="N59" s="37"/>
    </row>
    <row r="60" spans="1:14" s="25" customFormat="1" ht="15" customHeight="1">
      <c r="A60" s="406"/>
      <c r="B60" s="17" t="s">
        <v>2714</v>
      </c>
      <c r="C60" s="8" t="s">
        <v>2704</v>
      </c>
      <c r="D60" s="28">
        <f t="shared" si="2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1</v>
      </c>
      <c r="L60" s="28">
        <v>1</v>
      </c>
      <c r="M60" s="28">
        <v>0</v>
      </c>
      <c r="N60" s="37"/>
    </row>
    <row r="61" spans="1:14" s="25" customFormat="1" ht="15" customHeight="1">
      <c r="A61" s="406"/>
      <c r="B61" s="19" t="s">
        <v>2715</v>
      </c>
      <c r="C61" s="8" t="s">
        <v>2702</v>
      </c>
      <c r="D61" s="28">
        <f t="shared" si="2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37"/>
    </row>
    <row r="62" spans="1:14" s="25" customFormat="1" ht="15" customHeight="1">
      <c r="A62" s="406"/>
      <c r="B62" s="17" t="s">
        <v>2716</v>
      </c>
      <c r="C62" s="8" t="s">
        <v>2704</v>
      </c>
      <c r="D62" s="28">
        <f t="shared" si="2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37"/>
    </row>
    <row r="63" spans="1:14" s="15" customFormat="1" ht="14.25">
      <c r="A63" s="58" t="s">
        <v>2722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4" spans="1:14" s="15" customFormat="1" ht="14.25">
      <c r="A64" s="23" t="s">
        <v>2723</v>
      </c>
    </row>
    <row r="65" spans="1:3" s="15" customFormat="1" ht="14.25">
      <c r="A65" s="23" t="s">
        <v>2724</v>
      </c>
      <c r="B65" s="24"/>
      <c r="C65" s="24"/>
    </row>
    <row r="66" spans="1:3" s="15" customFormat="1" ht="14.25">
      <c r="A66" s="23" t="s">
        <v>2725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76"/>
  <sheetViews>
    <sheetView workbookViewId="0">
      <selection sqref="A1:M1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 customWidth="1"/>
    <col min="5" max="6" width="5.875" style="1" customWidth="1"/>
    <col min="7" max="7" width="6.625" style="1" customWidth="1"/>
    <col min="8" max="8" width="6.375" style="1" customWidth="1"/>
    <col min="9" max="9" width="6.875" style="1" customWidth="1"/>
    <col min="10" max="11" width="6.75" style="1" customWidth="1"/>
    <col min="12" max="13" width="5.875" style="1" customWidth="1"/>
    <col min="14" max="16384" width="9" style="1"/>
  </cols>
  <sheetData>
    <row r="1" spans="1:14" ht="21.2" customHeight="1">
      <c r="A1" s="387" t="s">
        <v>2636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4" ht="20.25">
      <c r="A2" s="388" t="s">
        <v>2637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4" s="25" customFormat="1">
      <c r="A3" s="2"/>
      <c r="B3" s="389" t="s">
        <v>2638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2639</v>
      </c>
      <c r="M3" s="390"/>
    </row>
    <row r="4" spans="1:14" s="25" customFormat="1">
      <c r="A4" s="136"/>
      <c r="B4" s="410" t="s">
        <v>2640</v>
      </c>
      <c r="C4" s="410"/>
      <c r="D4" s="410"/>
      <c r="E4" s="410"/>
      <c r="F4" s="410"/>
      <c r="G4" s="410"/>
      <c r="H4" s="410"/>
      <c r="I4" s="410"/>
      <c r="J4" s="410"/>
      <c r="K4" s="410"/>
      <c r="L4" s="390" t="s">
        <v>2641</v>
      </c>
      <c r="M4" s="390"/>
    </row>
    <row r="5" spans="1:14" s="25" customFormat="1">
      <c r="A5" s="407" t="s">
        <v>2642</v>
      </c>
      <c r="B5" s="408"/>
      <c r="C5" s="406" t="s">
        <v>2643</v>
      </c>
      <c r="D5" s="409" t="s">
        <v>2644</v>
      </c>
      <c r="E5" s="409"/>
      <c r="F5" s="409"/>
      <c r="G5" s="409"/>
      <c r="H5" s="409"/>
      <c r="I5" s="409"/>
      <c r="J5" s="409"/>
      <c r="K5" s="409"/>
      <c r="L5" s="409"/>
      <c r="M5" s="409"/>
      <c r="N5" s="37"/>
    </row>
    <row r="6" spans="1:14" s="5" customFormat="1" ht="48.75">
      <c r="A6" s="408"/>
      <c r="B6" s="408"/>
      <c r="C6" s="406"/>
      <c r="D6" s="138" t="s">
        <v>2645</v>
      </c>
      <c r="E6" s="139" t="s">
        <v>2646</v>
      </c>
      <c r="F6" s="139" t="s">
        <v>2647</v>
      </c>
      <c r="G6" s="139" t="s">
        <v>2648</v>
      </c>
      <c r="H6" s="139" t="s">
        <v>2649</v>
      </c>
      <c r="I6" s="139" t="s">
        <v>2650</v>
      </c>
      <c r="J6" s="139" t="s">
        <v>2651</v>
      </c>
      <c r="K6" s="139" t="s">
        <v>2652</v>
      </c>
      <c r="L6" s="139" t="s">
        <v>2653</v>
      </c>
      <c r="M6" s="139" t="s">
        <v>2654</v>
      </c>
      <c r="N6" s="38"/>
    </row>
    <row r="7" spans="1:14" s="25" customFormat="1" ht="15" customHeight="1">
      <c r="A7" s="406" t="s">
        <v>2655</v>
      </c>
      <c r="B7" s="19" t="s">
        <v>2656</v>
      </c>
      <c r="C7" s="8" t="s">
        <v>2657</v>
      </c>
      <c r="D7" s="9">
        <f>D21+D35+D49</f>
        <v>17605</v>
      </c>
      <c r="E7" s="9">
        <f>E21+E35+E49</f>
        <v>5</v>
      </c>
      <c r="F7" s="9">
        <f t="shared" ref="F7:M7" si="0">F21+F35+F49</f>
        <v>459</v>
      </c>
      <c r="G7" s="9">
        <f t="shared" si="0"/>
        <v>2119</v>
      </c>
      <c r="H7" s="9">
        <f t="shared" si="0"/>
        <v>4107</v>
      </c>
      <c r="I7" s="9">
        <f t="shared" si="0"/>
        <v>5547</v>
      </c>
      <c r="J7" s="9">
        <f t="shared" si="0"/>
        <v>3969</v>
      </c>
      <c r="K7" s="9">
        <f t="shared" si="0"/>
        <v>1070</v>
      </c>
      <c r="L7" s="9">
        <f t="shared" si="0"/>
        <v>301</v>
      </c>
      <c r="M7" s="9">
        <f t="shared" si="0"/>
        <v>28</v>
      </c>
      <c r="N7" s="37"/>
    </row>
    <row r="8" spans="1:14" s="25" customFormat="1" ht="15" customHeight="1">
      <c r="A8" s="406"/>
      <c r="B8" s="17" t="s">
        <v>2658</v>
      </c>
      <c r="C8" s="8" t="s">
        <v>2659</v>
      </c>
      <c r="D8" s="9">
        <f t="shared" ref="D8:M20" si="1">D22+D36+D50</f>
        <v>31935</v>
      </c>
      <c r="E8" s="9">
        <f t="shared" si="1"/>
        <v>0</v>
      </c>
      <c r="F8" s="9">
        <f t="shared" si="1"/>
        <v>298</v>
      </c>
      <c r="G8" s="9">
        <f t="shared" si="1"/>
        <v>3189</v>
      </c>
      <c r="H8" s="9">
        <f t="shared" si="1"/>
        <v>6359</v>
      </c>
      <c r="I8" s="9">
        <f t="shared" si="1"/>
        <v>9300</v>
      </c>
      <c r="J8" s="9">
        <f t="shared" si="1"/>
        <v>8460</v>
      </c>
      <c r="K8" s="9">
        <f t="shared" si="1"/>
        <v>3510</v>
      </c>
      <c r="L8" s="9">
        <f t="shared" si="1"/>
        <v>799</v>
      </c>
      <c r="M8" s="9">
        <f t="shared" si="1"/>
        <v>20</v>
      </c>
      <c r="N8" s="37"/>
    </row>
    <row r="9" spans="1:14" s="25" customFormat="1" ht="15" customHeight="1">
      <c r="A9" s="406"/>
      <c r="B9" s="19" t="s">
        <v>2660</v>
      </c>
      <c r="C9" s="8" t="s">
        <v>2657</v>
      </c>
      <c r="D9" s="9">
        <f t="shared" si="1"/>
        <v>7611</v>
      </c>
      <c r="E9" s="9">
        <f t="shared" si="1"/>
        <v>0</v>
      </c>
      <c r="F9" s="9">
        <f t="shared" si="1"/>
        <v>191</v>
      </c>
      <c r="G9" s="9">
        <f t="shared" si="1"/>
        <v>918</v>
      </c>
      <c r="H9" s="9">
        <f t="shared" si="1"/>
        <v>1795</v>
      </c>
      <c r="I9" s="9">
        <f t="shared" si="1"/>
        <v>2665</v>
      </c>
      <c r="J9" s="9">
        <f t="shared" si="1"/>
        <v>1503</v>
      </c>
      <c r="K9" s="9">
        <f t="shared" si="1"/>
        <v>420</v>
      </c>
      <c r="L9" s="9">
        <f t="shared" si="1"/>
        <v>105</v>
      </c>
      <c r="M9" s="9">
        <f t="shared" si="1"/>
        <v>14</v>
      </c>
      <c r="N9" s="37"/>
    </row>
    <row r="10" spans="1:14" s="25" customFormat="1" ht="15" customHeight="1">
      <c r="A10" s="406"/>
      <c r="B10" s="17" t="s">
        <v>2661</v>
      </c>
      <c r="C10" s="8" t="s">
        <v>2659</v>
      </c>
      <c r="D10" s="9">
        <f t="shared" si="1"/>
        <v>17430</v>
      </c>
      <c r="E10" s="9">
        <f t="shared" si="1"/>
        <v>0</v>
      </c>
      <c r="F10" s="9">
        <f t="shared" si="1"/>
        <v>66</v>
      </c>
      <c r="G10" s="9">
        <f t="shared" si="1"/>
        <v>1603</v>
      </c>
      <c r="H10" s="9">
        <f t="shared" si="1"/>
        <v>3433</v>
      </c>
      <c r="I10" s="9">
        <f t="shared" si="1"/>
        <v>6063</v>
      </c>
      <c r="J10" s="9">
        <f t="shared" si="1"/>
        <v>4099</v>
      </c>
      <c r="K10" s="9">
        <f t="shared" si="1"/>
        <v>1751</v>
      </c>
      <c r="L10" s="9">
        <f t="shared" si="1"/>
        <v>407</v>
      </c>
      <c r="M10" s="9">
        <f t="shared" si="1"/>
        <v>8</v>
      </c>
      <c r="N10" s="37"/>
    </row>
    <row r="11" spans="1:14" s="25" customFormat="1" ht="15" customHeight="1">
      <c r="A11" s="406"/>
      <c r="B11" s="19" t="s">
        <v>2662</v>
      </c>
      <c r="C11" s="8" t="s">
        <v>2657</v>
      </c>
      <c r="D11" s="9">
        <f t="shared" si="1"/>
        <v>3102</v>
      </c>
      <c r="E11" s="9">
        <f t="shared" si="1"/>
        <v>5</v>
      </c>
      <c r="F11" s="9">
        <f t="shared" si="1"/>
        <v>159</v>
      </c>
      <c r="G11" s="9">
        <f t="shared" si="1"/>
        <v>325</v>
      </c>
      <c r="H11" s="9">
        <f t="shared" si="1"/>
        <v>539</v>
      </c>
      <c r="I11" s="9">
        <f t="shared" si="1"/>
        <v>805</v>
      </c>
      <c r="J11" s="9">
        <f t="shared" si="1"/>
        <v>959</v>
      </c>
      <c r="K11" s="9">
        <f t="shared" si="1"/>
        <v>232</v>
      </c>
      <c r="L11" s="9">
        <f t="shared" si="1"/>
        <v>68</v>
      </c>
      <c r="M11" s="9">
        <f t="shared" si="1"/>
        <v>10</v>
      </c>
      <c r="N11" s="37"/>
    </row>
    <row r="12" spans="1:14" s="25" customFormat="1" ht="15" customHeight="1">
      <c r="A12" s="406"/>
      <c r="B12" s="17" t="s">
        <v>2663</v>
      </c>
      <c r="C12" s="8" t="s">
        <v>2659</v>
      </c>
      <c r="D12" s="9">
        <f t="shared" si="1"/>
        <v>6546</v>
      </c>
      <c r="E12" s="9">
        <f t="shared" si="1"/>
        <v>0</v>
      </c>
      <c r="F12" s="9">
        <f t="shared" si="1"/>
        <v>184</v>
      </c>
      <c r="G12" s="9">
        <f t="shared" si="1"/>
        <v>705</v>
      </c>
      <c r="H12" s="9">
        <f t="shared" si="1"/>
        <v>1138</v>
      </c>
      <c r="I12" s="9">
        <f t="shared" si="1"/>
        <v>1596</v>
      </c>
      <c r="J12" s="9">
        <f t="shared" si="1"/>
        <v>2043</v>
      </c>
      <c r="K12" s="9">
        <f t="shared" si="1"/>
        <v>716</v>
      </c>
      <c r="L12" s="9">
        <f t="shared" si="1"/>
        <v>157</v>
      </c>
      <c r="M12" s="9">
        <f t="shared" si="1"/>
        <v>7</v>
      </c>
      <c r="N12" s="37"/>
    </row>
    <row r="13" spans="1:14" s="25" customFormat="1" ht="15" customHeight="1">
      <c r="A13" s="406"/>
      <c r="B13" s="19" t="s">
        <v>2664</v>
      </c>
      <c r="C13" s="8" t="s">
        <v>2657</v>
      </c>
      <c r="D13" s="9">
        <f t="shared" si="1"/>
        <v>1908</v>
      </c>
      <c r="E13" s="9">
        <f t="shared" si="1"/>
        <v>0</v>
      </c>
      <c r="F13" s="9">
        <f t="shared" si="1"/>
        <v>85</v>
      </c>
      <c r="G13" s="9">
        <f t="shared" si="1"/>
        <v>262</v>
      </c>
      <c r="H13" s="9">
        <f t="shared" si="1"/>
        <v>466</v>
      </c>
      <c r="I13" s="9">
        <f t="shared" si="1"/>
        <v>534</v>
      </c>
      <c r="J13" s="9">
        <f t="shared" si="1"/>
        <v>375</v>
      </c>
      <c r="K13" s="9">
        <f t="shared" si="1"/>
        <v>137</v>
      </c>
      <c r="L13" s="9">
        <f t="shared" si="1"/>
        <v>49</v>
      </c>
      <c r="M13" s="9">
        <f t="shared" si="1"/>
        <v>0</v>
      </c>
      <c r="N13" s="37"/>
    </row>
    <row r="14" spans="1:14" s="25" customFormat="1" ht="15" customHeight="1">
      <c r="A14" s="406"/>
      <c r="B14" s="17" t="s">
        <v>2665</v>
      </c>
      <c r="C14" s="8" t="s">
        <v>2659</v>
      </c>
      <c r="D14" s="9">
        <f t="shared" si="1"/>
        <v>4745</v>
      </c>
      <c r="E14" s="9">
        <f t="shared" si="1"/>
        <v>0</v>
      </c>
      <c r="F14" s="9">
        <f t="shared" si="1"/>
        <v>34</v>
      </c>
      <c r="G14" s="9">
        <f t="shared" si="1"/>
        <v>576</v>
      </c>
      <c r="H14" s="9">
        <f t="shared" si="1"/>
        <v>1131</v>
      </c>
      <c r="I14" s="9">
        <f t="shared" si="1"/>
        <v>805</v>
      </c>
      <c r="J14" s="9">
        <f t="shared" si="1"/>
        <v>1336</v>
      </c>
      <c r="K14" s="9">
        <f t="shared" si="1"/>
        <v>700</v>
      </c>
      <c r="L14" s="9">
        <f t="shared" si="1"/>
        <v>159</v>
      </c>
      <c r="M14" s="9">
        <f t="shared" si="1"/>
        <v>4</v>
      </c>
      <c r="N14" s="37"/>
    </row>
    <row r="15" spans="1:14" s="25" customFormat="1" ht="15" customHeight="1">
      <c r="A15" s="406"/>
      <c r="B15" s="19" t="s">
        <v>2666</v>
      </c>
      <c r="C15" s="8" t="s">
        <v>2657</v>
      </c>
      <c r="D15" s="9">
        <f t="shared" si="1"/>
        <v>3307</v>
      </c>
      <c r="E15" s="9">
        <f t="shared" si="1"/>
        <v>0</v>
      </c>
      <c r="F15" s="9">
        <f t="shared" si="1"/>
        <v>16</v>
      </c>
      <c r="G15" s="9">
        <f t="shared" si="1"/>
        <v>454</v>
      </c>
      <c r="H15" s="9">
        <f t="shared" si="1"/>
        <v>854</v>
      </c>
      <c r="I15" s="9">
        <f t="shared" si="1"/>
        <v>1040</v>
      </c>
      <c r="J15" s="9">
        <f t="shared" si="1"/>
        <v>700</v>
      </c>
      <c r="K15" s="9">
        <f t="shared" si="1"/>
        <v>189</v>
      </c>
      <c r="L15" s="9">
        <f t="shared" si="1"/>
        <v>51</v>
      </c>
      <c r="M15" s="9">
        <f t="shared" si="1"/>
        <v>3</v>
      </c>
      <c r="N15" s="37"/>
    </row>
    <row r="16" spans="1:14" s="25" customFormat="1" ht="15" customHeight="1">
      <c r="A16" s="406"/>
      <c r="B16" s="17" t="s">
        <v>2667</v>
      </c>
      <c r="C16" s="8" t="s">
        <v>2659</v>
      </c>
      <c r="D16" s="9">
        <f t="shared" si="1"/>
        <v>1422</v>
      </c>
      <c r="E16" s="9">
        <f t="shared" si="1"/>
        <v>0</v>
      </c>
      <c r="F16" s="9">
        <f t="shared" si="1"/>
        <v>4</v>
      </c>
      <c r="G16" s="9">
        <f t="shared" si="1"/>
        <v>158</v>
      </c>
      <c r="H16" s="9">
        <f t="shared" si="1"/>
        <v>286</v>
      </c>
      <c r="I16" s="9">
        <f t="shared" si="1"/>
        <v>366</v>
      </c>
      <c r="J16" s="9">
        <f t="shared" si="1"/>
        <v>434</v>
      </c>
      <c r="K16" s="9">
        <f t="shared" si="1"/>
        <v>138</v>
      </c>
      <c r="L16" s="9">
        <f t="shared" si="1"/>
        <v>35</v>
      </c>
      <c r="M16" s="9">
        <f t="shared" si="1"/>
        <v>1</v>
      </c>
      <c r="N16" s="37"/>
    </row>
    <row r="17" spans="1:14" s="25" customFormat="1" ht="15" customHeight="1">
      <c r="A17" s="406"/>
      <c r="B17" s="19" t="s">
        <v>2668</v>
      </c>
      <c r="C17" s="8" t="s">
        <v>2657</v>
      </c>
      <c r="D17" s="9">
        <f t="shared" si="1"/>
        <v>1016</v>
      </c>
      <c r="E17" s="9">
        <f t="shared" si="1"/>
        <v>0</v>
      </c>
      <c r="F17" s="9">
        <f t="shared" si="1"/>
        <v>4</v>
      </c>
      <c r="G17" s="9">
        <f t="shared" si="1"/>
        <v>116</v>
      </c>
      <c r="H17" s="9">
        <f t="shared" si="1"/>
        <v>273</v>
      </c>
      <c r="I17" s="9">
        <f t="shared" si="1"/>
        <v>307</v>
      </c>
      <c r="J17" s="9">
        <f t="shared" si="1"/>
        <v>249</v>
      </c>
      <c r="K17" s="9">
        <f t="shared" si="1"/>
        <v>55</v>
      </c>
      <c r="L17" s="9">
        <f t="shared" si="1"/>
        <v>11</v>
      </c>
      <c r="M17" s="9">
        <f t="shared" si="1"/>
        <v>1</v>
      </c>
      <c r="N17" s="37"/>
    </row>
    <row r="18" spans="1:14" s="25" customFormat="1" ht="15" customHeight="1">
      <c r="A18" s="406"/>
      <c r="B18" s="17" t="s">
        <v>2669</v>
      </c>
      <c r="C18" s="8" t="s">
        <v>2659</v>
      </c>
      <c r="D18" s="9">
        <f t="shared" si="1"/>
        <v>799</v>
      </c>
      <c r="E18" s="9">
        <f t="shared" si="1"/>
        <v>0</v>
      </c>
      <c r="F18" s="9">
        <f t="shared" si="1"/>
        <v>1</v>
      </c>
      <c r="G18" s="9">
        <f t="shared" si="1"/>
        <v>59</v>
      </c>
      <c r="H18" s="9">
        <f t="shared" si="1"/>
        <v>141</v>
      </c>
      <c r="I18" s="9">
        <f t="shared" si="1"/>
        <v>181</v>
      </c>
      <c r="J18" s="9">
        <f t="shared" si="1"/>
        <v>260</v>
      </c>
      <c r="K18" s="9">
        <f t="shared" si="1"/>
        <v>123</v>
      </c>
      <c r="L18" s="9">
        <f t="shared" si="1"/>
        <v>34</v>
      </c>
      <c r="M18" s="9">
        <f t="shared" si="1"/>
        <v>0</v>
      </c>
      <c r="N18" s="37"/>
    </row>
    <row r="19" spans="1:14" s="25" customFormat="1" ht="15" customHeight="1">
      <c r="A19" s="406"/>
      <c r="B19" s="19" t="s">
        <v>2670</v>
      </c>
      <c r="C19" s="8" t="s">
        <v>2657</v>
      </c>
      <c r="D19" s="9">
        <f t="shared" si="1"/>
        <v>661</v>
      </c>
      <c r="E19" s="9">
        <f t="shared" si="1"/>
        <v>0</v>
      </c>
      <c r="F19" s="9">
        <f t="shared" si="1"/>
        <v>4</v>
      </c>
      <c r="G19" s="9">
        <f t="shared" si="1"/>
        <v>44</v>
      </c>
      <c r="H19" s="9">
        <f t="shared" si="1"/>
        <v>180</v>
      </c>
      <c r="I19" s="9">
        <f t="shared" si="1"/>
        <v>196</v>
      </c>
      <c r="J19" s="9">
        <f t="shared" si="1"/>
        <v>183</v>
      </c>
      <c r="K19" s="9">
        <f t="shared" si="1"/>
        <v>37</v>
      </c>
      <c r="L19" s="9">
        <f t="shared" si="1"/>
        <v>17</v>
      </c>
      <c r="M19" s="9">
        <f t="shared" si="1"/>
        <v>0</v>
      </c>
      <c r="N19" s="37"/>
    </row>
    <row r="20" spans="1:14" s="25" customFormat="1" ht="15" customHeight="1">
      <c r="A20" s="406"/>
      <c r="B20" s="17" t="s">
        <v>2671</v>
      </c>
      <c r="C20" s="8" t="s">
        <v>2659</v>
      </c>
      <c r="D20" s="9">
        <f t="shared" si="1"/>
        <v>993</v>
      </c>
      <c r="E20" s="9">
        <f t="shared" si="1"/>
        <v>0</v>
      </c>
      <c r="F20" s="9">
        <f t="shared" si="1"/>
        <v>9</v>
      </c>
      <c r="G20" s="9">
        <f t="shared" si="1"/>
        <v>88</v>
      </c>
      <c r="H20" s="9">
        <f t="shared" si="1"/>
        <v>230</v>
      </c>
      <c r="I20" s="9">
        <f t="shared" si="1"/>
        <v>289</v>
      </c>
      <c r="J20" s="9">
        <f t="shared" si="1"/>
        <v>288</v>
      </c>
      <c r="K20" s="9">
        <f t="shared" si="1"/>
        <v>82</v>
      </c>
      <c r="L20" s="9">
        <f t="shared" si="1"/>
        <v>7</v>
      </c>
      <c r="M20" s="9">
        <f t="shared" si="1"/>
        <v>0</v>
      </c>
      <c r="N20" s="37"/>
    </row>
    <row r="21" spans="1:14" s="25" customFormat="1" ht="15" customHeight="1">
      <c r="A21" s="406" t="s">
        <v>2672</v>
      </c>
      <c r="B21" s="19" t="s">
        <v>2673</v>
      </c>
      <c r="C21" s="8" t="s">
        <v>2657</v>
      </c>
      <c r="D21" s="9">
        <v>17506</v>
      </c>
      <c r="E21" s="9">
        <v>5</v>
      </c>
      <c r="F21" s="9">
        <v>459</v>
      </c>
      <c r="G21" s="9">
        <v>2119</v>
      </c>
      <c r="H21" s="9">
        <v>4106</v>
      </c>
      <c r="I21" s="9">
        <v>5542</v>
      </c>
      <c r="J21" s="9">
        <v>3937</v>
      </c>
      <c r="K21" s="9">
        <v>1048</v>
      </c>
      <c r="L21" s="9">
        <v>273</v>
      </c>
      <c r="M21" s="9">
        <v>17</v>
      </c>
      <c r="N21" s="37"/>
    </row>
    <row r="22" spans="1:14" s="25" customFormat="1" ht="15" customHeight="1">
      <c r="A22" s="406"/>
      <c r="B22" s="17" t="s">
        <v>2674</v>
      </c>
      <c r="C22" s="8" t="s">
        <v>2659</v>
      </c>
      <c r="D22" s="9">
        <v>31906</v>
      </c>
      <c r="E22" s="9">
        <v>0</v>
      </c>
      <c r="F22" s="9">
        <v>298</v>
      </c>
      <c r="G22" s="9">
        <v>3189</v>
      </c>
      <c r="H22" s="9">
        <v>6357</v>
      </c>
      <c r="I22" s="9">
        <v>9298</v>
      </c>
      <c r="J22" s="9">
        <v>8454</v>
      </c>
      <c r="K22" s="9">
        <v>3505</v>
      </c>
      <c r="L22" s="9">
        <v>792</v>
      </c>
      <c r="M22" s="9">
        <v>13</v>
      </c>
      <c r="N22" s="37"/>
    </row>
    <row r="23" spans="1:14" s="25" customFormat="1" ht="15" customHeight="1">
      <c r="A23" s="406"/>
      <c r="B23" s="19" t="s">
        <v>2660</v>
      </c>
      <c r="C23" s="8" t="s">
        <v>2657</v>
      </c>
      <c r="D23" s="9">
        <v>7572</v>
      </c>
      <c r="E23" s="9">
        <v>0</v>
      </c>
      <c r="F23" s="9">
        <v>191</v>
      </c>
      <c r="G23" s="9">
        <v>918</v>
      </c>
      <c r="H23" s="9">
        <v>1795</v>
      </c>
      <c r="I23" s="9">
        <v>2665</v>
      </c>
      <c r="J23" s="9">
        <v>1491</v>
      </c>
      <c r="K23" s="9">
        <v>411</v>
      </c>
      <c r="L23" s="9">
        <v>93</v>
      </c>
      <c r="M23" s="9">
        <v>8</v>
      </c>
      <c r="N23" s="37"/>
    </row>
    <row r="24" spans="1:14" s="25" customFormat="1" ht="15" customHeight="1">
      <c r="A24" s="406"/>
      <c r="B24" s="17" t="s">
        <v>2661</v>
      </c>
      <c r="C24" s="8" t="s">
        <v>2659</v>
      </c>
      <c r="D24" s="9">
        <v>17416</v>
      </c>
      <c r="E24" s="9">
        <v>0</v>
      </c>
      <c r="F24" s="9">
        <v>66</v>
      </c>
      <c r="G24" s="9">
        <v>1603</v>
      </c>
      <c r="H24" s="9">
        <v>3433</v>
      </c>
      <c r="I24" s="9">
        <v>6062</v>
      </c>
      <c r="J24" s="9">
        <v>4096</v>
      </c>
      <c r="K24" s="9">
        <v>1750</v>
      </c>
      <c r="L24" s="9">
        <v>401</v>
      </c>
      <c r="M24" s="9">
        <v>5</v>
      </c>
      <c r="N24" s="37"/>
    </row>
    <row r="25" spans="1:14" s="25" customFormat="1" ht="15" customHeight="1">
      <c r="A25" s="406"/>
      <c r="B25" s="19" t="s">
        <v>2662</v>
      </c>
      <c r="C25" s="8" t="s">
        <v>2657</v>
      </c>
      <c r="D25" s="9">
        <v>3072</v>
      </c>
      <c r="E25" s="9">
        <v>5</v>
      </c>
      <c r="F25" s="9">
        <v>159</v>
      </c>
      <c r="G25" s="9">
        <v>325</v>
      </c>
      <c r="H25" s="9">
        <v>539</v>
      </c>
      <c r="I25" s="9">
        <v>804</v>
      </c>
      <c r="J25" s="9">
        <v>949</v>
      </c>
      <c r="K25" s="9">
        <v>225</v>
      </c>
      <c r="L25" s="9">
        <v>61</v>
      </c>
      <c r="M25" s="9">
        <v>5</v>
      </c>
      <c r="N25" s="37"/>
    </row>
    <row r="26" spans="1:14" s="25" customFormat="1" ht="15" customHeight="1">
      <c r="A26" s="406"/>
      <c r="B26" s="17" t="s">
        <v>2663</v>
      </c>
      <c r="C26" s="8" t="s">
        <v>2659</v>
      </c>
      <c r="D26" s="9">
        <v>6539</v>
      </c>
      <c r="E26" s="9">
        <v>0</v>
      </c>
      <c r="F26" s="9">
        <v>184</v>
      </c>
      <c r="G26" s="9">
        <v>705</v>
      </c>
      <c r="H26" s="9">
        <v>1136</v>
      </c>
      <c r="I26" s="9">
        <v>1596</v>
      </c>
      <c r="J26" s="9">
        <v>2042</v>
      </c>
      <c r="K26" s="9">
        <v>715</v>
      </c>
      <c r="L26" s="9">
        <v>157</v>
      </c>
      <c r="M26" s="9">
        <v>4</v>
      </c>
      <c r="N26" s="37"/>
    </row>
    <row r="27" spans="1:14" s="25" customFormat="1" ht="15" customHeight="1">
      <c r="A27" s="406"/>
      <c r="B27" s="19" t="s">
        <v>2664</v>
      </c>
      <c r="C27" s="8" t="s">
        <v>2657</v>
      </c>
      <c r="D27" s="9">
        <v>1882</v>
      </c>
      <c r="E27" s="9">
        <v>0</v>
      </c>
      <c r="F27" s="9">
        <v>85</v>
      </c>
      <c r="G27" s="9">
        <v>262</v>
      </c>
      <c r="H27" s="9">
        <v>465</v>
      </c>
      <c r="I27" s="9">
        <v>530</v>
      </c>
      <c r="J27" s="9">
        <v>368</v>
      </c>
      <c r="K27" s="9">
        <v>131</v>
      </c>
      <c r="L27" s="9">
        <v>41</v>
      </c>
      <c r="M27" s="9">
        <v>0</v>
      </c>
      <c r="N27" s="37"/>
    </row>
    <row r="28" spans="1:14" s="25" customFormat="1" ht="15" customHeight="1">
      <c r="A28" s="406"/>
      <c r="B28" s="17" t="s">
        <v>2665</v>
      </c>
      <c r="C28" s="8" t="s">
        <v>2659</v>
      </c>
      <c r="D28" s="9">
        <v>4742</v>
      </c>
      <c r="E28" s="9">
        <v>0</v>
      </c>
      <c r="F28" s="9">
        <v>34</v>
      </c>
      <c r="G28" s="9">
        <v>576</v>
      </c>
      <c r="H28" s="9">
        <v>1131</v>
      </c>
      <c r="I28" s="9">
        <v>805</v>
      </c>
      <c r="J28" s="9">
        <v>1335</v>
      </c>
      <c r="K28" s="9">
        <v>699</v>
      </c>
      <c r="L28" s="9">
        <v>159</v>
      </c>
      <c r="M28" s="9">
        <v>3</v>
      </c>
      <c r="N28" s="37"/>
    </row>
    <row r="29" spans="1:14" s="25" customFormat="1" ht="15" customHeight="1">
      <c r="A29" s="406"/>
      <c r="B29" s="19" t="s">
        <v>2666</v>
      </c>
      <c r="C29" s="8" t="s">
        <v>2657</v>
      </c>
      <c r="D29" s="9">
        <v>3305</v>
      </c>
      <c r="E29" s="9">
        <v>0</v>
      </c>
      <c r="F29" s="9">
        <v>16</v>
      </c>
      <c r="G29" s="9">
        <v>454</v>
      </c>
      <c r="H29" s="9">
        <v>854</v>
      </c>
      <c r="I29" s="9">
        <v>1040</v>
      </c>
      <c r="J29" s="9">
        <v>699</v>
      </c>
      <c r="K29" s="9">
        <v>189</v>
      </c>
      <c r="L29" s="9">
        <v>50</v>
      </c>
      <c r="M29" s="9">
        <v>3</v>
      </c>
      <c r="N29" s="37"/>
    </row>
    <row r="30" spans="1:14" s="25" customFormat="1" ht="15" customHeight="1">
      <c r="A30" s="406"/>
      <c r="B30" s="17" t="s">
        <v>2667</v>
      </c>
      <c r="C30" s="8" t="s">
        <v>2659</v>
      </c>
      <c r="D30" s="9">
        <v>1419</v>
      </c>
      <c r="E30" s="9">
        <v>0</v>
      </c>
      <c r="F30" s="9">
        <v>4</v>
      </c>
      <c r="G30" s="9">
        <v>158</v>
      </c>
      <c r="H30" s="9">
        <v>286</v>
      </c>
      <c r="I30" s="9">
        <v>365</v>
      </c>
      <c r="J30" s="9">
        <v>433</v>
      </c>
      <c r="K30" s="9">
        <v>137</v>
      </c>
      <c r="L30" s="9">
        <v>35</v>
      </c>
      <c r="M30" s="9">
        <v>1</v>
      </c>
      <c r="N30" s="37"/>
    </row>
    <row r="31" spans="1:14" s="25" customFormat="1" ht="15" customHeight="1">
      <c r="A31" s="406"/>
      <c r="B31" s="19" t="s">
        <v>2668</v>
      </c>
      <c r="C31" s="8" t="s">
        <v>2657</v>
      </c>
      <c r="D31" s="9">
        <v>1014</v>
      </c>
      <c r="E31" s="9">
        <v>0</v>
      </c>
      <c r="F31" s="9">
        <v>4</v>
      </c>
      <c r="G31" s="9">
        <v>116</v>
      </c>
      <c r="H31" s="9">
        <v>273</v>
      </c>
      <c r="I31" s="9">
        <v>307</v>
      </c>
      <c r="J31" s="9">
        <v>247</v>
      </c>
      <c r="K31" s="9">
        <v>55</v>
      </c>
      <c r="L31" s="9">
        <v>11</v>
      </c>
      <c r="M31" s="9">
        <v>1</v>
      </c>
      <c r="N31" s="37"/>
    </row>
    <row r="32" spans="1:14" s="25" customFormat="1" ht="15" customHeight="1">
      <c r="A32" s="406"/>
      <c r="B32" s="17" t="s">
        <v>2669</v>
      </c>
      <c r="C32" s="8" t="s">
        <v>2659</v>
      </c>
      <c r="D32" s="9">
        <v>797</v>
      </c>
      <c r="E32" s="9">
        <v>0</v>
      </c>
      <c r="F32" s="9">
        <v>1</v>
      </c>
      <c r="G32" s="9">
        <v>59</v>
      </c>
      <c r="H32" s="9">
        <v>141</v>
      </c>
      <c r="I32" s="9">
        <v>181</v>
      </c>
      <c r="J32" s="9">
        <v>260</v>
      </c>
      <c r="K32" s="9">
        <v>122</v>
      </c>
      <c r="L32" s="9">
        <v>33</v>
      </c>
      <c r="M32" s="9">
        <v>0</v>
      </c>
      <c r="N32" s="37"/>
    </row>
    <row r="33" spans="1:14" s="25" customFormat="1" ht="15" customHeight="1">
      <c r="A33" s="406"/>
      <c r="B33" s="19" t="s">
        <v>2670</v>
      </c>
      <c r="C33" s="8" t="s">
        <v>2657</v>
      </c>
      <c r="D33" s="9">
        <v>661</v>
      </c>
      <c r="E33" s="9">
        <v>0</v>
      </c>
      <c r="F33" s="9">
        <v>4</v>
      </c>
      <c r="G33" s="9">
        <v>44</v>
      </c>
      <c r="H33" s="9">
        <v>180</v>
      </c>
      <c r="I33" s="9">
        <v>196</v>
      </c>
      <c r="J33" s="9">
        <v>183</v>
      </c>
      <c r="K33" s="9">
        <v>37</v>
      </c>
      <c r="L33" s="9">
        <v>17</v>
      </c>
      <c r="M33" s="9">
        <v>0</v>
      </c>
      <c r="N33" s="37"/>
    </row>
    <row r="34" spans="1:14" s="25" customFormat="1" ht="15" customHeight="1">
      <c r="A34" s="406"/>
      <c r="B34" s="17" t="s">
        <v>2671</v>
      </c>
      <c r="C34" s="8" t="s">
        <v>2659</v>
      </c>
      <c r="D34" s="9">
        <v>993</v>
      </c>
      <c r="E34" s="9">
        <v>0</v>
      </c>
      <c r="F34" s="9">
        <v>9</v>
      </c>
      <c r="G34" s="9">
        <v>88</v>
      </c>
      <c r="H34" s="9">
        <v>230</v>
      </c>
      <c r="I34" s="9">
        <v>289</v>
      </c>
      <c r="J34" s="9">
        <v>288</v>
      </c>
      <c r="K34" s="9">
        <v>82</v>
      </c>
      <c r="L34" s="9">
        <v>7</v>
      </c>
      <c r="M34" s="9">
        <v>0</v>
      </c>
      <c r="N34" s="37"/>
    </row>
    <row r="35" spans="1:14" s="25" customFormat="1" ht="15" customHeight="1">
      <c r="A35" s="406" t="s">
        <v>2675</v>
      </c>
      <c r="B35" s="19" t="s">
        <v>2673</v>
      </c>
      <c r="C35" s="8" t="s">
        <v>2657</v>
      </c>
      <c r="D35" s="45">
        <f t="shared" ref="D35:D62" si="2">SUM(E35:M35)</f>
        <v>5</v>
      </c>
      <c r="E35" s="45">
        <f>SUM(E37,E39,E41,E43,E45)</f>
        <v>0</v>
      </c>
      <c r="F35" s="45">
        <f t="shared" ref="F35:M36" si="3">SUM(F37,F39,F41,F43,F45)</f>
        <v>0</v>
      </c>
      <c r="G35" s="45">
        <f t="shared" si="3"/>
        <v>0</v>
      </c>
      <c r="H35" s="45">
        <f t="shared" si="3"/>
        <v>0</v>
      </c>
      <c r="I35" s="45">
        <f t="shared" si="3"/>
        <v>0</v>
      </c>
      <c r="J35" s="45">
        <f t="shared" si="3"/>
        <v>1</v>
      </c>
      <c r="K35" s="45">
        <f t="shared" si="3"/>
        <v>0</v>
      </c>
      <c r="L35" s="45">
        <f t="shared" si="3"/>
        <v>1</v>
      </c>
      <c r="M35" s="45">
        <f t="shared" si="3"/>
        <v>3</v>
      </c>
      <c r="N35" s="142"/>
    </row>
    <row r="36" spans="1:14" s="25" customFormat="1" ht="15" customHeight="1">
      <c r="A36" s="406"/>
      <c r="B36" s="17" t="s">
        <v>2674</v>
      </c>
      <c r="C36" s="8" t="s">
        <v>2659</v>
      </c>
      <c r="D36" s="45">
        <f t="shared" si="2"/>
        <v>6</v>
      </c>
      <c r="E36" s="45">
        <f>SUM(E38,E40,E42,E44,E46)</f>
        <v>0</v>
      </c>
      <c r="F36" s="45">
        <f t="shared" si="3"/>
        <v>0</v>
      </c>
      <c r="G36" s="45">
        <f t="shared" si="3"/>
        <v>0</v>
      </c>
      <c r="H36" s="45">
        <f t="shared" si="3"/>
        <v>2</v>
      </c>
      <c r="I36" s="45">
        <f t="shared" si="3"/>
        <v>1</v>
      </c>
      <c r="J36" s="45">
        <f t="shared" si="3"/>
        <v>0</v>
      </c>
      <c r="K36" s="45">
        <f t="shared" si="3"/>
        <v>1</v>
      </c>
      <c r="L36" s="45">
        <f t="shared" si="3"/>
        <v>0</v>
      </c>
      <c r="M36" s="45">
        <f t="shared" si="3"/>
        <v>2</v>
      </c>
      <c r="N36" s="142"/>
    </row>
    <row r="37" spans="1:14" s="25" customFormat="1" ht="15" customHeight="1">
      <c r="A37" s="406"/>
      <c r="B37" s="19" t="s">
        <v>2660</v>
      </c>
      <c r="C37" s="8" t="s">
        <v>2657</v>
      </c>
      <c r="D37" s="45">
        <f t="shared" si="2"/>
        <v>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1</v>
      </c>
      <c r="M37" s="47">
        <v>1</v>
      </c>
      <c r="N37" s="142"/>
    </row>
    <row r="38" spans="1:14" s="25" customFormat="1" ht="15" customHeight="1">
      <c r="A38" s="406"/>
      <c r="B38" s="17" t="s">
        <v>2661</v>
      </c>
      <c r="C38" s="8" t="s">
        <v>2659</v>
      </c>
      <c r="D38" s="45">
        <f t="shared" si="2"/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142"/>
    </row>
    <row r="39" spans="1:14" s="25" customFormat="1" ht="15" customHeight="1">
      <c r="A39" s="406"/>
      <c r="B39" s="19" t="s">
        <v>2662</v>
      </c>
      <c r="C39" s="8" t="s">
        <v>2657</v>
      </c>
      <c r="D39" s="45">
        <f t="shared" si="2"/>
        <v>3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1</v>
      </c>
      <c r="K39" s="45">
        <v>0</v>
      </c>
      <c r="L39" s="45">
        <v>0</v>
      </c>
      <c r="M39" s="45">
        <v>2</v>
      </c>
      <c r="N39" s="142"/>
    </row>
    <row r="40" spans="1:14" s="25" customFormat="1" ht="15" customHeight="1">
      <c r="A40" s="406"/>
      <c r="B40" s="17" t="s">
        <v>2663</v>
      </c>
      <c r="C40" s="8" t="s">
        <v>2659</v>
      </c>
      <c r="D40" s="45">
        <f t="shared" si="2"/>
        <v>3</v>
      </c>
      <c r="E40" s="45">
        <v>0</v>
      </c>
      <c r="F40" s="45">
        <v>0</v>
      </c>
      <c r="G40" s="45">
        <v>0</v>
      </c>
      <c r="H40" s="45">
        <v>2</v>
      </c>
      <c r="I40" s="45">
        <v>0</v>
      </c>
      <c r="J40" s="45">
        <v>0</v>
      </c>
      <c r="K40" s="45">
        <v>0</v>
      </c>
      <c r="L40" s="45">
        <v>0</v>
      </c>
      <c r="M40" s="45">
        <v>1</v>
      </c>
      <c r="N40" s="142"/>
    </row>
    <row r="41" spans="1:14" s="25" customFormat="1" ht="15" customHeight="1">
      <c r="A41" s="406"/>
      <c r="B41" s="19" t="s">
        <v>2664</v>
      </c>
      <c r="C41" s="8" t="s">
        <v>2657</v>
      </c>
      <c r="D41" s="45">
        <f t="shared" si="2"/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142"/>
    </row>
    <row r="42" spans="1:14" s="25" customFormat="1" ht="15" customHeight="1">
      <c r="A42" s="406"/>
      <c r="B42" s="17" t="s">
        <v>2665</v>
      </c>
      <c r="C42" s="8" t="s">
        <v>2659</v>
      </c>
      <c r="D42" s="45">
        <f t="shared" si="2"/>
        <v>1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1</v>
      </c>
      <c r="N42" s="142"/>
    </row>
    <row r="43" spans="1:14" s="25" customFormat="1" ht="15" customHeight="1">
      <c r="A43" s="406"/>
      <c r="B43" s="19" t="s">
        <v>2666</v>
      </c>
      <c r="C43" s="8" t="s">
        <v>2657</v>
      </c>
      <c r="D43" s="45">
        <f t="shared" si="2"/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37"/>
    </row>
    <row r="44" spans="1:14" s="25" customFormat="1" ht="15" customHeight="1">
      <c r="A44" s="406"/>
      <c r="B44" s="17" t="s">
        <v>2667</v>
      </c>
      <c r="C44" s="8" t="s">
        <v>2659</v>
      </c>
      <c r="D44" s="45">
        <f t="shared" si="2"/>
        <v>2</v>
      </c>
      <c r="E44" s="45">
        <v>0</v>
      </c>
      <c r="F44" s="45">
        <v>0</v>
      </c>
      <c r="G44" s="45">
        <v>0</v>
      </c>
      <c r="H44" s="45">
        <v>0</v>
      </c>
      <c r="I44" s="45">
        <v>1</v>
      </c>
      <c r="J44" s="45">
        <v>0</v>
      </c>
      <c r="K44" s="45">
        <v>1</v>
      </c>
      <c r="L44" s="45">
        <v>0</v>
      </c>
      <c r="M44" s="45">
        <v>0</v>
      </c>
      <c r="N44" s="37"/>
    </row>
    <row r="45" spans="1:14" s="25" customFormat="1" ht="15" customHeight="1">
      <c r="A45" s="406"/>
      <c r="B45" s="19" t="s">
        <v>2668</v>
      </c>
      <c r="C45" s="8" t="s">
        <v>2657</v>
      </c>
      <c r="D45" s="45">
        <f t="shared" si="2"/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37"/>
    </row>
    <row r="46" spans="1:14" s="25" customFormat="1" ht="15" customHeight="1">
      <c r="A46" s="406"/>
      <c r="B46" s="17" t="s">
        <v>2669</v>
      </c>
      <c r="C46" s="8" t="s">
        <v>2659</v>
      </c>
      <c r="D46" s="45">
        <f t="shared" si="2"/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37"/>
    </row>
    <row r="47" spans="1:14" s="25" customFormat="1" ht="15" customHeight="1">
      <c r="A47" s="406"/>
      <c r="B47" s="19" t="s">
        <v>2670</v>
      </c>
      <c r="C47" s="8" t="s">
        <v>2657</v>
      </c>
      <c r="D47" s="45">
        <f t="shared" si="2"/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37"/>
    </row>
    <row r="48" spans="1:14" s="25" customFormat="1" ht="15" customHeight="1">
      <c r="A48" s="406"/>
      <c r="B48" s="17" t="s">
        <v>2671</v>
      </c>
      <c r="C48" s="8" t="s">
        <v>2659</v>
      </c>
      <c r="D48" s="45">
        <f t="shared" si="2"/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37"/>
    </row>
    <row r="49" spans="1:14" s="25" customFormat="1" ht="15" customHeight="1">
      <c r="A49" s="406" t="s">
        <v>2676</v>
      </c>
      <c r="B49" s="19" t="s">
        <v>2673</v>
      </c>
      <c r="C49" s="8" t="s">
        <v>2657</v>
      </c>
      <c r="D49" s="45">
        <f t="shared" si="2"/>
        <v>94</v>
      </c>
      <c r="E49" s="45">
        <f>SUM(E51,E53,E55,E57,E59,E61)</f>
        <v>0</v>
      </c>
      <c r="F49" s="45">
        <f t="shared" ref="F49:M50" si="4">SUM(F51,F53,F55,F57,F59,F61)</f>
        <v>0</v>
      </c>
      <c r="G49" s="45">
        <f t="shared" si="4"/>
        <v>0</v>
      </c>
      <c r="H49" s="45">
        <f t="shared" si="4"/>
        <v>1</v>
      </c>
      <c r="I49" s="45">
        <f t="shared" si="4"/>
        <v>5</v>
      </c>
      <c r="J49" s="45">
        <f t="shared" si="4"/>
        <v>31</v>
      </c>
      <c r="K49" s="45">
        <f t="shared" si="4"/>
        <v>22</v>
      </c>
      <c r="L49" s="45">
        <f t="shared" si="4"/>
        <v>27</v>
      </c>
      <c r="M49" s="45">
        <f t="shared" si="4"/>
        <v>8</v>
      </c>
      <c r="N49" s="37"/>
    </row>
    <row r="50" spans="1:14" s="25" customFormat="1" ht="15" customHeight="1">
      <c r="A50" s="406"/>
      <c r="B50" s="17" t="s">
        <v>2674</v>
      </c>
      <c r="C50" s="8" t="s">
        <v>2659</v>
      </c>
      <c r="D50" s="45">
        <f t="shared" si="2"/>
        <v>23</v>
      </c>
      <c r="E50" s="45">
        <f>SUM(E52,E54,E56,E58,E60,E62)</f>
        <v>0</v>
      </c>
      <c r="F50" s="45">
        <f t="shared" si="4"/>
        <v>0</v>
      </c>
      <c r="G50" s="45">
        <f t="shared" si="4"/>
        <v>0</v>
      </c>
      <c r="H50" s="45">
        <f t="shared" si="4"/>
        <v>0</v>
      </c>
      <c r="I50" s="45">
        <f t="shared" si="4"/>
        <v>1</v>
      </c>
      <c r="J50" s="45">
        <f t="shared" si="4"/>
        <v>6</v>
      </c>
      <c r="K50" s="45">
        <f t="shared" si="4"/>
        <v>4</v>
      </c>
      <c r="L50" s="45">
        <f t="shared" si="4"/>
        <v>7</v>
      </c>
      <c r="M50" s="45">
        <f t="shared" si="4"/>
        <v>5</v>
      </c>
      <c r="N50" s="37"/>
    </row>
    <row r="51" spans="1:14" s="25" customFormat="1" ht="15" customHeight="1">
      <c r="A51" s="406"/>
      <c r="B51" s="19" t="s">
        <v>2660</v>
      </c>
      <c r="C51" s="8" t="s">
        <v>2657</v>
      </c>
      <c r="D51" s="45">
        <f t="shared" si="2"/>
        <v>37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12</v>
      </c>
      <c r="K51" s="47">
        <v>9</v>
      </c>
      <c r="L51" s="47">
        <v>11</v>
      </c>
      <c r="M51" s="47">
        <v>5</v>
      </c>
      <c r="N51" s="37"/>
    </row>
    <row r="52" spans="1:14" s="25" customFormat="1" ht="15" customHeight="1">
      <c r="A52" s="406"/>
      <c r="B52" s="17" t="s">
        <v>2661</v>
      </c>
      <c r="C52" s="8" t="s">
        <v>2659</v>
      </c>
      <c r="D52" s="45">
        <f t="shared" si="2"/>
        <v>14</v>
      </c>
      <c r="E52" s="47">
        <v>0</v>
      </c>
      <c r="F52" s="47">
        <v>0</v>
      </c>
      <c r="G52" s="47">
        <v>0</v>
      </c>
      <c r="H52" s="47">
        <v>0</v>
      </c>
      <c r="I52" s="47">
        <v>1</v>
      </c>
      <c r="J52" s="47">
        <v>3</v>
      </c>
      <c r="K52" s="47">
        <v>1</v>
      </c>
      <c r="L52" s="47">
        <v>6</v>
      </c>
      <c r="M52" s="47">
        <v>3</v>
      </c>
      <c r="N52" s="37"/>
    </row>
    <row r="53" spans="1:14" s="25" customFormat="1" ht="15" customHeight="1">
      <c r="A53" s="406"/>
      <c r="B53" s="19" t="s">
        <v>2662</v>
      </c>
      <c r="C53" s="8" t="s">
        <v>2657</v>
      </c>
      <c r="D53" s="45">
        <f t="shared" si="2"/>
        <v>27</v>
      </c>
      <c r="E53" s="45">
        <v>0</v>
      </c>
      <c r="F53" s="45">
        <v>0</v>
      </c>
      <c r="G53" s="45">
        <v>0</v>
      </c>
      <c r="H53" s="45">
        <v>0</v>
      </c>
      <c r="I53" s="45">
        <v>1</v>
      </c>
      <c r="J53" s="45">
        <v>9</v>
      </c>
      <c r="K53" s="45">
        <v>7</v>
      </c>
      <c r="L53" s="45">
        <v>7</v>
      </c>
      <c r="M53" s="45">
        <v>3</v>
      </c>
      <c r="N53" s="37"/>
    </row>
    <row r="54" spans="1:14" s="25" customFormat="1" ht="15" customHeight="1">
      <c r="A54" s="406"/>
      <c r="B54" s="17" t="s">
        <v>2663</v>
      </c>
      <c r="C54" s="8" t="s">
        <v>2659</v>
      </c>
      <c r="D54" s="45">
        <f t="shared" si="2"/>
        <v>4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1</v>
      </c>
      <c r="K54" s="45">
        <v>1</v>
      </c>
      <c r="L54" s="45">
        <v>0</v>
      </c>
      <c r="M54" s="45">
        <v>2</v>
      </c>
      <c r="N54" s="37"/>
    </row>
    <row r="55" spans="1:14" s="25" customFormat="1" ht="15" customHeight="1">
      <c r="A55" s="406"/>
      <c r="B55" s="19" t="s">
        <v>2664</v>
      </c>
      <c r="C55" s="8" t="s">
        <v>2657</v>
      </c>
      <c r="D55" s="45">
        <f t="shared" si="2"/>
        <v>26</v>
      </c>
      <c r="E55" s="45">
        <v>0</v>
      </c>
      <c r="F55" s="45">
        <v>0</v>
      </c>
      <c r="G55" s="45">
        <v>0</v>
      </c>
      <c r="H55" s="45">
        <v>1</v>
      </c>
      <c r="I55" s="45">
        <v>4</v>
      </c>
      <c r="J55" s="45">
        <v>7</v>
      </c>
      <c r="K55" s="45">
        <v>6</v>
      </c>
      <c r="L55" s="45">
        <v>8</v>
      </c>
      <c r="M55" s="45">
        <v>0</v>
      </c>
      <c r="N55" s="37"/>
    </row>
    <row r="56" spans="1:14" s="25" customFormat="1" ht="15" customHeight="1">
      <c r="A56" s="406"/>
      <c r="B56" s="17" t="s">
        <v>2665</v>
      </c>
      <c r="C56" s="8" t="s">
        <v>2659</v>
      </c>
      <c r="D56" s="45">
        <f t="shared" si="2"/>
        <v>2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1</v>
      </c>
      <c r="K56" s="45">
        <v>1</v>
      </c>
      <c r="L56" s="45">
        <v>0</v>
      </c>
      <c r="M56" s="45">
        <v>0</v>
      </c>
      <c r="N56" s="37"/>
    </row>
    <row r="57" spans="1:14" s="25" customFormat="1" ht="15" customHeight="1">
      <c r="A57" s="406"/>
      <c r="B57" s="19" t="s">
        <v>2666</v>
      </c>
      <c r="C57" s="8" t="s">
        <v>2657</v>
      </c>
      <c r="D57" s="45">
        <f t="shared" si="2"/>
        <v>2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1</v>
      </c>
      <c r="K57" s="45">
        <v>0</v>
      </c>
      <c r="L57" s="45">
        <v>1</v>
      </c>
      <c r="M57" s="45">
        <v>0</v>
      </c>
      <c r="N57" s="37"/>
    </row>
    <row r="58" spans="1:14" s="25" customFormat="1" ht="15" customHeight="1">
      <c r="A58" s="406"/>
      <c r="B58" s="17" t="s">
        <v>2667</v>
      </c>
      <c r="C58" s="8" t="s">
        <v>2659</v>
      </c>
      <c r="D58" s="45">
        <f t="shared" si="2"/>
        <v>1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1</v>
      </c>
      <c r="K58" s="45">
        <v>0</v>
      </c>
      <c r="L58" s="45">
        <v>0</v>
      </c>
      <c r="M58" s="45">
        <v>0</v>
      </c>
      <c r="N58" s="37"/>
    </row>
    <row r="59" spans="1:14" s="25" customFormat="1" ht="15" customHeight="1">
      <c r="A59" s="406"/>
      <c r="B59" s="19" t="s">
        <v>2668</v>
      </c>
      <c r="C59" s="8" t="s">
        <v>2657</v>
      </c>
      <c r="D59" s="45">
        <f t="shared" si="2"/>
        <v>2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2</v>
      </c>
      <c r="K59" s="45">
        <v>0</v>
      </c>
      <c r="L59" s="45">
        <v>0</v>
      </c>
      <c r="M59" s="45">
        <v>0</v>
      </c>
      <c r="N59" s="37"/>
    </row>
    <row r="60" spans="1:14" s="25" customFormat="1" ht="15" customHeight="1">
      <c r="A60" s="406"/>
      <c r="B60" s="17" t="s">
        <v>2669</v>
      </c>
      <c r="C60" s="8" t="s">
        <v>2659</v>
      </c>
      <c r="D60" s="45">
        <f t="shared" si="2"/>
        <v>2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1</v>
      </c>
      <c r="L60" s="45">
        <v>1</v>
      </c>
      <c r="M60" s="45">
        <v>0</v>
      </c>
      <c r="N60" s="37"/>
    </row>
    <row r="61" spans="1:14" s="25" customFormat="1" ht="15" customHeight="1">
      <c r="A61" s="406"/>
      <c r="B61" s="19" t="s">
        <v>2670</v>
      </c>
      <c r="C61" s="8" t="s">
        <v>2657</v>
      </c>
      <c r="D61" s="45">
        <f t="shared" si="2"/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37"/>
    </row>
    <row r="62" spans="1:14" s="25" customFormat="1" ht="15" customHeight="1">
      <c r="A62" s="406"/>
      <c r="B62" s="17" t="s">
        <v>2671</v>
      </c>
      <c r="C62" s="8" t="s">
        <v>2659</v>
      </c>
      <c r="D62" s="45">
        <f t="shared" si="2"/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37"/>
    </row>
    <row r="63" spans="1:14" s="15" customFormat="1" ht="14.25">
      <c r="A63" s="58" t="s">
        <v>2677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4" spans="1:14" s="15" customFormat="1" ht="14.25">
      <c r="A64" s="23" t="s">
        <v>2678</v>
      </c>
    </row>
    <row r="65" spans="1:3" s="15" customFormat="1" ht="14.25">
      <c r="A65" s="23" t="s">
        <v>2679</v>
      </c>
      <c r="B65" s="24"/>
      <c r="C65" s="24"/>
    </row>
    <row r="66" spans="1:3" s="15" customFormat="1" ht="14.25">
      <c r="A66" s="23" t="s">
        <v>2680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76"/>
  <sheetViews>
    <sheetView workbookViewId="0">
      <selection activeCell="D7" sqref="D7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 customWidth="1"/>
    <col min="5" max="6" width="5.875" style="1" customWidth="1"/>
    <col min="7" max="7" width="6.625" style="1" customWidth="1"/>
    <col min="8" max="8" width="6.375" style="1" customWidth="1"/>
    <col min="9" max="11" width="6.875" style="1" customWidth="1"/>
    <col min="12" max="13" width="5.875" style="1" customWidth="1"/>
    <col min="14" max="16384" width="9" style="1"/>
  </cols>
  <sheetData>
    <row r="1" spans="1:14" ht="21.2" customHeight="1">
      <c r="A1" s="387" t="s">
        <v>2635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4" ht="20.25">
      <c r="A2" s="388" t="s">
        <v>2634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4" s="25" customFormat="1">
      <c r="A3" s="2"/>
      <c r="B3" s="389" t="s">
        <v>2633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2632</v>
      </c>
      <c r="M3" s="390"/>
    </row>
    <row r="4" spans="1:14" s="25" customFormat="1">
      <c r="A4" s="136"/>
      <c r="B4" s="410" t="s">
        <v>2631</v>
      </c>
      <c r="C4" s="410"/>
      <c r="D4" s="410"/>
      <c r="E4" s="410"/>
      <c r="F4" s="410"/>
      <c r="G4" s="410"/>
      <c r="H4" s="410"/>
      <c r="I4" s="410"/>
      <c r="J4" s="410"/>
      <c r="K4" s="410"/>
      <c r="L4" s="390" t="s">
        <v>2630</v>
      </c>
      <c r="M4" s="390"/>
    </row>
    <row r="5" spans="1:14" s="25" customFormat="1">
      <c r="A5" s="407" t="s">
        <v>2629</v>
      </c>
      <c r="B5" s="408"/>
      <c r="C5" s="406" t="s">
        <v>2628</v>
      </c>
      <c r="D5" s="409" t="s">
        <v>2627</v>
      </c>
      <c r="E5" s="409"/>
      <c r="F5" s="409"/>
      <c r="G5" s="409"/>
      <c r="H5" s="409"/>
      <c r="I5" s="409"/>
      <c r="J5" s="409"/>
      <c r="K5" s="409"/>
      <c r="L5" s="409"/>
      <c r="M5" s="409"/>
      <c r="N5" s="37"/>
    </row>
    <row r="6" spans="1:14" s="5" customFormat="1" ht="51.95" customHeight="1">
      <c r="A6" s="408"/>
      <c r="B6" s="408"/>
      <c r="C6" s="406"/>
      <c r="D6" s="138" t="s">
        <v>2626</v>
      </c>
      <c r="E6" s="139" t="s">
        <v>2625</v>
      </c>
      <c r="F6" s="139" t="s">
        <v>2624</v>
      </c>
      <c r="G6" s="139" t="s">
        <v>2623</v>
      </c>
      <c r="H6" s="139" t="s">
        <v>2622</v>
      </c>
      <c r="I6" s="139" t="s">
        <v>2621</v>
      </c>
      <c r="J6" s="139" t="s">
        <v>2620</v>
      </c>
      <c r="K6" s="139" t="s">
        <v>2619</v>
      </c>
      <c r="L6" s="139" t="s">
        <v>2618</v>
      </c>
      <c r="M6" s="139" t="s">
        <v>2617</v>
      </c>
      <c r="N6" s="38"/>
    </row>
    <row r="7" spans="1:14" s="25" customFormat="1" ht="15" customHeight="1">
      <c r="A7" s="406" t="s">
        <v>2616</v>
      </c>
      <c r="B7" s="137" t="s">
        <v>2615</v>
      </c>
      <c r="C7" s="8" t="s">
        <v>2597</v>
      </c>
      <c r="D7" s="9">
        <f t="shared" ref="D7:M7" si="0">D21+D35+D49</f>
        <v>17634</v>
      </c>
      <c r="E7" s="9">
        <f t="shared" si="0"/>
        <v>15</v>
      </c>
      <c r="F7" s="9">
        <f t="shared" si="0"/>
        <v>461</v>
      </c>
      <c r="G7" s="9">
        <f t="shared" si="0"/>
        <v>2150</v>
      </c>
      <c r="H7" s="87">
        <f t="shared" si="0"/>
        <v>4126</v>
      </c>
      <c r="I7" s="9">
        <f t="shared" si="0"/>
        <v>5531</v>
      </c>
      <c r="J7" s="9">
        <f t="shared" si="0"/>
        <v>3965</v>
      </c>
      <c r="K7" s="9">
        <f t="shared" si="0"/>
        <v>1066</v>
      </c>
      <c r="L7" s="9">
        <f t="shared" si="0"/>
        <v>298</v>
      </c>
      <c r="M7" s="9">
        <f t="shared" si="0"/>
        <v>22</v>
      </c>
      <c r="N7" s="37"/>
    </row>
    <row r="8" spans="1:14" s="25" customFormat="1" ht="15" customHeight="1">
      <c r="A8" s="406"/>
      <c r="B8" s="140" t="s">
        <v>2614</v>
      </c>
      <c r="C8" s="8" t="s">
        <v>2595</v>
      </c>
      <c r="D8" s="9">
        <f t="shared" ref="D8:M8" si="1">D22+D36+D50</f>
        <v>32019</v>
      </c>
      <c r="E8" s="9">
        <f t="shared" si="1"/>
        <v>2</v>
      </c>
      <c r="F8" s="9">
        <f t="shared" si="1"/>
        <v>314</v>
      </c>
      <c r="G8" s="9">
        <f t="shared" si="1"/>
        <v>3251</v>
      </c>
      <c r="H8" s="87">
        <f t="shared" si="1"/>
        <v>6393</v>
      </c>
      <c r="I8" s="9">
        <f t="shared" si="1"/>
        <v>9325</v>
      </c>
      <c r="J8" s="9">
        <f t="shared" si="1"/>
        <v>8427</v>
      </c>
      <c r="K8" s="9">
        <f t="shared" si="1"/>
        <v>3502</v>
      </c>
      <c r="L8" s="9">
        <f t="shared" si="1"/>
        <v>786</v>
      </c>
      <c r="M8" s="9">
        <f t="shared" si="1"/>
        <v>19</v>
      </c>
      <c r="N8" s="37"/>
    </row>
    <row r="9" spans="1:14" s="25" customFormat="1" ht="15" customHeight="1">
      <c r="A9" s="406"/>
      <c r="B9" s="137" t="s">
        <v>2608</v>
      </c>
      <c r="C9" s="8" t="s">
        <v>2597</v>
      </c>
      <c r="D9" s="9">
        <f t="shared" ref="D9:M9" si="2">D23+D37+D51</f>
        <v>7655</v>
      </c>
      <c r="E9" s="9">
        <f t="shared" si="2"/>
        <v>0</v>
      </c>
      <c r="F9" s="9">
        <f t="shared" si="2"/>
        <v>202</v>
      </c>
      <c r="G9" s="9">
        <f t="shared" si="2"/>
        <v>946</v>
      </c>
      <c r="H9" s="87">
        <f t="shared" si="2"/>
        <v>1807</v>
      </c>
      <c r="I9" s="9">
        <f t="shared" si="2"/>
        <v>2685</v>
      </c>
      <c r="J9" s="9">
        <f t="shared" si="2"/>
        <v>1488</v>
      </c>
      <c r="K9" s="9">
        <f t="shared" si="2"/>
        <v>418</v>
      </c>
      <c r="L9" s="9">
        <f t="shared" si="2"/>
        <v>101</v>
      </c>
      <c r="M9" s="9">
        <f t="shared" si="2"/>
        <v>8</v>
      </c>
      <c r="N9" s="37"/>
    </row>
    <row r="10" spans="1:14" s="25" customFormat="1" ht="15" customHeight="1">
      <c r="A10" s="406"/>
      <c r="B10" s="140" t="s">
        <v>2607</v>
      </c>
      <c r="C10" s="8" t="s">
        <v>2595</v>
      </c>
      <c r="D10" s="9">
        <f t="shared" ref="D10:M10" si="3">D24+D38+D52</f>
        <v>17450</v>
      </c>
      <c r="E10" s="9">
        <f t="shared" si="3"/>
        <v>0</v>
      </c>
      <c r="F10" s="9">
        <f t="shared" si="3"/>
        <v>66</v>
      </c>
      <c r="G10" s="9">
        <f t="shared" si="3"/>
        <v>1640</v>
      </c>
      <c r="H10" s="87">
        <f t="shared" si="3"/>
        <v>3458</v>
      </c>
      <c r="I10" s="9">
        <f t="shared" si="3"/>
        <v>6081</v>
      </c>
      <c r="J10" s="9">
        <f t="shared" si="3"/>
        <v>4057</v>
      </c>
      <c r="K10" s="9">
        <f t="shared" si="3"/>
        <v>1742</v>
      </c>
      <c r="L10" s="9">
        <f t="shared" si="3"/>
        <v>400</v>
      </c>
      <c r="M10" s="9">
        <f t="shared" si="3"/>
        <v>6</v>
      </c>
      <c r="N10" s="37"/>
    </row>
    <row r="11" spans="1:14" s="25" customFormat="1" ht="15" customHeight="1">
      <c r="A11" s="406"/>
      <c r="B11" s="137" t="s">
        <v>2606</v>
      </c>
      <c r="C11" s="8" t="s">
        <v>2597</v>
      </c>
      <c r="D11" s="9">
        <f t="shared" ref="D11:M11" si="4">D25+D39+D53</f>
        <v>3102</v>
      </c>
      <c r="E11" s="9">
        <f t="shared" si="4"/>
        <v>15</v>
      </c>
      <c r="F11" s="9">
        <f t="shared" si="4"/>
        <v>148</v>
      </c>
      <c r="G11" s="9">
        <f t="shared" si="4"/>
        <v>324</v>
      </c>
      <c r="H11" s="87">
        <f t="shared" si="4"/>
        <v>540</v>
      </c>
      <c r="I11" s="9">
        <f t="shared" si="4"/>
        <v>786</v>
      </c>
      <c r="J11" s="9">
        <f t="shared" si="4"/>
        <v>980</v>
      </c>
      <c r="K11" s="9">
        <f t="shared" si="4"/>
        <v>232</v>
      </c>
      <c r="L11" s="9">
        <f t="shared" si="4"/>
        <v>68</v>
      </c>
      <c r="M11" s="9">
        <f t="shared" si="4"/>
        <v>9</v>
      </c>
      <c r="N11" s="37"/>
    </row>
    <row r="12" spans="1:14" s="25" customFormat="1" ht="15" customHeight="1">
      <c r="A12" s="406"/>
      <c r="B12" s="140" t="s">
        <v>2605</v>
      </c>
      <c r="C12" s="8" t="s">
        <v>2595</v>
      </c>
      <c r="D12" s="9">
        <f t="shared" ref="D12:M12" si="5">D26+D40+D54</f>
        <v>6583</v>
      </c>
      <c r="E12" s="9">
        <f t="shared" si="5"/>
        <v>2</v>
      </c>
      <c r="F12" s="9">
        <f t="shared" si="5"/>
        <v>194</v>
      </c>
      <c r="G12" s="9">
        <f t="shared" si="5"/>
        <v>701</v>
      </c>
      <c r="H12" s="87">
        <f t="shared" si="5"/>
        <v>1128</v>
      </c>
      <c r="I12" s="9">
        <f t="shared" si="5"/>
        <v>1604</v>
      </c>
      <c r="J12" s="9">
        <f t="shared" si="5"/>
        <v>2071</v>
      </c>
      <c r="K12" s="9">
        <f t="shared" si="5"/>
        <v>717</v>
      </c>
      <c r="L12" s="9">
        <f t="shared" si="5"/>
        <v>158</v>
      </c>
      <c r="M12" s="9">
        <f t="shared" si="5"/>
        <v>8</v>
      </c>
      <c r="N12" s="37"/>
    </row>
    <row r="13" spans="1:14" s="25" customFormat="1" ht="15" customHeight="1">
      <c r="A13" s="406"/>
      <c r="B13" s="137" t="s">
        <v>2604</v>
      </c>
      <c r="C13" s="8" t="s">
        <v>2597</v>
      </c>
      <c r="D13" s="9">
        <f t="shared" ref="D13:M13" si="6">D27+D41+D55</f>
        <v>1905</v>
      </c>
      <c r="E13" s="9">
        <f t="shared" si="6"/>
        <v>0</v>
      </c>
      <c r="F13" s="9">
        <f t="shared" si="6"/>
        <v>85</v>
      </c>
      <c r="G13" s="9">
        <f t="shared" si="6"/>
        <v>260</v>
      </c>
      <c r="H13" s="87">
        <f t="shared" si="6"/>
        <v>466</v>
      </c>
      <c r="I13" s="9">
        <f t="shared" si="6"/>
        <v>536</v>
      </c>
      <c r="J13" s="9">
        <f t="shared" si="6"/>
        <v>375</v>
      </c>
      <c r="K13" s="9">
        <f t="shared" si="6"/>
        <v>133</v>
      </c>
      <c r="L13" s="9">
        <f t="shared" si="6"/>
        <v>50</v>
      </c>
      <c r="M13" s="9">
        <f t="shared" si="6"/>
        <v>0</v>
      </c>
      <c r="N13" s="37"/>
    </row>
    <row r="14" spans="1:14" s="25" customFormat="1" ht="15" customHeight="1">
      <c r="A14" s="406"/>
      <c r="B14" s="140" t="s">
        <v>2603</v>
      </c>
      <c r="C14" s="8" t="s">
        <v>2595</v>
      </c>
      <c r="D14" s="9">
        <f t="shared" ref="D14:M14" si="7">D28+D42+D56</f>
        <v>4766</v>
      </c>
      <c r="E14" s="9">
        <f t="shared" si="7"/>
        <v>0</v>
      </c>
      <c r="F14" s="9">
        <f t="shared" si="7"/>
        <v>36</v>
      </c>
      <c r="G14" s="9">
        <f t="shared" si="7"/>
        <v>597</v>
      </c>
      <c r="H14" s="87">
        <f t="shared" si="7"/>
        <v>1142</v>
      </c>
      <c r="I14" s="9">
        <f t="shared" si="7"/>
        <v>807</v>
      </c>
      <c r="J14" s="9">
        <f t="shared" si="7"/>
        <v>1324</v>
      </c>
      <c r="K14" s="9">
        <f t="shared" si="7"/>
        <v>698</v>
      </c>
      <c r="L14" s="9">
        <f t="shared" si="7"/>
        <v>158</v>
      </c>
      <c r="M14" s="9">
        <f t="shared" si="7"/>
        <v>4</v>
      </c>
      <c r="N14" s="37"/>
    </row>
    <row r="15" spans="1:14" s="25" customFormat="1" ht="15" customHeight="1">
      <c r="A15" s="406"/>
      <c r="B15" s="137" t="s">
        <v>2602</v>
      </c>
      <c r="C15" s="8" t="s">
        <v>2597</v>
      </c>
      <c r="D15" s="9">
        <f t="shared" ref="D15:M15" si="8">D29+D43+D57</f>
        <v>3297</v>
      </c>
      <c r="E15" s="9">
        <f t="shared" si="8"/>
        <v>0</v>
      </c>
      <c r="F15" s="9">
        <f t="shared" si="8"/>
        <v>16</v>
      </c>
      <c r="G15" s="9">
        <f t="shared" si="8"/>
        <v>458</v>
      </c>
      <c r="H15" s="9">
        <f t="shared" si="8"/>
        <v>862</v>
      </c>
      <c r="I15" s="9">
        <f t="shared" si="8"/>
        <v>1021</v>
      </c>
      <c r="J15" s="9">
        <f t="shared" si="8"/>
        <v>695</v>
      </c>
      <c r="K15" s="9">
        <f t="shared" si="8"/>
        <v>192</v>
      </c>
      <c r="L15" s="9">
        <f t="shared" si="8"/>
        <v>50</v>
      </c>
      <c r="M15" s="9">
        <f t="shared" si="8"/>
        <v>3</v>
      </c>
      <c r="N15" s="37"/>
    </row>
    <row r="16" spans="1:14" s="25" customFormat="1" ht="15" customHeight="1">
      <c r="A16" s="406"/>
      <c r="B16" s="140" t="s">
        <v>2601</v>
      </c>
      <c r="C16" s="8" t="s">
        <v>2595</v>
      </c>
      <c r="D16" s="9">
        <f t="shared" ref="D16:M16" si="9">D30+D44+D58</f>
        <v>1421</v>
      </c>
      <c r="E16" s="9">
        <f t="shared" si="9"/>
        <v>0</v>
      </c>
      <c r="F16" s="9">
        <f t="shared" si="9"/>
        <v>3</v>
      </c>
      <c r="G16" s="9">
        <f t="shared" si="9"/>
        <v>158</v>
      </c>
      <c r="H16" s="9">
        <f t="shared" si="9"/>
        <v>292</v>
      </c>
      <c r="I16" s="9">
        <f t="shared" si="9"/>
        <v>361</v>
      </c>
      <c r="J16" s="9">
        <f t="shared" si="9"/>
        <v>431</v>
      </c>
      <c r="K16" s="9">
        <f t="shared" si="9"/>
        <v>140</v>
      </c>
      <c r="L16" s="9">
        <f t="shared" si="9"/>
        <v>35</v>
      </c>
      <c r="M16" s="9">
        <f t="shared" si="9"/>
        <v>1</v>
      </c>
      <c r="N16" s="37"/>
    </row>
    <row r="17" spans="1:14" s="25" customFormat="1" ht="15" customHeight="1">
      <c r="A17" s="406"/>
      <c r="B17" s="137" t="s">
        <v>2600</v>
      </c>
      <c r="C17" s="8" t="s">
        <v>2597</v>
      </c>
      <c r="D17" s="9">
        <f t="shared" ref="D17:M17" si="10">D31+D45+D59</f>
        <v>1002</v>
      </c>
      <c r="E17" s="9">
        <f t="shared" si="10"/>
        <v>0</v>
      </c>
      <c r="F17" s="9">
        <f t="shared" si="10"/>
        <v>6</v>
      </c>
      <c r="G17" s="9">
        <f t="shared" si="10"/>
        <v>117</v>
      </c>
      <c r="H17" s="9">
        <f t="shared" si="10"/>
        <v>268</v>
      </c>
      <c r="I17" s="9">
        <f t="shared" si="10"/>
        <v>305</v>
      </c>
      <c r="J17" s="9">
        <f t="shared" si="10"/>
        <v>240</v>
      </c>
      <c r="K17" s="9">
        <f t="shared" si="10"/>
        <v>55</v>
      </c>
      <c r="L17" s="9">
        <f t="shared" si="10"/>
        <v>10</v>
      </c>
      <c r="M17" s="9">
        <f t="shared" si="10"/>
        <v>1</v>
      </c>
      <c r="N17" s="37"/>
    </row>
    <row r="18" spans="1:14" s="25" customFormat="1" ht="15" customHeight="1">
      <c r="A18" s="406"/>
      <c r="B18" s="140" t="s">
        <v>2599</v>
      </c>
      <c r="C18" s="8" t="s">
        <v>2595</v>
      </c>
      <c r="D18" s="9">
        <f t="shared" ref="D18:M18" si="11">D32+D46+D60</f>
        <v>809</v>
      </c>
      <c r="E18" s="9">
        <f t="shared" si="11"/>
        <v>0</v>
      </c>
      <c r="F18" s="9">
        <f t="shared" si="11"/>
        <v>6</v>
      </c>
      <c r="G18" s="9">
        <f t="shared" si="11"/>
        <v>67</v>
      </c>
      <c r="H18" s="9">
        <f t="shared" si="11"/>
        <v>138</v>
      </c>
      <c r="I18" s="9">
        <f t="shared" si="11"/>
        <v>189</v>
      </c>
      <c r="J18" s="9">
        <f t="shared" si="11"/>
        <v>257</v>
      </c>
      <c r="K18" s="9">
        <f t="shared" si="11"/>
        <v>124</v>
      </c>
      <c r="L18" s="9">
        <f t="shared" si="11"/>
        <v>28</v>
      </c>
      <c r="M18" s="9">
        <f t="shared" si="11"/>
        <v>0</v>
      </c>
      <c r="N18" s="37"/>
    </row>
    <row r="19" spans="1:14" s="25" customFormat="1" ht="15" customHeight="1">
      <c r="A19" s="406"/>
      <c r="B19" s="137" t="s">
        <v>2598</v>
      </c>
      <c r="C19" s="8" t="s">
        <v>2597</v>
      </c>
      <c r="D19" s="9">
        <f t="shared" ref="D19:M19" si="12">D33+D47+D61</f>
        <v>673</v>
      </c>
      <c r="E19" s="9">
        <f t="shared" si="12"/>
        <v>0</v>
      </c>
      <c r="F19" s="9">
        <f t="shared" si="12"/>
        <v>4</v>
      </c>
      <c r="G19" s="9">
        <f t="shared" si="12"/>
        <v>45</v>
      </c>
      <c r="H19" s="9">
        <f t="shared" si="12"/>
        <v>183</v>
      </c>
      <c r="I19" s="9">
        <f t="shared" si="12"/>
        <v>198</v>
      </c>
      <c r="J19" s="9">
        <f t="shared" si="12"/>
        <v>187</v>
      </c>
      <c r="K19" s="9">
        <f t="shared" si="12"/>
        <v>36</v>
      </c>
      <c r="L19" s="9">
        <f t="shared" si="12"/>
        <v>19</v>
      </c>
      <c r="M19" s="9">
        <f t="shared" si="12"/>
        <v>1</v>
      </c>
      <c r="N19" s="37"/>
    </row>
    <row r="20" spans="1:14" s="25" customFormat="1" ht="15" customHeight="1">
      <c r="A20" s="406"/>
      <c r="B20" s="140" t="s">
        <v>2596</v>
      </c>
      <c r="C20" s="8" t="s">
        <v>2595</v>
      </c>
      <c r="D20" s="9">
        <f t="shared" ref="D20:M20" si="13">D34+D48+D62</f>
        <v>990</v>
      </c>
      <c r="E20" s="9">
        <f t="shared" si="13"/>
        <v>0</v>
      </c>
      <c r="F20" s="9">
        <f t="shared" si="13"/>
        <v>9</v>
      </c>
      <c r="G20" s="9">
        <f t="shared" si="13"/>
        <v>88</v>
      </c>
      <c r="H20" s="9">
        <f t="shared" si="13"/>
        <v>235</v>
      </c>
      <c r="I20" s="9">
        <f t="shared" si="13"/>
        <v>283</v>
      </c>
      <c r="J20" s="9">
        <f t="shared" si="13"/>
        <v>287</v>
      </c>
      <c r="K20" s="9">
        <f t="shared" si="13"/>
        <v>81</v>
      </c>
      <c r="L20" s="9">
        <f t="shared" si="13"/>
        <v>7</v>
      </c>
      <c r="M20" s="9">
        <f t="shared" si="13"/>
        <v>0</v>
      </c>
      <c r="N20" s="37"/>
    </row>
    <row r="21" spans="1:14" s="25" customFormat="1" ht="15" customHeight="1">
      <c r="A21" s="406" t="s">
        <v>2613</v>
      </c>
      <c r="B21" s="137" t="s">
        <v>2610</v>
      </c>
      <c r="C21" s="8" t="s">
        <v>2597</v>
      </c>
      <c r="D21" s="9">
        <v>17544</v>
      </c>
      <c r="E21" s="9">
        <v>15</v>
      </c>
      <c r="F21" s="9">
        <v>461</v>
      </c>
      <c r="G21" s="9">
        <v>2150</v>
      </c>
      <c r="H21" s="87">
        <v>4125</v>
      </c>
      <c r="I21" s="9">
        <v>5525</v>
      </c>
      <c r="J21" s="9">
        <v>3935</v>
      </c>
      <c r="K21" s="9">
        <v>1045</v>
      </c>
      <c r="L21" s="9">
        <v>271</v>
      </c>
      <c r="M21" s="9">
        <v>17</v>
      </c>
      <c r="N21" s="37"/>
    </row>
    <row r="22" spans="1:14" s="25" customFormat="1" ht="15" customHeight="1">
      <c r="A22" s="406"/>
      <c r="B22" s="140" t="s">
        <v>2609</v>
      </c>
      <c r="C22" s="8" t="s">
        <v>2595</v>
      </c>
      <c r="D22" s="9">
        <v>31994</v>
      </c>
      <c r="E22" s="9">
        <v>2</v>
      </c>
      <c r="F22" s="9">
        <v>314</v>
      </c>
      <c r="G22" s="9">
        <v>3250</v>
      </c>
      <c r="H22" s="87">
        <v>6391</v>
      </c>
      <c r="I22" s="9">
        <v>9324</v>
      </c>
      <c r="J22" s="9">
        <v>8421</v>
      </c>
      <c r="K22" s="9">
        <v>3496</v>
      </c>
      <c r="L22" s="9">
        <v>782</v>
      </c>
      <c r="M22" s="9">
        <v>14</v>
      </c>
      <c r="N22" s="37"/>
    </row>
    <row r="23" spans="1:14" s="25" customFormat="1" ht="15" customHeight="1">
      <c r="A23" s="406"/>
      <c r="B23" s="137" t="s">
        <v>2608</v>
      </c>
      <c r="C23" s="8" t="s">
        <v>2597</v>
      </c>
      <c r="D23" s="9">
        <v>7625</v>
      </c>
      <c r="E23" s="9">
        <v>0</v>
      </c>
      <c r="F23" s="9">
        <v>202</v>
      </c>
      <c r="G23" s="9">
        <v>946</v>
      </c>
      <c r="H23" s="87">
        <v>1807</v>
      </c>
      <c r="I23" s="9">
        <v>2684</v>
      </c>
      <c r="J23" s="9">
        <v>1478</v>
      </c>
      <c r="K23" s="9">
        <v>409</v>
      </c>
      <c r="L23" s="9">
        <v>92</v>
      </c>
      <c r="M23" s="9">
        <v>7</v>
      </c>
      <c r="N23" s="37"/>
    </row>
    <row r="24" spans="1:14" s="25" customFormat="1" ht="15" customHeight="1">
      <c r="A24" s="406"/>
      <c r="B24" s="140" t="s">
        <v>2607</v>
      </c>
      <c r="C24" s="8" t="s">
        <v>2595</v>
      </c>
      <c r="D24" s="9">
        <v>17440</v>
      </c>
      <c r="E24" s="9">
        <v>0</v>
      </c>
      <c r="F24" s="9">
        <v>66</v>
      </c>
      <c r="G24" s="9">
        <v>1640</v>
      </c>
      <c r="H24" s="87">
        <v>3458</v>
      </c>
      <c r="I24" s="9">
        <v>6080</v>
      </c>
      <c r="J24" s="9">
        <v>4054</v>
      </c>
      <c r="K24" s="9">
        <v>1740</v>
      </c>
      <c r="L24" s="9">
        <v>397</v>
      </c>
      <c r="M24" s="9">
        <v>5</v>
      </c>
      <c r="N24" s="37"/>
    </row>
    <row r="25" spans="1:14" s="25" customFormat="1" ht="15" customHeight="1">
      <c r="A25" s="406"/>
      <c r="B25" s="137" t="s">
        <v>2606</v>
      </c>
      <c r="C25" s="8" t="s">
        <v>2597</v>
      </c>
      <c r="D25" s="9">
        <v>3072</v>
      </c>
      <c r="E25" s="9">
        <v>15</v>
      </c>
      <c r="F25" s="9">
        <v>148</v>
      </c>
      <c r="G25" s="9">
        <v>324</v>
      </c>
      <c r="H25" s="87">
        <v>540</v>
      </c>
      <c r="I25" s="9">
        <v>785</v>
      </c>
      <c r="J25" s="9">
        <v>970</v>
      </c>
      <c r="K25" s="9">
        <v>225</v>
      </c>
      <c r="L25" s="9">
        <v>60</v>
      </c>
      <c r="M25" s="9">
        <v>5</v>
      </c>
      <c r="N25" s="37"/>
    </row>
    <row r="26" spans="1:14" s="25" customFormat="1" ht="15" customHeight="1">
      <c r="A26" s="406"/>
      <c r="B26" s="140" t="s">
        <v>2605</v>
      </c>
      <c r="C26" s="8" t="s">
        <v>2595</v>
      </c>
      <c r="D26" s="9">
        <v>6576</v>
      </c>
      <c r="E26" s="9">
        <v>2</v>
      </c>
      <c r="F26" s="9">
        <v>194</v>
      </c>
      <c r="G26" s="9">
        <v>700</v>
      </c>
      <c r="H26" s="87">
        <v>1127</v>
      </c>
      <c r="I26" s="9">
        <v>1604</v>
      </c>
      <c r="J26" s="9">
        <v>2070</v>
      </c>
      <c r="K26" s="9">
        <v>716</v>
      </c>
      <c r="L26" s="9">
        <v>158</v>
      </c>
      <c r="M26" s="9">
        <v>5</v>
      </c>
      <c r="N26" s="37"/>
    </row>
    <row r="27" spans="1:14" s="25" customFormat="1" ht="15" customHeight="1">
      <c r="A27" s="406"/>
      <c r="B27" s="137" t="s">
        <v>2604</v>
      </c>
      <c r="C27" s="8" t="s">
        <v>2597</v>
      </c>
      <c r="D27" s="9">
        <v>1879</v>
      </c>
      <c r="E27" s="9">
        <v>0</v>
      </c>
      <c r="F27" s="9">
        <v>85</v>
      </c>
      <c r="G27" s="9">
        <v>260</v>
      </c>
      <c r="H27" s="87">
        <v>465</v>
      </c>
      <c r="I27" s="9">
        <v>532</v>
      </c>
      <c r="J27" s="9">
        <v>368</v>
      </c>
      <c r="K27" s="9">
        <v>128</v>
      </c>
      <c r="L27" s="9">
        <v>41</v>
      </c>
      <c r="M27" s="9">
        <v>0</v>
      </c>
      <c r="N27" s="37"/>
    </row>
    <row r="28" spans="1:14" s="25" customFormat="1" ht="15" customHeight="1">
      <c r="A28" s="406"/>
      <c r="B28" s="140" t="s">
        <v>2603</v>
      </c>
      <c r="C28" s="8" t="s">
        <v>2595</v>
      </c>
      <c r="D28" s="9">
        <v>4763</v>
      </c>
      <c r="E28" s="9">
        <v>0</v>
      </c>
      <c r="F28" s="9">
        <v>36</v>
      </c>
      <c r="G28" s="9">
        <v>597</v>
      </c>
      <c r="H28" s="87">
        <v>1142</v>
      </c>
      <c r="I28" s="9">
        <v>807</v>
      </c>
      <c r="J28" s="9">
        <v>1323</v>
      </c>
      <c r="K28" s="9">
        <v>697</v>
      </c>
      <c r="L28" s="9">
        <v>158</v>
      </c>
      <c r="M28" s="9">
        <v>3</v>
      </c>
      <c r="N28" s="37"/>
    </row>
    <row r="29" spans="1:14" s="25" customFormat="1" ht="15" customHeight="1">
      <c r="A29" s="406"/>
      <c r="B29" s="137" t="s">
        <v>2602</v>
      </c>
      <c r="C29" s="8" t="s">
        <v>2597</v>
      </c>
      <c r="D29" s="9">
        <v>3295</v>
      </c>
      <c r="E29" s="9">
        <v>0</v>
      </c>
      <c r="F29" s="9">
        <v>16</v>
      </c>
      <c r="G29" s="9">
        <v>458</v>
      </c>
      <c r="H29" s="9">
        <v>862</v>
      </c>
      <c r="I29" s="9">
        <v>1021</v>
      </c>
      <c r="J29" s="9">
        <v>694</v>
      </c>
      <c r="K29" s="9">
        <v>192</v>
      </c>
      <c r="L29" s="9">
        <v>49</v>
      </c>
      <c r="M29" s="9">
        <v>3</v>
      </c>
      <c r="N29" s="37"/>
    </row>
    <row r="30" spans="1:14" s="25" customFormat="1" ht="15" customHeight="1">
      <c r="A30" s="406"/>
      <c r="B30" s="140" t="s">
        <v>2601</v>
      </c>
      <c r="C30" s="8" t="s">
        <v>2595</v>
      </c>
      <c r="D30" s="9">
        <v>1418</v>
      </c>
      <c r="E30" s="9">
        <v>0</v>
      </c>
      <c r="F30" s="9">
        <v>3</v>
      </c>
      <c r="G30" s="9">
        <v>158</v>
      </c>
      <c r="H30" s="9">
        <v>291</v>
      </c>
      <c r="I30" s="9">
        <v>361</v>
      </c>
      <c r="J30" s="9">
        <v>430</v>
      </c>
      <c r="K30" s="9">
        <v>139</v>
      </c>
      <c r="L30" s="9">
        <v>35</v>
      </c>
      <c r="M30" s="9">
        <v>1</v>
      </c>
      <c r="N30" s="37"/>
    </row>
    <row r="31" spans="1:14" s="25" customFormat="1" ht="15" customHeight="1">
      <c r="A31" s="406"/>
      <c r="B31" s="137" t="s">
        <v>2600</v>
      </c>
      <c r="C31" s="8" t="s">
        <v>2597</v>
      </c>
      <c r="D31" s="9">
        <v>1000</v>
      </c>
      <c r="E31" s="9">
        <v>0</v>
      </c>
      <c r="F31" s="9">
        <v>6</v>
      </c>
      <c r="G31" s="9">
        <v>117</v>
      </c>
      <c r="H31" s="9">
        <v>268</v>
      </c>
      <c r="I31" s="9">
        <v>305</v>
      </c>
      <c r="J31" s="9">
        <v>238</v>
      </c>
      <c r="K31" s="9">
        <v>55</v>
      </c>
      <c r="L31" s="9">
        <v>10</v>
      </c>
      <c r="M31" s="9">
        <v>1</v>
      </c>
      <c r="N31" s="37"/>
    </row>
    <row r="32" spans="1:14" s="25" customFormat="1" ht="15" customHeight="1">
      <c r="A32" s="406"/>
      <c r="B32" s="140" t="s">
        <v>2599</v>
      </c>
      <c r="C32" s="8" t="s">
        <v>2595</v>
      </c>
      <c r="D32" s="9">
        <v>807</v>
      </c>
      <c r="E32" s="9">
        <v>0</v>
      </c>
      <c r="F32" s="9">
        <v>6</v>
      </c>
      <c r="G32" s="9">
        <v>67</v>
      </c>
      <c r="H32" s="9">
        <v>138</v>
      </c>
      <c r="I32" s="9">
        <v>189</v>
      </c>
      <c r="J32" s="9">
        <v>257</v>
      </c>
      <c r="K32" s="9">
        <v>123</v>
      </c>
      <c r="L32" s="9">
        <v>27</v>
      </c>
      <c r="M32" s="9">
        <v>0</v>
      </c>
      <c r="N32" s="37"/>
    </row>
    <row r="33" spans="1:14" s="25" customFormat="1" ht="15" customHeight="1">
      <c r="A33" s="406"/>
      <c r="B33" s="137" t="s">
        <v>2598</v>
      </c>
      <c r="C33" s="8" t="s">
        <v>2597</v>
      </c>
      <c r="D33" s="9">
        <v>673</v>
      </c>
      <c r="E33" s="9">
        <v>0</v>
      </c>
      <c r="F33" s="9">
        <v>4</v>
      </c>
      <c r="G33" s="9">
        <v>45</v>
      </c>
      <c r="H33" s="9">
        <v>183</v>
      </c>
      <c r="I33" s="9">
        <v>198</v>
      </c>
      <c r="J33" s="9">
        <v>187</v>
      </c>
      <c r="K33" s="9">
        <v>36</v>
      </c>
      <c r="L33" s="9">
        <v>19</v>
      </c>
      <c r="M33" s="9">
        <v>1</v>
      </c>
      <c r="N33" s="37"/>
    </row>
    <row r="34" spans="1:14" s="25" customFormat="1" ht="15" customHeight="1">
      <c r="A34" s="406"/>
      <c r="B34" s="140" t="s">
        <v>2596</v>
      </c>
      <c r="C34" s="8" t="s">
        <v>2595</v>
      </c>
      <c r="D34" s="9">
        <v>990</v>
      </c>
      <c r="E34" s="9">
        <v>0</v>
      </c>
      <c r="F34" s="9">
        <v>9</v>
      </c>
      <c r="G34" s="9">
        <v>88</v>
      </c>
      <c r="H34" s="9">
        <v>235</v>
      </c>
      <c r="I34" s="9">
        <v>283</v>
      </c>
      <c r="J34" s="9">
        <v>287</v>
      </c>
      <c r="K34" s="9">
        <v>81</v>
      </c>
      <c r="L34" s="9">
        <v>7</v>
      </c>
      <c r="M34" s="9">
        <v>0</v>
      </c>
      <c r="N34" s="37"/>
    </row>
    <row r="35" spans="1:14" s="25" customFormat="1" ht="15" customHeight="1">
      <c r="A35" s="406" t="s">
        <v>2612</v>
      </c>
      <c r="B35" s="137" t="s">
        <v>2610</v>
      </c>
      <c r="C35" s="8" t="s">
        <v>2597</v>
      </c>
      <c r="D35" s="28">
        <f t="shared" ref="D35:D46" si="14">SUM(E35:M35)</f>
        <v>4</v>
      </c>
      <c r="E35" s="28">
        <f t="shared" ref="E35:M35" si="15">SUM(E37,E39,E41,E43,E45)</f>
        <v>0</v>
      </c>
      <c r="F35" s="28">
        <f t="shared" si="15"/>
        <v>0</v>
      </c>
      <c r="G35" s="28">
        <f t="shared" si="15"/>
        <v>0</v>
      </c>
      <c r="H35" s="28">
        <f t="shared" si="15"/>
        <v>0</v>
      </c>
      <c r="I35" s="28">
        <f t="shared" si="15"/>
        <v>0</v>
      </c>
      <c r="J35" s="28">
        <f t="shared" si="15"/>
        <v>1</v>
      </c>
      <c r="K35" s="28">
        <f t="shared" si="15"/>
        <v>0</v>
      </c>
      <c r="L35" s="28">
        <f t="shared" si="15"/>
        <v>1</v>
      </c>
      <c r="M35" s="28">
        <f t="shared" si="15"/>
        <v>2</v>
      </c>
      <c r="N35" s="37"/>
    </row>
    <row r="36" spans="1:14" s="25" customFormat="1" ht="15" customHeight="1">
      <c r="A36" s="406"/>
      <c r="B36" s="140" t="s">
        <v>2609</v>
      </c>
      <c r="C36" s="8" t="s">
        <v>2595</v>
      </c>
      <c r="D36" s="28">
        <f t="shared" si="14"/>
        <v>6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1</v>
      </c>
      <c r="H36" s="28">
        <f t="shared" si="16"/>
        <v>2</v>
      </c>
      <c r="I36" s="28">
        <f t="shared" si="16"/>
        <v>0</v>
      </c>
      <c r="J36" s="28">
        <f t="shared" si="16"/>
        <v>0</v>
      </c>
      <c r="K36" s="28">
        <f t="shared" si="16"/>
        <v>1</v>
      </c>
      <c r="L36" s="28">
        <f t="shared" si="16"/>
        <v>0</v>
      </c>
      <c r="M36" s="28">
        <f t="shared" si="16"/>
        <v>2</v>
      </c>
      <c r="N36" s="37"/>
    </row>
    <row r="37" spans="1:14" s="25" customFormat="1" ht="15" customHeight="1">
      <c r="A37" s="406"/>
      <c r="B37" s="137" t="s">
        <v>2608</v>
      </c>
      <c r="C37" s="8" t="s">
        <v>2597</v>
      </c>
      <c r="D37" s="28">
        <f t="shared" si="14"/>
        <v>1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1</v>
      </c>
      <c r="M37" s="29">
        <v>0</v>
      </c>
      <c r="N37" s="37"/>
    </row>
    <row r="38" spans="1:14" s="25" customFormat="1" ht="15" customHeight="1">
      <c r="A38" s="406"/>
      <c r="B38" s="140" t="s">
        <v>2607</v>
      </c>
      <c r="C38" s="8" t="s">
        <v>2595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7"/>
    </row>
    <row r="39" spans="1:14" s="25" customFormat="1" ht="15" customHeight="1">
      <c r="A39" s="406"/>
      <c r="B39" s="137" t="s">
        <v>2606</v>
      </c>
      <c r="C39" s="8" t="s">
        <v>2597</v>
      </c>
      <c r="D39" s="28">
        <f t="shared" si="14"/>
        <v>3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1</v>
      </c>
      <c r="K39" s="30">
        <v>0</v>
      </c>
      <c r="L39" s="28">
        <v>0</v>
      </c>
      <c r="M39" s="28">
        <v>2</v>
      </c>
      <c r="N39" s="37"/>
    </row>
    <row r="40" spans="1:14" s="25" customFormat="1" ht="15" customHeight="1">
      <c r="A40" s="406"/>
      <c r="B40" s="140" t="s">
        <v>2605</v>
      </c>
      <c r="C40" s="8" t="s">
        <v>2595</v>
      </c>
      <c r="D40" s="28">
        <f t="shared" si="14"/>
        <v>3</v>
      </c>
      <c r="E40" s="30">
        <v>0</v>
      </c>
      <c r="F40" s="30">
        <v>0</v>
      </c>
      <c r="G40" s="30">
        <v>1</v>
      </c>
      <c r="H40" s="30">
        <v>1</v>
      </c>
      <c r="I40" s="30">
        <v>0</v>
      </c>
      <c r="J40" s="30">
        <v>0</v>
      </c>
      <c r="K40" s="30">
        <v>0</v>
      </c>
      <c r="L40" s="28">
        <v>0</v>
      </c>
      <c r="M40" s="28">
        <v>1</v>
      </c>
      <c r="N40" s="37"/>
    </row>
    <row r="41" spans="1:14" s="25" customFormat="1" ht="15" customHeight="1">
      <c r="A41" s="406"/>
      <c r="B41" s="137" t="s">
        <v>2604</v>
      </c>
      <c r="C41" s="8" t="s">
        <v>2597</v>
      </c>
      <c r="D41" s="28">
        <f t="shared" si="14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  <c r="N41" s="37"/>
    </row>
    <row r="42" spans="1:14" s="25" customFormat="1" ht="15" customHeight="1">
      <c r="A42" s="406"/>
      <c r="B42" s="140" t="s">
        <v>2603</v>
      </c>
      <c r="C42" s="8" t="s">
        <v>2595</v>
      </c>
      <c r="D42" s="28">
        <f t="shared" si="14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28">
        <v>0</v>
      </c>
      <c r="M42" s="28">
        <v>1</v>
      </c>
      <c r="N42" s="37"/>
    </row>
    <row r="43" spans="1:14" s="25" customFormat="1" ht="15" customHeight="1">
      <c r="A43" s="406"/>
      <c r="B43" s="137" t="s">
        <v>2602</v>
      </c>
      <c r="C43" s="8" t="s">
        <v>2597</v>
      </c>
      <c r="D43" s="28">
        <f t="shared" si="14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  <c r="N43" s="37"/>
    </row>
    <row r="44" spans="1:14" s="25" customFormat="1" ht="15" customHeight="1">
      <c r="A44" s="406"/>
      <c r="B44" s="140" t="s">
        <v>2601</v>
      </c>
      <c r="C44" s="8" t="s">
        <v>2595</v>
      </c>
      <c r="D44" s="28">
        <f t="shared" si="14"/>
        <v>2</v>
      </c>
      <c r="E44" s="30">
        <v>0</v>
      </c>
      <c r="F44" s="30">
        <v>0</v>
      </c>
      <c r="G44" s="30">
        <v>0</v>
      </c>
      <c r="H44" s="30">
        <v>1</v>
      </c>
      <c r="I44" s="30">
        <v>0</v>
      </c>
      <c r="J44" s="30">
        <v>0</v>
      </c>
      <c r="K44" s="30">
        <v>1</v>
      </c>
      <c r="L44" s="28">
        <v>0</v>
      </c>
      <c r="M44" s="28">
        <v>0</v>
      </c>
      <c r="N44" s="37"/>
    </row>
    <row r="45" spans="1:14" s="25" customFormat="1" ht="15" customHeight="1">
      <c r="A45" s="406"/>
      <c r="B45" s="137" t="s">
        <v>2600</v>
      </c>
      <c r="C45" s="8" t="s">
        <v>2597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37"/>
    </row>
    <row r="46" spans="1:14" s="25" customFormat="1" ht="15" customHeight="1">
      <c r="A46" s="406"/>
      <c r="B46" s="140" t="s">
        <v>2599</v>
      </c>
      <c r="C46" s="8" t="s">
        <v>2595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37"/>
    </row>
    <row r="47" spans="1:14" s="25" customFormat="1" ht="15" customHeight="1">
      <c r="A47" s="406"/>
      <c r="B47" s="137" t="s">
        <v>2598</v>
      </c>
      <c r="C47" s="8" t="s">
        <v>2597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37"/>
    </row>
    <row r="48" spans="1:14" s="25" customFormat="1" ht="15" customHeight="1">
      <c r="A48" s="406"/>
      <c r="B48" s="140" t="s">
        <v>2596</v>
      </c>
      <c r="C48" s="8" t="s">
        <v>2595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37"/>
    </row>
    <row r="49" spans="1:14" s="25" customFormat="1" ht="15" customHeight="1">
      <c r="A49" s="406" t="s">
        <v>2611</v>
      </c>
      <c r="B49" s="137" t="s">
        <v>2610</v>
      </c>
      <c r="C49" s="8" t="s">
        <v>2597</v>
      </c>
      <c r="D49" s="28">
        <f t="shared" ref="D49:D62" si="17">SUM(E49:M49)</f>
        <v>86</v>
      </c>
      <c r="E49" s="28">
        <f t="shared" ref="E49:M49" si="18">SUM(E51,E53,E55,E57,E59,E61)</f>
        <v>0</v>
      </c>
      <c r="F49" s="28">
        <f t="shared" si="18"/>
        <v>0</v>
      </c>
      <c r="G49" s="28">
        <f t="shared" si="18"/>
        <v>0</v>
      </c>
      <c r="H49" s="28">
        <f t="shared" si="18"/>
        <v>1</v>
      </c>
      <c r="I49" s="28">
        <f t="shared" si="18"/>
        <v>6</v>
      </c>
      <c r="J49" s="28">
        <f t="shared" si="18"/>
        <v>29</v>
      </c>
      <c r="K49" s="28">
        <f t="shared" si="18"/>
        <v>21</v>
      </c>
      <c r="L49" s="28">
        <f t="shared" si="18"/>
        <v>26</v>
      </c>
      <c r="M49" s="28">
        <f t="shared" si="18"/>
        <v>3</v>
      </c>
      <c r="N49" s="37"/>
    </row>
    <row r="50" spans="1:14" s="25" customFormat="1" ht="15" customHeight="1">
      <c r="A50" s="406"/>
      <c r="B50" s="140" t="s">
        <v>2609</v>
      </c>
      <c r="C50" s="8" t="s">
        <v>2595</v>
      </c>
      <c r="D50" s="28">
        <f t="shared" si="17"/>
        <v>19</v>
      </c>
      <c r="E50" s="28">
        <f t="shared" ref="E50:M50" si="19">SUM(E52,E54,E56,E58,E60,E62)</f>
        <v>0</v>
      </c>
      <c r="F50" s="28">
        <f t="shared" si="19"/>
        <v>0</v>
      </c>
      <c r="G50" s="28">
        <f t="shared" si="19"/>
        <v>0</v>
      </c>
      <c r="H50" s="28">
        <f t="shared" si="19"/>
        <v>0</v>
      </c>
      <c r="I50" s="28">
        <f t="shared" si="19"/>
        <v>1</v>
      </c>
      <c r="J50" s="28">
        <f t="shared" si="19"/>
        <v>6</v>
      </c>
      <c r="K50" s="28">
        <f t="shared" si="19"/>
        <v>5</v>
      </c>
      <c r="L50" s="28">
        <f t="shared" si="19"/>
        <v>4</v>
      </c>
      <c r="M50" s="28">
        <f t="shared" si="19"/>
        <v>3</v>
      </c>
      <c r="N50" s="37"/>
    </row>
    <row r="51" spans="1:14" s="25" customFormat="1" ht="15" customHeight="1">
      <c r="A51" s="406"/>
      <c r="B51" s="137" t="s">
        <v>2608</v>
      </c>
      <c r="C51" s="8" t="s">
        <v>2597</v>
      </c>
      <c r="D51" s="28">
        <f t="shared" si="17"/>
        <v>29</v>
      </c>
      <c r="E51" s="29">
        <v>0</v>
      </c>
      <c r="F51" s="29">
        <v>0</v>
      </c>
      <c r="G51" s="29">
        <v>0</v>
      </c>
      <c r="H51" s="29">
        <v>0</v>
      </c>
      <c r="I51" s="29">
        <v>1</v>
      </c>
      <c r="J51" s="29">
        <v>10</v>
      </c>
      <c r="K51" s="29">
        <v>9</v>
      </c>
      <c r="L51" s="29">
        <v>8</v>
      </c>
      <c r="M51" s="29">
        <v>1</v>
      </c>
      <c r="N51" s="37"/>
    </row>
    <row r="52" spans="1:14" s="25" customFormat="1" ht="15" customHeight="1">
      <c r="A52" s="406"/>
      <c r="B52" s="140" t="s">
        <v>2607</v>
      </c>
      <c r="C52" s="8" t="s">
        <v>2595</v>
      </c>
      <c r="D52" s="28">
        <f t="shared" si="17"/>
        <v>10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3</v>
      </c>
      <c r="K52" s="29">
        <v>2</v>
      </c>
      <c r="L52" s="29">
        <v>3</v>
      </c>
      <c r="M52" s="29">
        <v>1</v>
      </c>
      <c r="N52" s="37"/>
    </row>
    <row r="53" spans="1:14" s="25" customFormat="1" ht="15" customHeight="1">
      <c r="A53" s="406"/>
      <c r="B53" s="137" t="s">
        <v>2606</v>
      </c>
      <c r="C53" s="8" t="s">
        <v>2597</v>
      </c>
      <c r="D53" s="28">
        <f t="shared" si="17"/>
        <v>27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9</v>
      </c>
      <c r="K53" s="28">
        <v>7</v>
      </c>
      <c r="L53" s="28">
        <v>8</v>
      </c>
      <c r="M53" s="28">
        <v>2</v>
      </c>
      <c r="N53" s="37"/>
    </row>
    <row r="54" spans="1:14" s="25" customFormat="1" ht="15" customHeight="1">
      <c r="A54" s="406"/>
      <c r="B54" s="140" t="s">
        <v>2605</v>
      </c>
      <c r="C54" s="8" t="s">
        <v>2595</v>
      </c>
      <c r="D54" s="28">
        <f t="shared" si="17"/>
        <v>4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1</v>
      </c>
      <c r="L54" s="28">
        <v>0</v>
      </c>
      <c r="M54" s="28">
        <v>2</v>
      </c>
      <c r="N54" s="37"/>
    </row>
    <row r="55" spans="1:14" s="25" customFormat="1" ht="15" customHeight="1">
      <c r="A55" s="406"/>
      <c r="B55" s="137" t="s">
        <v>2604</v>
      </c>
      <c r="C55" s="8" t="s">
        <v>2597</v>
      </c>
      <c r="D55" s="28">
        <f t="shared" si="17"/>
        <v>26</v>
      </c>
      <c r="E55" s="28">
        <v>0</v>
      </c>
      <c r="F55" s="28">
        <v>0</v>
      </c>
      <c r="G55" s="28">
        <v>0</v>
      </c>
      <c r="H55" s="28">
        <v>1</v>
      </c>
      <c r="I55" s="28">
        <v>4</v>
      </c>
      <c r="J55" s="28">
        <v>7</v>
      </c>
      <c r="K55" s="28">
        <v>5</v>
      </c>
      <c r="L55" s="28">
        <v>9</v>
      </c>
      <c r="M55" s="28">
        <v>0</v>
      </c>
      <c r="N55" s="37"/>
    </row>
    <row r="56" spans="1:14" s="25" customFormat="1" ht="15" customHeight="1">
      <c r="A56" s="406"/>
      <c r="B56" s="140" t="s">
        <v>2603</v>
      </c>
      <c r="C56" s="8" t="s">
        <v>2595</v>
      </c>
      <c r="D56" s="28">
        <f t="shared" si="17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1</v>
      </c>
      <c r="K56" s="28">
        <v>1</v>
      </c>
      <c r="L56" s="28">
        <v>0</v>
      </c>
      <c r="M56" s="28">
        <v>0</v>
      </c>
      <c r="N56" s="37"/>
    </row>
    <row r="57" spans="1:14" s="25" customFormat="1" ht="15" customHeight="1">
      <c r="A57" s="406"/>
      <c r="B57" s="137" t="s">
        <v>2602</v>
      </c>
      <c r="C57" s="8" t="s">
        <v>2597</v>
      </c>
      <c r="D57" s="28">
        <f t="shared" si="17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0</v>
      </c>
      <c r="L57" s="28">
        <v>1</v>
      </c>
      <c r="M57" s="28">
        <v>0</v>
      </c>
      <c r="N57" s="37"/>
    </row>
    <row r="58" spans="1:14" s="25" customFormat="1" ht="15" customHeight="1">
      <c r="A58" s="406"/>
      <c r="B58" s="140" t="s">
        <v>2601</v>
      </c>
      <c r="C58" s="8" t="s">
        <v>2595</v>
      </c>
      <c r="D58" s="28">
        <f t="shared" si="17"/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  <c r="N58" s="37"/>
    </row>
    <row r="59" spans="1:14" s="25" customFormat="1" ht="15" customHeight="1">
      <c r="A59" s="406"/>
      <c r="B59" s="137" t="s">
        <v>2600</v>
      </c>
      <c r="C59" s="8" t="s">
        <v>2597</v>
      </c>
      <c r="D59" s="28">
        <f t="shared" si="17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2</v>
      </c>
      <c r="K59" s="28">
        <v>0</v>
      </c>
      <c r="L59" s="28">
        <v>0</v>
      </c>
      <c r="M59" s="28">
        <v>0</v>
      </c>
      <c r="N59" s="37"/>
    </row>
    <row r="60" spans="1:14" s="25" customFormat="1" ht="15" customHeight="1">
      <c r="A60" s="406"/>
      <c r="B60" s="140" t="s">
        <v>2599</v>
      </c>
      <c r="C60" s="8" t="s">
        <v>2595</v>
      </c>
      <c r="D60" s="28">
        <f t="shared" si="17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1</v>
      </c>
      <c r="L60" s="28">
        <v>1</v>
      </c>
      <c r="M60" s="28">
        <v>0</v>
      </c>
      <c r="N60" s="37"/>
    </row>
    <row r="61" spans="1:14" s="25" customFormat="1" ht="15" customHeight="1">
      <c r="A61" s="406"/>
      <c r="B61" s="137" t="s">
        <v>2598</v>
      </c>
      <c r="C61" s="8" t="s">
        <v>2597</v>
      </c>
      <c r="D61" s="28">
        <f t="shared" si="17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37"/>
    </row>
    <row r="62" spans="1:14" s="25" customFormat="1" ht="15" customHeight="1">
      <c r="A62" s="406"/>
      <c r="B62" s="140" t="s">
        <v>2596</v>
      </c>
      <c r="C62" s="8" t="s">
        <v>2595</v>
      </c>
      <c r="D62" s="28">
        <f t="shared" si="17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37"/>
    </row>
    <row r="63" spans="1:14" s="15" customFormat="1" ht="14.25">
      <c r="A63" s="58" t="s">
        <v>2594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4" spans="1:14" s="15" customFormat="1" ht="14.25">
      <c r="A64" s="23" t="s">
        <v>2593</v>
      </c>
    </row>
    <row r="65" spans="1:3" s="15" customFormat="1" ht="14.25">
      <c r="A65" s="23" t="s">
        <v>2592</v>
      </c>
      <c r="B65" s="24"/>
      <c r="C65" s="24"/>
    </row>
    <row r="66" spans="1:3" s="15" customFormat="1" ht="14.25">
      <c r="A66" s="23" t="s">
        <v>2591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B4:K4"/>
    <mergeCell ref="L4:M4"/>
    <mergeCell ref="A1:M1"/>
    <mergeCell ref="A2:M2"/>
    <mergeCell ref="B3:K3"/>
    <mergeCell ref="L3:M3"/>
  </mergeCells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76"/>
  <sheetViews>
    <sheetView workbookViewId="0">
      <selection activeCell="D7" sqref="D7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 customWidth="1"/>
    <col min="5" max="6" width="5.875" style="1" customWidth="1"/>
    <col min="7" max="7" width="6.625" style="1" customWidth="1"/>
    <col min="8" max="8" width="6.375" style="1" customWidth="1"/>
    <col min="9" max="11" width="6.875" style="1" customWidth="1"/>
    <col min="12" max="13" width="5.875" style="1" customWidth="1"/>
    <col min="14" max="16384" width="9" style="1"/>
  </cols>
  <sheetData>
    <row r="1" spans="1:14" ht="21.2" customHeight="1">
      <c r="A1" s="387" t="s">
        <v>2590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4" ht="20.25">
      <c r="A2" s="388" t="s">
        <v>2589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4" s="25" customFormat="1">
      <c r="A3" s="2"/>
      <c r="B3" s="389" t="s">
        <v>2588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2587</v>
      </c>
      <c r="M3" s="390"/>
    </row>
    <row r="4" spans="1:14" s="25" customFormat="1">
      <c r="A4" s="136"/>
      <c r="B4" s="410" t="s">
        <v>2586</v>
      </c>
      <c r="C4" s="410"/>
      <c r="D4" s="410"/>
      <c r="E4" s="410"/>
      <c r="F4" s="410"/>
      <c r="G4" s="410"/>
      <c r="H4" s="410"/>
      <c r="I4" s="410"/>
      <c r="J4" s="410"/>
      <c r="K4" s="410"/>
      <c r="L4" s="390" t="s">
        <v>2585</v>
      </c>
      <c r="M4" s="390"/>
    </row>
    <row r="5" spans="1:14" s="25" customFormat="1">
      <c r="A5" s="407" t="s">
        <v>2584</v>
      </c>
      <c r="B5" s="408"/>
      <c r="C5" s="406" t="s">
        <v>2583</v>
      </c>
      <c r="D5" s="409" t="s">
        <v>2582</v>
      </c>
      <c r="E5" s="409"/>
      <c r="F5" s="409"/>
      <c r="G5" s="409"/>
      <c r="H5" s="409"/>
      <c r="I5" s="409"/>
      <c r="J5" s="409"/>
      <c r="K5" s="409"/>
      <c r="L5" s="409"/>
      <c r="M5" s="409"/>
      <c r="N5" s="37"/>
    </row>
    <row r="6" spans="1:14" s="5" customFormat="1" ht="51.95" customHeight="1">
      <c r="A6" s="408"/>
      <c r="B6" s="408"/>
      <c r="C6" s="406"/>
      <c r="D6" s="138" t="s">
        <v>2581</v>
      </c>
      <c r="E6" s="139" t="s">
        <v>2580</v>
      </c>
      <c r="F6" s="139" t="s">
        <v>2579</v>
      </c>
      <c r="G6" s="139" t="s">
        <v>2578</v>
      </c>
      <c r="H6" s="139" t="s">
        <v>2577</v>
      </c>
      <c r="I6" s="139" t="s">
        <v>2576</v>
      </c>
      <c r="J6" s="139" t="s">
        <v>2575</v>
      </c>
      <c r="K6" s="139" t="s">
        <v>2574</v>
      </c>
      <c r="L6" s="139" t="s">
        <v>2573</v>
      </c>
      <c r="M6" s="139" t="s">
        <v>2572</v>
      </c>
      <c r="N6" s="38"/>
    </row>
    <row r="7" spans="1:14" s="25" customFormat="1" ht="15" customHeight="1">
      <c r="A7" s="406" t="s">
        <v>2571</v>
      </c>
      <c r="B7" s="137" t="s">
        <v>2570</v>
      </c>
      <c r="C7" s="8" t="s">
        <v>2552</v>
      </c>
      <c r="D7" s="9">
        <f t="shared" ref="D7:M7" si="0">D21+D35+D49</f>
        <v>17607</v>
      </c>
      <c r="E7" s="9">
        <f t="shared" si="0"/>
        <v>17</v>
      </c>
      <c r="F7" s="9">
        <f t="shared" si="0"/>
        <v>471</v>
      </c>
      <c r="G7" s="9">
        <f t="shared" si="0"/>
        <v>2167</v>
      </c>
      <c r="H7" s="9">
        <f t="shared" si="0"/>
        <v>4113</v>
      </c>
      <c r="I7" s="9">
        <f t="shared" si="0"/>
        <v>5517</v>
      </c>
      <c r="J7" s="9">
        <f t="shared" si="0"/>
        <v>3953</v>
      </c>
      <c r="K7" s="9">
        <f t="shared" si="0"/>
        <v>1048</v>
      </c>
      <c r="L7" s="9">
        <f t="shared" si="0"/>
        <v>299</v>
      </c>
      <c r="M7" s="9">
        <f t="shared" si="0"/>
        <v>22</v>
      </c>
      <c r="N7" s="37"/>
    </row>
    <row r="8" spans="1:14" s="25" customFormat="1" ht="15" customHeight="1">
      <c r="A8" s="406"/>
      <c r="B8" s="140" t="s">
        <v>2569</v>
      </c>
      <c r="C8" s="8" t="s">
        <v>2550</v>
      </c>
      <c r="D8" s="9">
        <f t="shared" ref="D8:M8" si="1">D22+D36+D50</f>
        <v>32079</v>
      </c>
      <c r="E8" s="9">
        <f t="shared" si="1"/>
        <v>2</v>
      </c>
      <c r="F8" s="9">
        <f t="shared" si="1"/>
        <v>316</v>
      </c>
      <c r="G8" s="9">
        <f t="shared" si="1"/>
        <v>3289</v>
      </c>
      <c r="H8" s="9">
        <f t="shared" si="1"/>
        <v>6382</v>
      </c>
      <c r="I8" s="9">
        <f t="shared" si="1"/>
        <v>9426</v>
      </c>
      <c r="J8" s="9">
        <f t="shared" si="1"/>
        <v>8376</v>
      </c>
      <c r="K8" s="9">
        <f t="shared" si="1"/>
        <v>3501</v>
      </c>
      <c r="L8" s="9">
        <f t="shared" si="1"/>
        <v>769</v>
      </c>
      <c r="M8" s="9">
        <f t="shared" si="1"/>
        <v>18</v>
      </c>
      <c r="N8" s="37"/>
    </row>
    <row r="9" spans="1:14" s="25" customFormat="1" ht="15" customHeight="1">
      <c r="A9" s="406"/>
      <c r="B9" s="137" t="s">
        <v>2563</v>
      </c>
      <c r="C9" s="8" t="s">
        <v>2552</v>
      </c>
      <c r="D9" s="9">
        <f t="shared" ref="D9:M9" si="2">D23+D37+D51</f>
        <v>7632</v>
      </c>
      <c r="E9" s="9">
        <f t="shared" si="2"/>
        <v>0</v>
      </c>
      <c r="F9" s="9">
        <f t="shared" si="2"/>
        <v>214</v>
      </c>
      <c r="G9" s="9">
        <f t="shared" si="2"/>
        <v>941</v>
      </c>
      <c r="H9" s="9">
        <f t="shared" si="2"/>
        <v>1798</v>
      </c>
      <c r="I9" s="9">
        <f t="shared" si="2"/>
        <v>2678</v>
      </c>
      <c r="J9" s="9">
        <f t="shared" si="2"/>
        <v>1481</v>
      </c>
      <c r="K9" s="9">
        <f t="shared" si="2"/>
        <v>412</v>
      </c>
      <c r="L9" s="9">
        <f t="shared" si="2"/>
        <v>101</v>
      </c>
      <c r="M9" s="9">
        <f t="shared" si="2"/>
        <v>7</v>
      </c>
      <c r="N9" s="37"/>
    </row>
    <row r="10" spans="1:14" s="25" customFormat="1" ht="15" customHeight="1">
      <c r="A10" s="406"/>
      <c r="B10" s="140" t="s">
        <v>2562</v>
      </c>
      <c r="C10" s="8" t="s">
        <v>2550</v>
      </c>
      <c r="D10" s="9">
        <f t="shared" ref="D10:M10" si="3">D24+D38+D52</f>
        <v>17500</v>
      </c>
      <c r="E10" s="9">
        <f t="shared" si="3"/>
        <v>0</v>
      </c>
      <c r="F10" s="9">
        <f t="shared" si="3"/>
        <v>61</v>
      </c>
      <c r="G10" s="9">
        <f t="shared" si="3"/>
        <v>1656</v>
      </c>
      <c r="H10" s="9">
        <f t="shared" si="3"/>
        <v>3468</v>
      </c>
      <c r="I10" s="9">
        <f t="shared" si="3"/>
        <v>6141</v>
      </c>
      <c r="J10" s="9">
        <f t="shared" si="3"/>
        <v>4035</v>
      </c>
      <c r="K10" s="9">
        <f t="shared" si="3"/>
        <v>1744</v>
      </c>
      <c r="L10" s="9">
        <f t="shared" si="3"/>
        <v>390</v>
      </c>
      <c r="M10" s="9">
        <f t="shared" si="3"/>
        <v>5</v>
      </c>
      <c r="N10" s="37"/>
    </row>
    <row r="11" spans="1:14" s="25" customFormat="1" ht="15" customHeight="1">
      <c r="A11" s="406"/>
      <c r="B11" s="137" t="s">
        <v>2561</v>
      </c>
      <c r="C11" s="8" t="s">
        <v>2552</v>
      </c>
      <c r="D11" s="9">
        <f t="shared" ref="D11:M11" si="4">D25+D39+D53</f>
        <v>3083</v>
      </c>
      <c r="E11" s="9">
        <f t="shared" si="4"/>
        <v>17</v>
      </c>
      <c r="F11" s="9">
        <f t="shared" si="4"/>
        <v>145</v>
      </c>
      <c r="G11" s="9">
        <f t="shared" si="4"/>
        <v>322</v>
      </c>
      <c r="H11" s="9">
        <f t="shared" si="4"/>
        <v>524</v>
      </c>
      <c r="I11" s="9">
        <f t="shared" si="4"/>
        <v>786</v>
      </c>
      <c r="J11" s="9">
        <f t="shared" si="4"/>
        <v>984</v>
      </c>
      <c r="K11" s="9">
        <f t="shared" si="4"/>
        <v>228</v>
      </c>
      <c r="L11" s="9">
        <f t="shared" si="4"/>
        <v>68</v>
      </c>
      <c r="M11" s="9">
        <f t="shared" si="4"/>
        <v>9</v>
      </c>
      <c r="N11" s="37"/>
    </row>
    <row r="12" spans="1:14" s="25" customFormat="1" ht="15" customHeight="1">
      <c r="A12" s="406"/>
      <c r="B12" s="140" t="s">
        <v>2560</v>
      </c>
      <c r="C12" s="8" t="s">
        <v>2550</v>
      </c>
      <c r="D12" s="9">
        <f t="shared" ref="D12:M12" si="5">D26+D40+D54</f>
        <v>6584</v>
      </c>
      <c r="E12" s="9">
        <f t="shared" si="5"/>
        <v>2</v>
      </c>
      <c r="F12" s="9">
        <f t="shared" si="5"/>
        <v>202</v>
      </c>
      <c r="G12" s="9">
        <f t="shared" si="5"/>
        <v>712</v>
      </c>
      <c r="H12" s="9">
        <f t="shared" si="5"/>
        <v>1114</v>
      </c>
      <c r="I12" s="9">
        <f t="shared" si="5"/>
        <v>1637</v>
      </c>
      <c r="J12" s="9">
        <f t="shared" si="5"/>
        <v>2045</v>
      </c>
      <c r="K12" s="9">
        <f t="shared" si="5"/>
        <v>710</v>
      </c>
      <c r="L12" s="9">
        <f t="shared" si="5"/>
        <v>154</v>
      </c>
      <c r="M12" s="9">
        <f t="shared" si="5"/>
        <v>8</v>
      </c>
      <c r="N12" s="37"/>
    </row>
    <row r="13" spans="1:14" s="25" customFormat="1" ht="15" customHeight="1">
      <c r="A13" s="406"/>
      <c r="B13" s="137" t="s">
        <v>2559</v>
      </c>
      <c r="C13" s="8" t="s">
        <v>2552</v>
      </c>
      <c r="D13" s="9">
        <f t="shared" ref="D13:M13" si="6">D27+D41+D55</f>
        <v>1902</v>
      </c>
      <c r="E13" s="9">
        <f t="shared" si="6"/>
        <v>0</v>
      </c>
      <c r="F13" s="9">
        <f t="shared" si="6"/>
        <v>88</v>
      </c>
      <c r="G13" s="9">
        <f t="shared" si="6"/>
        <v>258</v>
      </c>
      <c r="H13" s="9">
        <f t="shared" si="6"/>
        <v>472</v>
      </c>
      <c r="I13" s="9">
        <f t="shared" si="6"/>
        <v>533</v>
      </c>
      <c r="J13" s="9">
        <f t="shared" si="6"/>
        <v>369</v>
      </c>
      <c r="K13" s="9">
        <f t="shared" si="6"/>
        <v>132</v>
      </c>
      <c r="L13" s="9">
        <f t="shared" si="6"/>
        <v>50</v>
      </c>
      <c r="M13" s="9">
        <f t="shared" si="6"/>
        <v>0</v>
      </c>
      <c r="N13" s="37"/>
    </row>
    <row r="14" spans="1:14" s="25" customFormat="1" ht="15" customHeight="1">
      <c r="A14" s="406"/>
      <c r="B14" s="140" t="s">
        <v>2558</v>
      </c>
      <c r="C14" s="8" t="s">
        <v>2550</v>
      </c>
      <c r="D14" s="9">
        <f t="shared" ref="D14:M14" si="7">D28+D42+D56</f>
        <v>4786</v>
      </c>
      <c r="E14" s="9">
        <f t="shared" si="7"/>
        <v>0</v>
      </c>
      <c r="F14" s="9">
        <f t="shared" si="7"/>
        <v>35</v>
      </c>
      <c r="G14" s="9">
        <f t="shared" si="7"/>
        <v>607</v>
      </c>
      <c r="H14" s="9">
        <f t="shared" si="7"/>
        <v>1135</v>
      </c>
      <c r="I14" s="9">
        <f t="shared" si="7"/>
        <v>816</v>
      </c>
      <c r="J14" s="9">
        <f t="shared" si="7"/>
        <v>1332</v>
      </c>
      <c r="K14" s="9">
        <f t="shared" si="7"/>
        <v>702</v>
      </c>
      <c r="L14" s="9">
        <f t="shared" si="7"/>
        <v>155</v>
      </c>
      <c r="M14" s="9">
        <f t="shared" si="7"/>
        <v>4</v>
      </c>
      <c r="N14" s="37"/>
    </row>
    <row r="15" spans="1:14" s="25" customFormat="1" ht="15" customHeight="1">
      <c r="A15" s="406"/>
      <c r="B15" s="137" t="s">
        <v>2557</v>
      </c>
      <c r="C15" s="8" t="s">
        <v>2552</v>
      </c>
      <c r="D15" s="9">
        <f t="shared" ref="D15:M15" si="8">D29+D43+D57</f>
        <v>3283</v>
      </c>
      <c r="E15" s="9">
        <f t="shared" si="8"/>
        <v>0</v>
      </c>
      <c r="F15" s="9">
        <f t="shared" si="8"/>
        <v>16</v>
      </c>
      <c r="G15" s="9">
        <f t="shared" si="8"/>
        <v>479</v>
      </c>
      <c r="H15" s="9">
        <f t="shared" si="8"/>
        <v>850</v>
      </c>
      <c r="I15" s="9">
        <f t="shared" si="8"/>
        <v>1006</v>
      </c>
      <c r="J15" s="9">
        <f t="shared" si="8"/>
        <v>694</v>
      </c>
      <c r="K15" s="9">
        <f t="shared" si="8"/>
        <v>184</v>
      </c>
      <c r="L15" s="9">
        <f t="shared" si="8"/>
        <v>51</v>
      </c>
      <c r="M15" s="9">
        <f t="shared" si="8"/>
        <v>3</v>
      </c>
      <c r="N15" s="37"/>
    </row>
    <row r="16" spans="1:14" s="25" customFormat="1" ht="15" customHeight="1">
      <c r="A16" s="406"/>
      <c r="B16" s="140" t="s">
        <v>2556</v>
      </c>
      <c r="C16" s="8" t="s">
        <v>2550</v>
      </c>
      <c r="D16" s="9">
        <f t="shared" ref="D16:M16" si="9">D30+D44+D58</f>
        <v>1408</v>
      </c>
      <c r="E16" s="9">
        <f t="shared" si="9"/>
        <v>0</v>
      </c>
      <c r="F16" s="9">
        <f t="shared" si="9"/>
        <v>3</v>
      </c>
      <c r="G16" s="9">
        <f t="shared" si="9"/>
        <v>158</v>
      </c>
      <c r="H16" s="9">
        <f t="shared" si="9"/>
        <v>291</v>
      </c>
      <c r="I16" s="9">
        <f t="shared" si="9"/>
        <v>360</v>
      </c>
      <c r="J16" s="9">
        <f t="shared" si="9"/>
        <v>423</v>
      </c>
      <c r="K16" s="9">
        <f t="shared" si="9"/>
        <v>138</v>
      </c>
      <c r="L16" s="9">
        <f t="shared" si="9"/>
        <v>34</v>
      </c>
      <c r="M16" s="9">
        <f t="shared" si="9"/>
        <v>1</v>
      </c>
      <c r="N16" s="37"/>
    </row>
    <row r="17" spans="1:14" s="25" customFormat="1" ht="15" customHeight="1">
      <c r="A17" s="406"/>
      <c r="B17" s="137" t="s">
        <v>2555</v>
      </c>
      <c r="C17" s="8" t="s">
        <v>2552</v>
      </c>
      <c r="D17" s="9">
        <f t="shared" ref="D17:M17" si="10">D31+D45+D59</f>
        <v>1020</v>
      </c>
      <c r="E17" s="9">
        <f t="shared" si="10"/>
        <v>0</v>
      </c>
      <c r="F17" s="9">
        <f t="shared" si="10"/>
        <v>6</v>
      </c>
      <c r="G17" s="9">
        <f t="shared" si="10"/>
        <v>121</v>
      </c>
      <c r="H17" s="9">
        <f t="shared" si="10"/>
        <v>282</v>
      </c>
      <c r="I17" s="9">
        <f t="shared" si="10"/>
        <v>308</v>
      </c>
      <c r="J17" s="9">
        <f t="shared" si="10"/>
        <v>238</v>
      </c>
      <c r="K17" s="9">
        <f t="shared" si="10"/>
        <v>54</v>
      </c>
      <c r="L17" s="9">
        <f t="shared" si="10"/>
        <v>10</v>
      </c>
      <c r="M17" s="9">
        <f t="shared" si="10"/>
        <v>1</v>
      </c>
      <c r="N17" s="37"/>
    </row>
    <row r="18" spans="1:14" s="25" customFormat="1" ht="15" customHeight="1">
      <c r="A18" s="406"/>
      <c r="B18" s="140" t="s">
        <v>2554</v>
      </c>
      <c r="C18" s="8" t="s">
        <v>2550</v>
      </c>
      <c r="D18" s="9">
        <f t="shared" ref="D18:M18" si="11">D32+D46+D60</f>
        <v>813</v>
      </c>
      <c r="E18" s="9">
        <f t="shared" si="11"/>
        <v>0</v>
      </c>
      <c r="F18" s="9">
        <f t="shared" si="11"/>
        <v>6</v>
      </c>
      <c r="G18" s="9">
        <f t="shared" si="11"/>
        <v>71</v>
      </c>
      <c r="H18" s="9">
        <f t="shared" si="11"/>
        <v>141</v>
      </c>
      <c r="I18" s="9">
        <f t="shared" si="11"/>
        <v>188</v>
      </c>
      <c r="J18" s="9">
        <f t="shared" si="11"/>
        <v>255</v>
      </c>
      <c r="K18" s="9">
        <f t="shared" si="11"/>
        <v>124</v>
      </c>
      <c r="L18" s="9">
        <f t="shared" si="11"/>
        <v>28</v>
      </c>
      <c r="M18" s="9">
        <f t="shared" si="11"/>
        <v>0</v>
      </c>
      <c r="N18" s="37"/>
    </row>
    <row r="19" spans="1:14" s="25" customFormat="1" ht="15" customHeight="1">
      <c r="A19" s="406"/>
      <c r="B19" s="137" t="s">
        <v>2553</v>
      </c>
      <c r="C19" s="8" t="s">
        <v>2552</v>
      </c>
      <c r="D19" s="9">
        <f t="shared" ref="D19:M19" si="12">D33+D47+D61</f>
        <v>687</v>
      </c>
      <c r="E19" s="9">
        <f t="shared" si="12"/>
        <v>0</v>
      </c>
      <c r="F19" s="9">
        <f t="shared" si="12"/>
        <v>2</v>
      </c>
      <c r="G19" s="9">
        <f t="shared" si="12"/>
        <v>46</v>
      </c>
      <c r="H19" s="9">
        <f t="shared" si="12"/>
        <v>187</v>
      </c>
      <c r="I19" s="9">
        <f t="shared" si="12"/>
        <v>206</v>
      </c>
      <c r="J19" s="9">
        <f t="shared" si="12"/>
        <v>187</v>
      </c>
      <c r="K19" s="9">
        <f t="shared" si="12"/>
        <v>38</v>
      </c>
      <c r="L19" s="9">
        <f t="shared" si="12"/>
        <v>19</v>
      </c>
      <c r="M19" s="9">
        <f t="shared" si="12"/>
        <v>2</v>
      </c>
      <c r="N19" s="37"/>
    </row>
    <row r="20" spans="1:14" s="25" customFormat="1" ht="15" customHeight="1">
      <c r="A20" s="406"/>
      <c r="B20" s="140" t="s">
        <v>2551</v>
      </c>
      <c r="C20" s="8" t="s">
        <v>2550</v>
      </c>
      <c r="D20" s="9">
        <f t="shared" ref="D20:M20" si="13">D34+D48+D62</f>
        <v>988</v>
      </c>
      <c r="E20" s="9">
        <f t="shared" si="13"/>
        <v>0</v>
      </c>
      <c r="F20" s="9">
        <f t="shared" si="13"/>
        <v>9</v>
      </c>
      <c r="G20" s="9">
        <f t="shared" si="13"/>
        <v>85</v>
      </c>
      <c r="H20" s="9">
        <f t="shared" si="13"/>
        <v>233</v>
      </c>
      <c r="I20" s="9">
        <f t="shared" si="13"/>
        <v>284</v>
      </c>
      <c r="J20" s="9">
        <f t="shared" si="13"/>
        <v>286</v>
      </c>
      <c r="K20" s="9">
        <f t="shared" si="13"/>
        <v>83</v>
      </c>
      <c r="L20" s="9">
        <f t="shared" si="13"/>
        <v>8</v>
      </c>
      <c r="M20" s="9">
        <f t="shared" si="13"/>
        <v>0</v>
      </c>
      <c r="N20" s="37"/>
    </row>
    <row r="21" spans="1:14" s="25" customFormat="1" ht="15" customHeight="1">
      <c r="A21" s="406" t="s">
        <v>2568</v>
      </c>
      <c r="B21" s="137" t="s">
        <v>2565</v>
      </c>
      <c r="C21" s="8" t="s">
        <v>2552</v>
      </c>
      <c r="D21" s="9">
        <v>17517</v>
      </c>
      <c r="E21" s="9">
        <v>17</v>
      </c>
      <c r="F21" s="9">
        <v>471</v>
      </c>
      <c r="G21" s="9">
        <v>2167</v>
      </c>
      <c r="H21" s="9">
        <v>4112</v>
      </c>
      <c r="I21" s="9">
        <v>5511</v>
      </c>
      <c r="J21" s="9">
        <v>3923</v>
      </c>
      <c r="K21" s="9">
        <v>1027</v>
      </c>
      <c r="L21" s="9">
        <v>272</v>
      </c>
      <c r="M21" s="9">
        <v>17</v>
      </c>
      <c r="N21" s="37"/>
    </row>
    <row r="22" spans="1:14" s="25" customFormat="1" ht="15" customHeight="1">
      <c r="A22" s="406"/>
      <c r="B22" s="140" t="s">
        <v>2564</v>
      </c>
      <c r="C22" s="8" t="s">
        <v>2550</v>
      </c>
      <c r="D22" s="9">
        <v>32054</v>
      </c>
      <c r="E22" s="9">
        <v>2</v>
      </c>
      <c r="F22" s="9">
        <v>316</v>
      </c>
      <c r="G22" s="9">
        <v>3288</v>
      </c>
      <c r="H22" s="9">
        <v>6380</v>
      </c>
      <c r="I22" s="9">
        <v>9425</v>
      </c>
      <c r="J22" s="9">
        <v>8370</v>
      </c>
      <c r="K22" s="9">
        <v>3495</v>
      </c>
      <c r="L22" s="9">
        <v>765</v>
      </c>
      <c r="M22" s="9">
        <v>13</v>
      </c>
      <c r="N22" s="37"/>
    </row>
    <row r="23" spans="1:14" s="25" customFormat="1" ht="15" customHeight="1">
      <c r="A23" s="406"/>
      <c r="B23" s="137" t="s">
        <v>2563</v>
      </c>
      <c r="C23" s="8" t="s">
        <v>2552</v>
      </c>
      <c r="D23" s="9">
        <v>7602</v>
      </c>
      <c r="E23" s="9">
        <v>0</v>
      </c>
      <c r="F23" s="9">
        <v>214</v>
      </c>
      <c r="G23" s="9">
        <v>941</v>
      </c>
      <c r="H23" s="9">
        <v>1798</v>
      </c>
      <c r="I23" s="9">
        <v>2677</v>
      </c>
      <c r="J23" s="9">
        <v>1471</v>
      </c>
      <c r="K23" s="9">
        <v>403</v>
      </c>
      <c r="L23" s="9">
        <v>92</v>
      </c>
      <c r="M23" s="9">
        <v>6</v>
      </c>
      <c r="N23" s="37"/>
    </row>
    <row r="24" spans="1:14" s="25" customFormat="1" ht="15" customHeight="1">
      <c r="A24" s="406"/>
      <c r="B24" s="140" t="s">
        <v>2562</v>
      </c>
      <c r="C24" s="8" t="s">
        <v>2550</v>
      </c>
      <c r="D24" s="9">
        <v>17490</v>
      </c>
      <c r="E24" s="9">
        <v>0</v>
      </c>
      <c r="F24" s="9">
        <v>61</v>
      </c>
      <c r="G24" s="9">
        <v>1656</v>
      </c>
      <c r="H24" s="9">
        <v>3468</v>
      </c>
      <c r="I24" s="9">
        <v>6140</v>
      </c>
      <c r="J24" s="9">
        <v>4032</v>
      </c>
      <c r="K24" s="9">
        <v>1742</v>
      </c>
      <c r="L24" s="9">
        <v>387</v>
      </c>
      <c r="M24" s="9">
        <v>4</v>
      </c>
      <c r="N24" s="37"/>
    </row>
    <row r="25" spans="1:14" s="25" customFormat="1" ht="15" customHeight="1">
      <c r="A25" s="406"/>
      <c r="B25" s="137" t="s">
        <v>2561</v>
      </c>
      <c r="C25" s="8" t="s">
        <v>2552</v>
      </c>
      <c r="D25" s="9">
        <v>3053</v>
      </c>
      <c r="E25" s="9">
        <v>17</v>
      </c>
      <c r="F25" s="9">
        <v>145</v>
      </c>
      <c r="G25" s="9">
        <v>322</v>
      </c>
      <c r="H25" s="9">
        <v>524</v>
      </c>
      <c r="I25" s="9">
        <v>785</v>
      </c>
      <c r="J25" s="9">
        <v>974</v>
      </c>
      <c r="K25" s="9">
        <v>221</v>
      </c>
      <c r="L25" s="9">
        <v>60</v>
      </c>
      <c r="M25" s="9">
        <v>5</v>
      </c>
      <c r="N25" s="37"/>
    </row>
    <row r="26" spans="1:14" s="25" customFormat="1" ht="15" customHeight="1">
      <c r="A26" s="406"/>
      <c r="B26" s="140" t="s">
        <v>2560</v>
      </c>
      <c r="C26" s="8" t="s">
        <v>2550</v>
      </c>
      <c r="D26" s="9">
        <v>6577</v>
      </c>
      <c r="E26" s="9">
        <v>2</v>
      </c>
      <c r="F26" s="9">
        <v>202</v>
      </c>
      <c r="G26" s="9">
        <v>711</v>
      </c>
      <c r="H26" s="9">
        <v>1113</v>
      </c>
      <c r="I26" s="9">
        <v>1637</v>
      </c>
      <c r="J26" s="9">
        <v>2044</v>
      </c>
      <c r="K26" s="9">
        <v>709</v>
      </c>
      <c r="L26" s="9">
        <v>154</v>
      </c>
      <c r="M26" s="9">
        <v>5</v>
      </c>
      <c r="N26" s="37"/>
    </row>
    <row r="27" spans="1:14" s="25" customFormat="1" ht="15" customHeight="1">
      <c r="A27" s="406"/>
      <c r="B27" s="137" t="s">
        <v>2559</v>
      </c>
      <c r="C27" s="8" t="s">
        <v>2552</v>
      </c>
      <c r="D27" s="9">
        <v>1876</v>
      </c>
      <c r="E27" s="9">
        <v>0</v>
      </c>
      <c r="F27" s="9">
        <v>88</v>
      </c>
      <c r="G27" s="9">
        <v>258</v>
      </c>
      <c r="H27" s="9">
        <v>471</v>
      </c>
      <c r="I27" s="9">
        <v>529</v>
      </c>
      <c r="J27" s="9">
        <v>362</v>
      </c>
      <c r="K27" s="9">
        <v>127</v>
      </c>
      <c r="L27" s="9">
        <v>41</v>
      </c>
      <c r="M27" s="9">
        <v>0</v>
      </c>
      <c r="N27" s="37"/>
    </row>
    <row r="28" spans="1:14" s="25" customFormat="1" ht="15" customHeight="1">
      <c r="A28" s="406"/>
      <c r="B28" s="140" t="s">
        <v>2558</v>
      </c>
      <c r="C28" s="8" t="s">
        <v>2550</v>
      </c>
      <c r="D28" s="9">
        <v>4783</v>
      </c>
      <c r="E28" s="9">
        <v>0</v>
      </c>
      <c r="F28" s="9">
        <v>35</v>
      </c>
      <c r="G28" s="9">
        <v>607</v>
      </c>
      <c r="H28" s="9">
        <v>1135</v>
      </c>
      <c r="I28" s="9">
        <v>816</v>
      </c>
      <c r="J28" s="9">
        <v>1331</v>
      </c>
      <c r="K28" s="9">
        <v>701</v>
      </c>
      <c r="L28" s="9">
        <v>155</v>
      </c>
      <c r="M28" s="9">
        <v>3</v>
      </c>
      <c r="N28" s="37"/>
    </row>
    <row r="29" spans="1:14" s="25" customFormat="1" ht="15" customHeight="1">
      <c r="A29" s="406"/>
      <c r="B29" s="137" t="s">
        <v>2557</v>
      </c>
      <c r="C29" s="8" t="s">
        <v>2552</v>
      </c>
      <c r="D29" s="9">
        <v>3281</v>
      </c>
      <c r="E29" s="9">
        <v>0</v>
      </c>
      <c r="F29" s="9">
        <v>16</v>
      </c>
      <c r="G29" s="9">
        <v>479</v>
      </c>
      <c r="H29" s="9">
        <v>850</v>
      </c>
      <c r="I29" s="9">
        <v>1006</v>
      </c>
      <c r="J29" s="9">
        <v>693</v>
      </c>
      <c r="K29" s="9">
        <v>184</v>
      </c>
      <c r="L29" s="9">
        <v>50</v>
      </c>
      <c r="M29" s="9">
        <v>3</v>
      </c>
      <c r="N29" s="37"/>
    </row>
    <row r="30" spans="1:14" s="25" customFormat="1" ht="15" customHeight="1">
      <c r="A30" s="406"/>
      <c r="B30" s="140" t="s">
        <v>2556</v>
      </c>
      <c r="C30" s="8" t="s">
        <v>2550</v>
      </c>
      <c r="D30" s="9">
        <v>1405</v>
      </c>
      <c r="E30" s="9">
        <v>0</v>
      </c>
      <c r="F30" s="9">
        <v>3</v>
      </c>
      <c r="G30" s="9">
        <v>158</v>
      </c>
      <c r="H30" s="9">
        <v>290</v>
      </c>
      <c r="I30" s="9">
        <v>360</v>
      </c>
      <c r="J30" s="9">
        <v>422</v>
      </c>
      <c r="K30" s="9">
        <v>137</v>
      </c>
      <c r="L30" s="9">
        <v>34</v>
      </c>
      <c r="M30" s="9">
        <v>1</v>
      </c>
      <c r="N30" s="37"/>
    </row>
    <row r="31" spans="1:14" s="25" customFormat="1" ht="15" customHeight="1">
      <c r="A31" s="406"/>
      <c r="B31" s="137" t="s">
        <v>2555</v>
      </c>
      <c r="C31" s="8" t="s">
        <v>2552</v>
      </c>
      <c r="D31" s="9">
        <v>1018</v>
      </c>
      <c r="E31" s="9">
        <v>0</v>
      </c>
      <c r="F31" s="9">
        <v>6</v>
      </c>
      <c r="G31" s="9">
        <v>121</v>
      </c>
      <c r="H31" s="9">
        <v>282</v>
      </c>
      <c r="I31" s="9">
        <v>308</v>
      </c>
      <c r="J31" s="9">
        <v>236</v>
      </c>
      <c r="K31" s="9">
        <v>54</v>
      </c>
      <c r="L31" s="9">
        <v>10</v>
      </c>
      <c r="M31" s="9">
        <v>1</v>
      </c>
      <c r="N31" s="37"/>
    </row>
    <row r="32" spans="1:14" s="25" customFormat="1" ht="15" customHeight="1">
      <c r="A32" s="406"/>
      <c r="B32" s="140" t="s">
        <v>2554</v>
      </c>
      <c r="C32" s="8" t="s">
        <v>2550</v>
      </c>
      <c r="D32" s="9">
        <v>811</v>
      </c>
      <c r="E32" s="9">
        <v>0</v>
      </c>
      <c r="F32" s="9">
        <v>6</v>
      </c>
      <c r="G32" s="9">
        <v>71</v>
      </c>
      <c r="H32" s="9">
        <v>141</v>
      </c>
      <c r="I32" s="9">
        <v>188</v>
      </c>
      <c r="J32" s="9">
        <v>255</v>
      </c>
      <c r="K32" s="9">
        <v>123</v>
      </c>
      <c r="L32" s="9">
        <v>27</v>
      </c>
      <c r="M32" s="9">
        <v>0</v>
      </c>
      <c r="N32" s="37"/>
    </row>
    <row r="33" spans="1:14" s="25" customFormat="1" ht="15" customHeight="1">
      <c r="A33" s="406"/>
      <c r="B33" s="137" t="s">
        <v>2553</v>
      </c>
      <c r="C33" s="8" t="s">
        <v>2552</v>
      </c>
      <c r="D33" s="9">
        <v>687</v>
      </c>
      <c r="E33" s="9">
        <v>0</v>
      </c>
      <c r="F33" s="9">
        <v>2</v>
      </c>
      <c r="G33" s="9">
        <v>46</v>
      </c>
      <c r="H33" s="9">
        <v>187</v>
      </c>
      <c r="I33" s="9">
        <v>206</v>
      </c>
      <c r="J33" s="9">
        <v>187</v>
      </c>
      <c r="K33" s="9">
        <v>38</v>
      </c>
      <c r="L33" s="9">
        <v>19</v>
      </c>
      <c r="M33" s="9">
        <v>2</v>
      </c>
      <c r="N33" s="37"/>
    </row>
    <row r="34" spans="1:14" s="25" customFormat="1" ht="15" customHeight="1">
      <c r="A34" s="406"/>
      <c r="B34" s="140" t="s">
        <v>2551</v>
      </c>
      <c r="C34" s="8" t="s">
        <v>2550</v>
      </c>
      <c r="D34" s="9">
        <v>988</v>
      </c>
      <c r="E34" s="9">
        <v>0</v>
      </c>
      <c r="F34" s="9">
        <v>9</v>
      </c>
      <c r="G34" s="9">
        <v>85</v>
      </c>
      <c r="H34" s="9">
        <v>233</v>
      </c>
      <c r="I34" s="9">
        <v>284</v>
      </c>
      <c r="J34" s="9">
        <v>286</v>
      </c>
      <c r="K34" s="9">
        <v>83</v>
      </c>
      <c r="L34" s="9">
        <v>8</v>
      </c>
      <c r="M34" s="9">
        <v>0</v>
      </c>
      <c r="N34" s="37"/>
    </row>
    <row r="35" spans="1:14" s="25" customFormat="1" ht="15" customHeight="1">
      <c r="A35" s="406" t="s">
        <v>2567</v>
      </c>
      <c r="B35" s="137" t="s">
        <v>2565</v>
      </c>
      <c r="C35" s="8" t="s">
        <v>2552</v>
      </c>
      <c r="D35" s="28">
        <f t="shared" ref="D35:D46" si="14">SUM(E35:M35)</f>
        <v>4</v>
      </c>
      <c r="E35" s="28">
        <f t="shared" ref="E35:M35" si="15">SUM(E37,E39,E41,E43,E45)</f>
        <v>0</v>
      </c>
      <c r="F35" s="28">
        <f t="shared" si="15"/>
        <v>0</v>
      </c>
      <c r="G35" s="28">
        <f t="shared" si="15"/>
        <v>0</v>
      </c>
      <c r="H35" s="28">
        <f t="shared" si="15"/>
        <v>0</v>
      </c>
      <c r="I35" s="28">
        <f t="shared" si="15"/>
        <v>0</v>
      </c>
      <c r="J35" s="28">
        <f t="shared" si="15"/>
        <v>1</v>
      </c>
      <c r="K35" s="28">
        <f t="shared" si="15"/>
        <v>0</v>
      </c>
      <c r="L35" s="28">
        <f t="shared" si="15"/>
        <v>1</v>
      </c>
      <c r="M35" s="28">
        <f t="shared" si="15"/>
        <v>2</v>
      </c>
      <c r="N35" s="37"/>
    </row>
    <row r="36" spans="1:14" s="25" customFormat="1" ht="15" customHeight="1">
      <c r="A36" s="406"/>
      <c r="B36" s="140" t="s">
        <v>2564</v>
      </c>
      <c r="C36" s="8" t="s">
        <v>2550</v>
      </c>
      <c r="D36" s="28">
        <f t="shared" si="14"/>
        <v>6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1</v>
      </c>
      <c r="H36" s="28">
        <f t="shared" si="16"/>
        <v>2</v>
      </c>
      <c r="I36" s="28">
        <f t="shared" si="16"/>
        <v>0</v>
      </c>
      <c r="J36" s="28">
        <f t="shared" si="16"/>
        <v>0</v>
      </c>
      <c r="K36" s="28">
        <f t="shared" si="16"/>
        <v>1</v>
      </c>
      <c r="L36" s="28">
        <f t="shared" si="16"/>
        <v>0</v>
      </c>
      <c r="M36" s="28">
        <f t="shared" si="16"/>
        <v>2</v>
      </c>
      <c r="N36" s="37"/>
    </row>
    <row r="37" spans="1:14" s="25" customFormat="1" ht="15" customHeight="1">
      <c r="A37" s="406"/>
      <c r="B37" s="137" t="s">
        <v>2563</v>
      </c>
      <c r="C37" s="8" t="s">
        <v>2552</v>
      </c>
      <c r="D37" s="28">
        <f t="shared" si="14"/>
        <v>1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1</v>
      </c>
      <c r="M37" s="29">
        <v>0</v>
      </c>
      <c r="N37" s="37"/>
    </row>
    <row r="38" spans="1:14" s="25" customFormat="1" ht="15" customHeight="1">
      <c r="A38" s="406"/>
      <c r="B38" s="140" t="s">
        <v>2562</v>
      </c>
      <c r="C38" s="8" t="s">
        <v>2550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7"/>
    </row>
    <row r="39" spans="1:14" s="25" customFormat="1" ht="15" customHeight="1">
      <c r="A39" s="406"/>
      <c r="B39" s="137" t="s">
        <v>2561</v>
      </c>
      <c r="C39" s="8" t="s">
        <v>2552</v>
      </c>
      <c r="D39" s="28">
        <f t="shared" si="14"/>
        <v>3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1</v>
      </c>
      <c r="K39" s="30">
        <v>0</v>
      </c>
      <c r="L39" s="28">
        <v>0</v>
      </c>
      <c r="M39" s="28">
        <v>2</v>
      </c>
      <c r="N39" s="37"/>
    </row>
    <row r="40" spans="1:14" s="25" customFormat="1" ht="15" customHeight="1">
      <c r="A40" s="406"/>
      <c r="B40" s="140" t="s">
        <v>2560</v>
      </c>
      <c r="C40" s="8" t="s">
        <v>2550</v>
      </c>
      <c r="D40" s="28">
        <f t="shared" si="14"/>
        <v>3</v>
      </c>
      <c r="E40" s="30">
        <v>0</v>
      </c>
      <c r="F40" s="30">
        <v>0</v>
      </c>
      <c r="G40" s="30">
        <v>1</v>
      </c>
      <c r="H40" s="30">
        <v>1</v>
      </c>
      <c r="I40" s="30">
        <v>0</v>
      </c>
      <c r="J40" s="30">
        <v>0</v>
      </c>
      <c r="K40" s="30">
        <v>0</v>
      </c>
      <c r="L40" s="28">
        <v>0</v>
      </c>
      <c r="M40" s="28">
        <v>1</v>
      </c>
      <c r="N40" s="37"/>
    </row>
    <row r="41" spans="1:14" s="25" customFormat="1" ht="15" customHeight="1">
      <c r="A41" s="406"/>
      <c r="B41" s="137" t="s">
        <v>2559</v>
      </c>
      <c r="C41" s="8" t="s">
        <v>2552</v>
      </c>
      <c r="D41" s="28">
        <f t="shared" si="14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  <c r="N41" s="37"/>
    </row>
    <row r="42" spans="1:14" s="25" customFormat="1" ht="15" customHeight="1">
      <c r="A42" s="406"/>
      <c r="B42" s="140" t="s">
        <v>2558</v>
      </c>
      <c r="C42" s="8" t="s">
        <v>2550</v>
      </c>
      <c r="D42" s="28">
        <f t="shared" si="14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28">
        <v>0</v>
      </c>
      <c r="M42" s="28">
        <v>1</v>
      </c>
      <c r="N42" s="37"/>
    </row>
    <row r="43" spans="1:14" s="25" customFormat="1" ht="15" customHeight="1">
      <c r="A43" s="406"/>
      <c r="B43" s="137" t="s">
        <v>2557</v>
      </c>
      <c r="C43" s="8" t="s">
        <v>2552</v>
      </c>
      <c r="D43" s="28">
        <f t="shared" si="14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  <c r="N43" s="37"/>
    </row>
    <row r="44" spans="1:14" s="25" customFormat="1" ht="15" customHeight="1">
      <c r="A44" s="406"/>
      <c r="B44" s="140" t="s">
        <v>2556</v>
      </c>
      <c r="C44" s="8" t="s">
        <v>2550</v>
      </c>
      <c r="D44" s="28">
        <f t="shared" si="14"/>
        <v>2</v>
      </c>
      <c r="E44" s="30">
        <v>0</v>
      </c>
      <c r="F44" s="30">
        <v>0</v>
      </c>
      <c r="G44" s="30">
        <v>0</v>
      </c>
      <c r="H44" s="30">
        <v>1</v>
      </c>
      <c r="I44" s="30">
        <v>0</v>
      </c>
      <c r="J44" s="30">
        <v>0</v>
      </c>
      <c r="K44" s="30">
        <v>1</v>
      </c>
      <c r="L44" s="28">
        <v>0</v>
      </c>
      <c r="M44" s="28">
        <v>0</v>
      </c>
      <c r="N44" s="37"/>
    </row>
    <row r="45" spans="1:14" s="25" customFormat="1" ht="15" customHeight="1">
      <c r="A45" s="406"/>
      <c r="B45" s="137" t="s">
        <v>2555</v>
      </c>
      <c r="C45" s="8" t="s">
        <v>2552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37"/>
    </row>
    <row r="46" spans="1:14" s="25" customFormat="1" ht="15" customHeight="1">
      <c r="A46" s="406"/>
      <c r="B46" s="140" t="s">
        <v>2554</v>
      </c>
      <c r="C46" s="8" t="s">
        <v>2550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37"/>
    </row>
    <row r="47" spans="1:14" s="25" customFormat="1" ht="15" customHeight="1">
      <c r="A47" s="406"/>
      <c r="B47" s="137" t="s">
        <v>2553</v>
      </c>
      <c r="C47" s="8" t="s">
        <v>2552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37"/>
    </row>
    <row r="48" spans="1:14" s="25" customFormat="1" ht="15" customHeight="1">
      <c r="A48" s="406"/>
      <c r="B48" s="140" t="s">
        <v>2551</v>
      </c>
      <c r="C48" s="8" t="s">
        <v>2550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37"/>
    </row>
    <row r="49" spans="1:14" s="25" customFormat="1" ht="15" customHeight="1">
      <c r="A49" s="406" t="s">
        <v>2566</v>
      </c>
      <c r="B49" s="137" t="s">
        <v>2565</v>
      </c>
      <c r="C49" s="8" t="s">
        <v>2552</v>
      </c>
      <c r="D49" s="28">
        <f t="shared" ref="D49:D62" si="17">SUM(E49:M49)</f>
        <v>86</v>
      </c>
      <c r="E49" s="28">
        <f t="shared" ref="E49:M49" si="18">SUM(E51,E53,E55,E57,E59,E61)</f>
        <v>0</v>
      </c>
      <c r="F49" s="28">
        <f t="shared" si="18"/>
        <v>0</v>
      </c>
      <c r="G49" s="28">
        <f t="shared" si="18"/>
        <v>0</v>
      </c>
      <c r="H49" s="28">
        <f t="shared" si="18"/>
        <v>1</v>
      </c>
      <c r="I49" s="28">
        <f t="shared" si="18"/>
        <v>6</v>
      </c>
      <c r="J49" s="28">
        <f t="shared" si="18"/>
        <v>29</v>
      </c>
      <c r="K49" s="28">
        <f t="shared" si="18"/>
        <v>21</v>
      </c>
      <c r="L49" s="28">
        <f t="shared" si="18"/>
        <v>26</v>
      </c>
      <c r="M49" s="28">
        <f t="shared" si="18"/>
        <v>3</v>
      </c>
      <c r="N49" s="37"/>
    </row>
    <row r="50" spans="1:14" s="25" customFormat="1" ht="15" customHeight="1">
      <c r="A50" s="406"/>
      <c r="B50" s="140" t="s">
        <v>2564</v>
      </c>
      <c r="C50" s="8" t="s">
        <v>2550</v>
      </c>
      <c r="D50" s="28">
        <f t="shared" si="17"/>
        <v>19</v>
      </c>
      <c r="E50" s="28">
        <f t="shared" ref="E50:M50" si="19">SUM(E52,E54,E56,E58,E60,E62)</f>
        <v>0</v>
      </c>
      <c r="F50" s="28">
        <f t="shared" si="19"/>
        <v>0</v>
      </c>
      <c r="G50" s="28">
        <f t="shared" si="19"/>
        <v>0</v>
      </c>
      <c r="H50" s="28">
        <f t="shared" si="19"/>
        <v>0</v>
      </c>
      <c r="I50" s="28">
        <f t="shared" si="19"/>
        <v>1</v>
      </c>
      <c r="J50" s="28">
        <f t="shared" si="19"/>
        <v>6</v>
      </c>
      <c r="K50" s="28">
        <f t="shared" si="19"/>
        <v>5</v>
      </c>
      <c r="L50" s="28">
        <f t="shared" si="19"/>
        <v>4</v>
      </c>
      <c r="M50" s="28">
        <f t="shared" si="19"/>
        <v>3</v>
      </c>
      <c r="N50" s="37"/>
    </row>
    <row r="51" spans="1:14" s="25" customFormat="1" ht="15" customHeight="1">
      <c r="A51" s="406"/>
      <c r="B51" s="137" t="s">
        <v>2563</v>
      </c>
      <c r="C51" s="8" t="s">
        <v>2552</v>
      </c>
      <c r="D51" s="28">
        <f t="shared" si="17"/>
        <v>29</v>
      </c>
      <c r="E51" s="29">
        <v>0</v>
      </c>
      <c r="F51" s="29">
        <v>0</v>
      </c>
      <c r="G51" s="29">
        <v>0</v>
      </c>
      <c r="H51" s="29">
        <v>0</v>
      </c>
      <c r="I51" s="29">
        <v>1</v>
      </c>
      <c r="J51" s="29">
        <v>10</v>
      </c>
      <c r="K51" s="29">
        <v>9</v>
      </c>
      <c r="L51" s="29">
        <v>8</v>
      </c>
      <c r="M51" s="29">
        <v>1</v>
      </c>
      <c r="N51" s="37"/>
    </row>
    <row r="52" spans="1:14" s="25" customFormat="1" ht="15" customHeight="1">
      <c r="A52" s="406"/>
      <c r="B52" s="140" t="s">
        <v>2562</v>
      </c>
      <c r="C52" s="8" t="s">
        <v>2550</v>
      </c>
      <c r="D52" s="28">
        <f t="shared" si="17"/>
        <v>10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3</v>
      </c>
      <c r="K52" s="29">
        <v>2</v>
      </c>
      <c r="L52" s="29">
        <v>3</v>
      </c>
      <c r="M52" s="29">
        <v>1</v>
      </c>
      <c r="N52" s="37"/>
    </row>
    <row r="53" spans="1:14" s="25" customFormat="1" ht="15" customHeight="1">
      <c r="A53" s="406"/>
      <c r="B53" s="137" t="s">
        <v>2561</v>
      </c>
      <c r="C53" s="8" t="s">
        <v>2552</v>
      </c>
      <c r="D53" s="28">
        <f t="shared" si="17"/>
        <v>27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9</v>
      </c>
      <c r="K53" s="28">
        <v>7</v>
      </c>
      <c r="L53" s="28">
        <v>8</v>
      </c>
      <c r="M53" s="28">
        <v>2</v>
      </c>
      <c r="N53" s="37"/>
    </row>
    <row r="54" spans="1:14" s="25" customFormat="1" ht="15" customHeight="1">
      <c r="A54" s="406"/>
      <c r="B54" s="140" t="s">
        <v>2560</v>
      </c>
      <c r="C54" s="8" t="s">
        <v>2550</v>
      </c>
      <c r="D54" s="28">
        <f t="shared" si="17"/>
        <v>4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1</v>
      </c>
      <c r="L54" s="28">
        <v>0</v>
      </c>
      <c r="M54" s="28">
        <v>2</v>
      </c>
      <c r="N54" s="37"/>
    </row>
    <row r="55" spans="1:14" s="25" customFormat="1" ht="15" customHeight="1">
      <c r="A55" s="406"/>
      <c r="B55" s="137" t="s">
        <v>2559</v>
      </c>
      <c r="C55" s="8" t="s">
        <v>2552</v>
      </c>
      <c r="D55" s="28">
        <f t="shared" si="17"/>
        <v>26</v>
      </c>
      <c r="E55" s="28">
        <v>0</v>
      </c>
      <c r="F55" s="28">
        <v>0</v>
      </c>
      <c r="G55" s="28">
        <v>0</v>
      </c>
      <c r="H55" s="28">
        <v>1</v>
      </c>
      <c r="I55" s="28">
        <v>4</v>
      </c>
      <c r="J55" s="28">
        <v>7</v>
      </c>
      <c r="K55" s="28">
        <v>5</v>
      </c>
      <c r="L55" s="28">
        <v>9</v>
      </c>
      <c r="M55" s="28">
        <v>0</v>
      </c>
      <c r="N55" s="37"/>
    </row>
    <row r="56" spans="1:14" s="25" customFormat="1" ht="15" customHeight="1">
      <c r="A56" s="406"/>
      <c r="B56" s="140" t="s">
        <v>2558</v>
      </c>
      <c r="C56" s="8" t="s">
        <v>2550</v>
      </c>
      <c r="D56" s="28">
        <f t="shared" si="17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1</v>
      </c>
      <c r="K56" s="28">
        <v>1</v>
      </c>
      <c r="L56" s="28">
        <v>0</v>
      </c>
      <c r="M56" s="28">
        <v>0</v>
      </c>
      <c r="N56" s="37"/>
    </row>
    <row r="57" spans="1:14" s="25" customFormat="1" ht="15" customHeight="1">
      <c r="A57" s="406"/>
      <c r="B57" s="137" t="s">
        <v>2557</v>
      </c>
      <c r="C57" s="8" t="s">
        <v>2552</v>
      </c>
      <c r="D57" s="28">
        <f t="shared" si="17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0</v>
      </c>
      <c r="L57" s="28">
        <v>1</v>
      </c>
      <c r="M57" s="28">
        <v>0</v>
      </c>
      <c r="N57" s="37"/>
    </row>
    <row r="58" spans="1:14" s="25" customFormat="1" ht="15" customHeight="1">
      <c r="A58" s="406"/>
      <c r="B58" s="140" t="s">
        <v>2556</v>
      </c>
      <c r="C58" s="8" t="s">
        <v>2550</v>
      </c>
      <c r="D58" s="28">
        <f t="shared" si="17"/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  <c r="N58" s="37"/>
    </row>
    <row r="59" spans="1:14" s="25" customFormat="1" ht="15" customHeight="1">
      <c r="A59" s="406"/>
      <c r="B59" s="137" t="s">
        <v>2555</v>
      </c>
      <c r="C59" s="8" t="s">
        <v>2552</v>
      </c>
      <c r="D59" s="28">
        <f t="shared" si="17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2</v>
      </c>
      <c r="K59" s="28">
        <v>0</v>
      </c>
      <c r="L59" s="28">
        <v>0</v>
      </c>
      <c r="M59" s="28">
        <v>0</v>
      </c>
      <c r="N59" s="37"/>
    </row>
    <row r="60" spans="1:14" s="25" customFormat="1" ht="15" customHeight="1">
      <c r="A60" s="406"/>
      <c r="B60" s="140" t="s">
        <v>2554</v>
      </c>
      <c r="C60" s="8" t="s">
        <v>2550</v>
      </c>
      <c r="D60" s="28">
        <f t="shared" si="17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1</v>
      </c>
      <c r="L60" s="28">
        <v>1</v>
      </c>
      <c r="M60" s="28">
        <v>0</v>
      </c>
      <c r="N60" s="37"/>
    </row>
    <row r="61" spans="1:14" s="25" customFormat="1" ht="15" customHeight="1">
      <c r="A61" s="406"/>
      <c r="B61" s="137" t="s">
        <v>2553</v>
      </c>
      <c r="C61" s="8" t="s">
        <v>2552</v>
      </c>
      <c r="D61" s="28">
        <f t="shared" si="17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37"/>
    </row>
    <row r="62" spans="1:14" s="25" customFormat="1" ht="15" customHeight="1">
      <c r="A62" s="406"/>
      <c r="B62" s="140" t="s">
        <v>2551</v>
      </c>
      <c r="C62" s="8" t="s">
        <v>2550</v>
      </c>
      <c r="D62" s="28">
        <f t="shared" si="17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37"/>
    </row>
    <row r="63" spans="1:14" s="15" customFormat="1" ht="14.25">
      <c r="A63" s="58" t="s">
        <v>2549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4" spans="1:14" s="15" customFormat="1" ht="14.25">
      <c r="A64" s="23" t="s">
        <v>2548</v>
      </c>
    </row>
    <row r="65" spans="1:3" s="15" customFormat="1" ht="14.25">
      <c r="A65" s="23" t="s">
        <v>2547</v>
      </c>
      <c r="B65" s="24"/>
      <c r="C65" s="24"/>
    </row>
    <row r="66" spans="1:3" s="15" customFormat="1" ht="14.25">
      <c r="A66" s="23" t="s">
        <v>2546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B4:K4"/>
    <mergeCell ref="L4:M4"/>
    <mergeCell ref="A1:M1"/>
    <mergeCell ref="A2:M2"/>
    <mergeCell ref="B3:K3"/>
    <mergeCell ref="L3:M3"/>
    <mergeCell ref="A49:A62"/>
    <mergeCell ref="A5:B6"/>
    <mergeCell ref="C5:C6"/>
    <mergeCell ref="D5:M5"/>
    <mergeCell ref="A7:A20"/>
    <mergeCell ref="A21:A34"/>
    <mergeCell ref="A35:A48"/>
  </mergeCells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76"/>
  <sheetViews>
    <sheetView workbookViewId="0">
      <selection activeCell="D8" sqref="D8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 customWidth="1"/>
    <col min="5" max="6" width="5.875" style="1" customWidth="1"/>
    <col min="7" max="7" width="6.625" style="1" customWidth="1"/>
    <col min="8" max="8" width="6.375" style="1" customWidth="1"/>
    <col min="9" max="11" width="6.875" style="1" customWidth="1"/>
    <col min="12" max="13" width="5.875" style="1" customWidth="1"/>
    <col min="14" max="16384" width="9" style="1"/>
  </cols>
  <sheetData>
    <row r="1" spans="1:13" ht="21.2" customHeight="1">
      <c r="A1" s="387" t="s">
        <v>2545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2544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5" customFormat="1">
      <c r="A3" s="2"/>
      <c r="B3" s="389" t="s">
        <v>2543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2542</v>
      </c>
      <c r="M3" s="390"/>
    </row>
    <row r="4" spans="1:13" s="25" customFormat="1" ht="17.25" thickBot="1">
      <c r="A4" s="2"/>
      <c r="B4" s="391" t="s">
        <v>2541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2540</v>
      </c>
      <c r="M4" s="392"/>
    </row>
    <row r="5" spans="1:13" s="25" customFormat="1">
      <c r="A5" s="374" t="s">
        <v>2539</v>
      </c>
      <c r="B5" s="375"/>
      <c r="C5" s="406" t="s">
        <v>2538</v>
      </c>
      <c r="D5" s="380" t="s">
        <v>2537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376"/>
      <c r="B6" s="377"/>
      <c r="C6" s="406"/>
      <c r="D6" s="3" t="s">
        <v>2536</v>
      </c>
      <c r="E6" s="4" t="s">
        <v>2535</v>
      </c>
      <c r="F6" s="4" t="s">
        <v>2534</v>
      </c>
      <c r="G6" s="4" t="s">
        <v>2533</v>
      </c>
      <c r="H6" s="4" t="s">
        <v>2532</v>
      </c>
      <c r="I6" s="4" t="s">
        <v>2531</v>
      </c>
      <c r="J6" s="4" t="s">
        <v>2530</v>
      </c>
      <c r="K6" s="4" t="s">
        <v>2529</v>
      </c>
      <c r="L6" s="4" t="s">
        <v>2528</v>
      </c>
      <c r="M6" s="69" t="s">
        <v>2527</v>
      </c>
    </row>
    <row r="7" spans="1:13" s="25" customFormat="1" ht="15" customHeight="1">
      <c r="A7" s="382" t="s">
        <v>2526</v>
      </c>
      <c r="B7" s="16" t="s">
        <v>2525</v>
      </c>
      <c r="C7" s="6" t="s">
        <v>2507</v>
      </c>
      <c r="D7" s="7">
        <f t="shared" ref="D7:M7" si="0">D21+D35+D49</f>
        <v>17646</v>
      </c>
      <c r="E7" s="7">
        <f t="shared" si="0"/>
        <v>17</v>
      </c>
      <c r="F7" s="7">
        <f t="shared" si="0"/>
        <v>478</v>
      </c>
      <c r="G7" s="7">
        <f t="shared" si="0"/>
        <v>2172</v>
      </c>
      <c r="H7" s="7">
        <f t="shared" si="0"/>
        <v>4138</v>
      </c>
      <c r="I7" s="7">
        <f t="shared" si="0"/>
        <v>5518</v>
      </c>
      <c r="J7" s="7">
        <f t="shared" si="0"/>
        <v>3955</v>
      </c>
      <c r="K7" s="7">
        <f t="shared" si="0"/>
        <v>1047</v>
      </c>
      <c r="L7" s="7">
        <f t="shared" si="0"/>
        <v>299</v>
      </c>
      <c r="M7" s="70">
        <f t="shared" si="0"/>
        <v>22</v>
      </c>
    </row>
    <row r="8" spans="1:13" s="25" customFormat="1" ht="15" customHeight="1">
      <c r="A8" s="372"/>
      <c r="B8" s="18" t="s">
        <v>2524</v>
      </c>
      <c r="C8" s="8" t="s">
        <v>2505</v>
      </c>
      <c r="D8" s="9">
        <f t="shared" ref="D8:M8" si="1">D22+D36+D50</f>
        <v>32319</v>
      </c>
      <c r="E8" s="9">
        <f t="shared" si="1"/>
        <v>2</v>
      </c>
      <c r="F8" s="9">
        <f t="shared" si="1"/>
        <v>335</v>
      </c>
      <c r="G8" s="9">
        <f t="shared" si="1"/>
        <v>3340</v>
      </c>
      <c r="H8" s="9">
        <f t="shared" si="1"/>
        <v>6404</v>
      </c>
      <c r="I8" s="9">
        <f t="shared" si="1"/>
        <v>9562</v>
      </c>
      <c r="J8" s="9">
        <f t="shared" si="1"/>
        <v>8331</v>
      </c>
      <c r="K8" s="9">
        <f t="shared" si="1"/>
        <v>3560</v>
      </c>
      <c r="L8" s="9">
        <f t="shared" si="1"/>
        <v>767</v>
      </c>
      <c r="M8" s="71">
        <f t="shared" si="1"/>
        <v>18</v>
      </c>
    </row>
    <row r="9" spans="1:13" s="25" customFormat="1" ht="15" customHeight="1">
      <c r="A9" s="372"/>
      <c r="B9" s="19" t="s">
        <v>2518</v>
      </c>
      <c r="C9" s="8" t="s">
        <v>2507</v>
      </c>
      <c r="D9" s="9">
        <f t="shared" ref="D9:M9" si="2">D23+D37+D51</f>
        <v>7661</v>
      </c>
      <c r="E9" s="9">
        <f t="shared" si="2"/>
        <v>0</v>
      </c>
      <c r="F9" s="9">
        <f t="shared" si="2"/>
        <v>211</v>
      </c>
      <c r="G9" s="9">
        <f t="shared" si="2"/>
        <v>955</v>
      </c>
      <c r="H9" s="9">
        <f t="shared" si="2"/>
        <v>1817</v>
      </c>
      <c r="I9" s="9">
        <f t="shared" si="2"/>
        <v>2676</v>
      </c>
      <c r="J9" s="9">
        <f t="shared" si="2"/>
        <v>1481</v>
      </c>
      <c r="K9" s="9">
        <f t="shared" si="2"/>
        <v>413</v>
      </c>
      <c r="L9" s="9">
        <f t="shared" si="2"/>
        <v>101</v>
      </c>
      <c r="M9" s="71">
        <f t="shared" si="2"/>
        <v>7</v>
      </c>
    </row>
    <row r="10" spans="1:13" s="25" customFormat="1" ht="15" customHeight="1">
      <c r="A10" s="372"/>
      <c r="B10" s="17" t="s">
        <v>2517</v>
      </c>
      <c r="C10" s="8" t="s">
        <v>2505</v>
      </c>
      <c r="D10" s="9">
        <f t="shared" ref="D10:M10" si="3">D24+D38+D52</f>
        <v>17627</v>
      </c>
      <c r="E10" s="9">
        <f t="shared" si="3"/>
        <v>0</v>
      </c>
      <c r="F10" s="9">
        <f t="shared" si="3"/>
        <v>67</v>
      </c>
      <c r="G10" s="9">
        <f t="shared" si="3"/>
        <v>1699</v>
      </c>
      <c r="H10" s="9">
        <f t="shared" si="3"/>
        <v>3501</v>
      </c>
      <c r="I10" s="9">
        <f t="shared" si="3"/>
        <v>6232</v>
      </c>
      <c r="J10" s="9">
        <f t="shared" si="3"/>
        <v>3985</v>
      </c>
      <c r="K10" s="9">
        <f t="shared" si="3"/>
        <v>1751</v>
      </c>
      <c r="L10" s="9">
        <f t="shared" si="3"/>
        <v>387</v>
      </c>
      <c r="M10" s="71">
        <f t="shared" si="3"/>
        <v>5</v>
      </c>
    </row>
    <row r="11" spans="1:13" s="25" customFormat="1" ht="15" customHeight="1">
      <c r="A11" s="372"/>
      <c r="B11" s="19" t="s">
        <v>2516</v>
      </c>
      <c r="C11" s="8" t="s">
        <v>2507</v>
      </c>
      <c r="D11" s="9">
        <f t="shared" ref="D11:M11" si="4">D25+D39+D53</f>
        <v>3109</v>
      </c>
      <c r="E11" s="9">
        <f t="shared" si="4"/>
        <v>17</v>
      </c>
      <c r="F11" s="9">
        <f t="shared" si="4"/>
        <v>146</v>
      </c>
      <c r="G11" s="9">
        <f t="shared" si="4"/>
        <v>323</v>
      </c>
      <c r="H11" s="9">
        <f t="shared" si="4"/>
        <v>527</v>
      </c>
      <c r="I11" s="9">
        <f t="shared" si="4"/>
        <v>792</v>
      </c>
      <c r="J11" s="9">
        <f t="shared" si="4"/>
        <v>989</v>
      </c>
      <c r="K11" s="9">
        <f t="shared" si="4"/>
        <v>238</v>
      </c>
      <c r="L11" s="9">
        <f t="shared" si="4"/>
        <v>68</v>
      </c>
      <c r="M11" s="71">
        <f t="shared" si="4"/>
        <v>9</v>
      </c>
    </row>
    <row r="12" spans="1:13" s="25" customFormat="1" ht="15" customHeight="1">
      <c r="A12" s="372"/>
      <c r="B12" s="17" t="s">
        <v>2515</v>
      </c>
      <c r="C12" s="8" t="s">
        <v>2505</v>
      </c>
      <c r="D12" s="9">
        <f t="shared" ref="D12:M12" si="5">D26+D40+D54</f>
        <v>6652</v>
      </c>
      <c r="E12" s="9">
        <f t="shared" si="5"/>
        <v>2</v>
      </c>
      <c r="F12" s="9">
        <f t="shared" si="5"/>
        <v>210</v>
      </c>
      <c r="G12" s="9">
        <f t="shared" si="5"/>
        <v>707</v>
      </c>
      <c r="H12" s="9">
        <f t="shared" si="5"/>
        <v>1072</v>
      </c>
      <c r="I12" s="9">
        <f t="shared" si="5"/>
        <v>1654</v>
      </c>
      <c r="J12" s="9">
        <f t="shared" si="5"/>
        <v>2081</v>
      </c>
      <c r="K12" s="9">
        <f t="shared" si="5"/>
        <v>762</v>
      </c>
      <c r="L12" s="9">
        <f t="shared" si="5"/>
        <v>156</v>
      </c>
      <c r="M12" s="71">
        <f t="shared" si="5"/>
        <v>8</v>
      </c>
    </row>
    <row r="13" spans="1:13" s="25" customFormat="1" ht="15" customHeight="1">
      <c r="A13" s="372"/>
      <c r="B13" s="19" t="s">
        <v>2514</v>
      </c>
      <c r="C13" s="8" t="s">
        <v>2507</v>
      </c>
      <c r="D13" s="9">
        <f t="shared" ref="D13:M13" si="6">D27+D41+D55</f>
        <v>1940</v>
      </c>
      <c r="E13" s="9">
        <f t="shared" si="6"/>
        <v>0</v>
      </c>
      <c r="F13" s="9">
        <f t="shared" si="6"/>
        <v>97</v>
      </c>
      <c r="G13" s="9">
        <f t="shared" si="6"/>
        <v>275</v>
      </c>
      <c r="H13" s="9">
        <f t="shared" si="6"/>
        <v>485</v>
      </c>
      <c r="I13" s="9">
        <f t="shared" si="6"/>
        <v>537</v>
      </c>
      <c r="J13" s="9">
        <f t="shared" si="6"/>
        <v>364</v>
      </c>
      <c r="K13" s="9">
        <f t="shared" si="6"/>
        <v>132</v>
      </c>
      <c r="L13" s="9">
        <f t="shared" si="6"/>
        <v>50</v>
      </c>
      <c r="M13" s="71">
        <f t="shared" si="6"/>
        <v>0</v>
      </c>
    </row>
    <row r="14" spans="1:13" s="25" customFormat="1" ht="15" customHeight="1">
      <c r="A14" s="372"/>
      <c r="B14" s="17" t="s">
        <v>2513</v>
      </c>
      <c r="C14" s="8" t="s">
        <v>2505</v>
      </c>
      <c r="D14" s="9">
        <f t="shared" ref="D14:M14" si="7">D28+D42+D56</f>
        <v>4847</v>
      </c>
      <c r="E14" s="9">
        <f t="shared" si="7"/>
        <v>0</v>
      </c>
      <c r="F14" s="9">
        <f t="shared" si="7"/>
        <v>38</v>
      </c>
      <c r="G14" s="9">
        <f t="shared" si="7"/>
        <v>629</v>
      </c>
      <c r="H14" s="9">
        <f t="shared" si="7"/>
        <v>1157</v>
      </c>
      <c r="I14" s="9">
        <f t="shared" si="7"/>
        <v>832</v>
      </c>
      <c r="J14" s="9">
        <f t="shared" si="7"/>
        <v>1332</v>
      </c>
      <c r="K14" s="9">
        <f t="shared" si="7"/>
        <v>699</v>
      </c>
      <c r="L14" s="9">
        <f t="shared" si="7"/>
        <v>156</v>
      </c>
      <c r="M14" s="71">
        <f t="shared" si="7"/>
        <v>4</v>
      </c>
    </row>
    <row r="15" spans="1:13" s="25" customFormat="1" ht="15" customHeight="1">
      <c r="A15" s="372"/>
      <c r="B15" s="19" t="s">
        <v>2512</v>
      </c>
      <c r="C15" s="8" t="s">
        <v>2507</v>
      </c>
      <c r="D15" s="9">
        <f t="shared" ref="D15:M15" si="8">D29+D43+D57</f>
        <v>3248</v>
      </c>
      <c r="E15" s="9">
        <f t="shared" si="8"/>
        <v>0</v>
      </c>
      <c r="F15" s="9">
        <f t="shared" si="8"/>
        <v>18</v>
      </c>
      <c r="G15" s="9">
        <f t="shared" si="8"/>
        <v>458</v>
      </c>
      <c r="H15" s="9">
        <f t="shared" si="8"/>
        <v>841</v>
      </c>
      <c r="I15" s="9">
        <f t="shared" si="8"/>
        <v>1008</v>
      </c>
      <c r="J15" s="9">
        <f t="shared" si="8"/>
        <v>694</v>
      </c>
      <c r="K15" s="9">
        <f t="shared" si="8"/>
        <v>174</v>
      </c>
      <c r="L15" s="9">
        <f t="shared" si="8"/>
        <v>52</v>
      </c>
      <c r="M15" s="71">
        <f t="shared" si="8"/>
        <v>3</v>
      </c>
    </row>
    <row r="16" spans="1:13" s="25" customFormat="1" ht="15" customHeight="1">
      <c r="A16" s="372"/>
      <c r="B16" s="17" t="s">
        <v>2511</v>
      </c>
      <c r="C16" s="8" t="s">
        <v>2505</v>
      </c>
      <c r="D16" s="9">
        <f t="shared" ref="D16:M16" si="9">D30+D44+D58</f>
        <v>1397</v>
      </c>
      <c r="E16" s="9">
        <f t="shared" si="9"/>
        <v>0</v>
      </c>
      <c r="F16" s="9">
        <f t="shared" si="9"/>
        <v>5</v>
      </c>
      <c r="G16" s="9">
        <f t="shared" si="9"/>
        <v>158</v>
      </c>
      <c r="H16" s="9">
        <f t="shared" si="9"/>
        <v>303</v>
      </c>
      <c r="I16" s="9">
        <f t="shared" si="9"/>
        <v>367</v>
      </c>
      <c r="J16" s="9">
        <f t="shared" si="9"/>
        <v>390</v>
      </c>
      <c r="K16" s="9">
        <f t="shared" si="9"/>
        <v>139</v>
      </c>
      <c r="L16" s="9">
        <f t="shared" si="9"/>
        <v>34</v>
      </c>
      <c r="M16" s="71">
        <f t="shared" si="9"/>
        <v>1</v>
      </c>
    </row>
    <row r="17" spans="1:13" s="25" customFormat="1" ht="15" customHeight="1">
      <c r="A17" s="372"/>
      <c r="B17" s="19" t="s">
        <v>2510</v>
      </c>
      <c r="C17" s="8" t="s">
        <v>2507</v>
      </c>
      <c r="D17" s="9">
        <f t="shared" ref="D17:M17" si="10">D31+D45+D59</f>
        <v>1004</v>
      </c>
      <c r="E17" s="9">
        <f t="shared" si="10"/>
        <v>0</v>
      </c>
      <c r="F17" s="9">
        <f t="shared" si="10"/>
        <v>4</v>
      </c>
      <c r="G17" s="9">
        <f t="shared" si="10"/>
        <v>117</v>
      </c>
      <c r="H17" s="9">
        <f t="shared" si="10"/>
        <v>279</v>
      </c>
      <c r="I17" s="9">
        <f t="shared" si="10"/>
        <v>303</v>
      </c>
      <c r="J17" s="9">
        <f t="shared" si="10"/>
        <v>237</v>
      </c>
      <c r="K17" s="9">
        <f t="shared" si="10"/>
        <v>53</v>
      </c>
      <c r="L17" s="9">
        <f t="shared" si="10"/>
        <v>10</v>
      </c>
      <c r="M17" s="71">
        <f t="shared" si="10"/>
        <v>1</v>
      </c>
    </row>
    <row r="18" spans="1:13" s="25" customFormat="1" ht="15" customHeight="1">
      <c r="A18" s="372"/>
      <c r="B18" s="17" t="s">
        <v>2509</v>
      </c>
      <c r="C18" s="8" t="s">
        <v>2505</v>
      </c>
      <c r="D18" s="9">
        <f t="shared" ref="D18:M18" si="11">D32+D46+D60</f>
        <v>806</v>
      </c>
      <c r="E18" s="9">
        <f t="shared" si="11"/>
        <v>0</v>
      </c>
      <c r="F18" s="9">
        <f t="shared" si="11"/>
        <v>6</v>
      </c>
      <c r="G18" s="9">
        <f t="shared" si="11"/>
        <v>70</v>
      </c>
      <c r="H18" s="9">
        <f t="shared" si="11"/>
        <v>134</v>
      </c>
      <c r="I18" s="9">
        <f t="shared" si="11"/>
        <v>188</v>
      </c>
      <c r="J18" s="9">
        <f t="shared" si="11"/>
        <v>256</v>
      </c>
      <c r="K18" s="9">
        <f t="shared" si="11"/>
        <v>124</v>
      </c>
      <c r="L18" s="9">
        <f t="shared" si="11"/>
        <v>28</v>
      </c>
      <c r="M18" s="71">
        <f t="shared" si="11"/>
        <v>0</v>
      </c>
    </row>
    <row r="19" spans="1:13" s="25" customFormat="1" ht="15" customHeight="1">
      <c r="A19" s="372"/>
      <c r="B19" s="19" t="s">
        <v>2508</v>
      </c>
      <c r="C19" s="8" t="s">
        <v>2507</v>
      </c>
      <c r="D19" s="9">
        <f t="shared" ref="D19:M19" si="12">D33+D47+D61</f>
        <v>684</v>
      </c>
      <c r="E19" s="9">
        <f t="shared" si="12"/>
        <v>0</v>
      </c>
      <c r="F19" s="9">
        <f t="shared" si="12"/>
        <v>2</v>
      </c>
      <c r="G19" s="9">
        <f t="shared" si="12"/>
        <v>44</v>
      </c>
      <c r="H19" s="9">
        <f t="shared" si="12"/>
        <v>189</v>
      </c>
      <c r="I19" s="9">
        <f t="shared" si="12"/>
        <v>202</v>
      </c>
      <c r="J19" s="9">
        <f t="shared" si="12"/>
        <v>190</v>
      </c>
      <c r="K19" s="9">
        <f t="shared" si="12"/>
        <v>37</v>
      </c>
      <c r="L19" s="9">
        <f t="shared" si="12"/>
        <v>18</v>
      </c>
      <c r="M19" s="71">
        <f t="shared" si="12"/>
        <v>2</v>
      </c>
    </row>
    <row r="20" spans="1:13" s="25" customFormat="1" ht="15" customHeight="1" thickBot="1">
      <c r="A20" s="373"/>
      <c r="B20" s="20" t="s">
        <v>2506</v>
      </c>
      <c r="C20" s="8" t="s">
        <v>2505</v>
      </c>
      <c r="D20" s="9">
        <f t="shared" ref="D20:M20" si="13">D34+D48+D62</f>
        <v>990</v>
      </c>
      <c r="E20" s="9">
        <f t="shared" si="13"/>
        <v>0</v>
      </c>
      <c r="F20" s="9">
        <f t="shared" si="13"/>
        <v>9</v>
      </c>
      <c r="G20" s="9">
        <f t="shared" si="13"/>
        <v>77</v>
      </c>
      <c r="H20" s="9">
        <f t="shared" si="13"/>
        <v>237</v>
      </c>
      <c r="I20" s="9">
        <f t="shared" si="13"/>
        <v>289</v>
      </c>
      <c r="J20" s="9">
        <f t="shared" si="13"/>
        <v>287</v>
      </c>
      <c r="K20" s="9">
        <f t="shared" si="13"/>
        <v>85</v>
      </c>
      <c r="L20" s="9">
        <f t="shared" si="13"/>
        <v>6</v>
      </c>
      <c r="M20" s="71">
        <f t="shared" si="13"/>
        <v>0</v>
      </c>
    </row>
    <row r="21" spans="1:13" s="25" customFormat="1" ht="15" customHeight="1">
      <c r="A21" s="383" t="s">
        <v>2523</v>
      </c>
      <c r="B21" s="16" t="s">
        <v>2520</v>
      </c>
      <c r="C21" s="6" t="s">
        <v>2507</v>
      </c>
      <c r="D21" s="7">
        <v>17556</v>
      </c>
      <c r="E21" s="7">
        <v>17</v>
      </c>
      <c r="F21" s="7">
        <v>478</v>
      </c>
      <c r="G21" s="7">
        <v>2172</v>
      </c>
      <c r="H21" s="7">
        <v>4137</v>
      </c>
      <c r="I21" s="7">
        <v>5512</v>
      </c>
      <c r="J21" s="7">
        <v>3925</v>
      </c>
      <c r="K21" s="7">
        <v>1026</v>
      </c>
      <c r="L21" s="7">
        <v>272</v>
      </c>
      <c r="M21" s="70">
        <v>17</v>
      </c>
    </row>
    <row r="22" spans="1:13" s="25" customFormat="1" ht="15" customHeight="1">
      <c r="A22" s="384"/>
      <c r="B22" s="17" t="s">
        <v>2519</v>
      </c>
      <c r="C22" s="8" t="s">
        <v>2505</v>
      </c>
      <c r="D22" s="9">
        <v>32294</v>
      </c>
      <c r="E22" s="9">
        <v>2</v>
      </c>
      <c r="F22" s="9">
        <v>335</v>
      </c>
      <c r="G22" s="9">
        <v>3339</v>
      </c>
      <c r="H22" s="9">
        <v>6402</v>
      </c>
      <c r="I22" s="9">
        <v>9561</v>
      </c>
      <c r="J22" s="9">
        <v>8325</v>
      </c>
      <c r="K22" s="9">
        <v>3554</v>
      </c>
      <c r="L22" s="9">
        <v>763</v>
      </c>
      <c r="M22" s="71">
        <v>13</v>
      </c>
    </row>
    <row r="23" spans="1:13" s="25" customFormat="1" ht="15" customHeight="1">
      <c r="A23" s="384"/>
      <c r="B23" s="19" t="s">
        <v>2518</v>
      </c>
      <c r="C23" s="8" t="s">
        <v>2507</v>
      </c>
      <c r="D23" s="9">
        <v>7631</v>
      </c>
      <c r="E23" s="9">
        <v>0</v>
      </c>
      <c r="F23" s="9">
        <v>211</v>
      </c>
      <c r="G23" s="9">
        <v>955</v>
      </c>
      <c r="H23" s="9">
        <v>1817</v>
      </c>
      <c r="I23" s="9">
        <v>2675</v>
      </c>
      <c r="J23" s="9">
        <v>1471</v>
      </c>
      <c r="K23" s="9">
        <v>404</v>
      </c>
      <c r="L23" s="9">
        <v>92</v>
      </c>
      <c r="M23" s="71">
        <v>6</v>
      </c>
    </row>
    <row r="24" spans="1:13" s="25" customFormat="1" ht="15" customHeight="1">
      <c r="A24" s="384"/>
      <c r="B24" s="17" t="s">
        <v>2517</v>
      </c>
      <c r="C24" s="8" t="s">
        <v>2505</v>
      </c>
      <c r="D24" s="9">
        <v>17617</v>
      </c>
      <c r="E24" s="9">
        <v>0</v>
      </c>
      <c r="F24" s="9">
        <v>67</v>
      </c>
      <c r="G24" s="9">
        <v>1699</v>
      </c>
      <c r="H24" s="9">
        <v>3501</v>
      </c>
      <c r="I24" s="9">
        <v>6231</v>
      </c>
      <c r="J24" s="9">
        <v>3982</v>
      </c>
      <c r="K24" s="9">
        <v>1749</v>
      </c>
      <c r="L24" s="9">
        <v>384</v>
      </c>
      <c r="M24" s="71">
        <v>4</v>
      </c>
    </row>
    <row r="25" spans="1:13" s="25" customFormat="1" ht="15" customHeight="1">
      <c r="A25" s="384"/>
      <c r="B25" s="19" t="s">
        <v>2516</v>
      </c>
      <c r="C25" s="8" t="s">
        <v>2507</v>
      </c>
      <c r="D25" s="9">
        <v>3079</v>
      </c>
      <c r="E25" s="9">
        <v>17</v>
      </c>
      <c r="F25" s="9">
        <v>146</v>
      </c>
      <c r="G25" s="9">
        <v>323</v>
      </c>
      <c r="H25" s="9">
        <v>527</v>
      </c>
      <c r="I25" s="9">
        <v>791</v>
      </c>
      <c r="J25" s="9">
        <v>979</v>
      </c>
      <c r="K25" s="9">
        <v>231</v>
      </c>
      <c r="L25" s="9">
        <v>60</v>
      </c>
      <c r="M25" s="71">
        <v>5</v>
      </c>
    </row>
    <row r="26" spans="1:13" s="25" customFormat="1" ht="15" customHeight="1">
      <c r="A26" s="384"/>
      <c r="B26" s="17" t="s">
        <v>2515</v>
      </c>
      <c r="C26" s="8" t="s">
        <v>2505</v>
      </c>
      <c r="D26" s="9">
        <v>6645</v>
      </c>
      <c r="E26" s="9">
        <v>2</v>
      </c>
      <c r="F26" s="9">
        <v>210</v>
      </c>
      <c r="G26" s="9">
        <v>706</v>
      </c>
      <c r="H26" s="9">
        <v>1071</v>
      </c>
      <c r="I26" s="9">
        <v>1654</v>
      </c>
      <c r="J26" s="9">
        <v>2080</v>
      </c>
      <c r="K26" s="9">
        <v>761</v>
      </c>
      <c r="L26" s="9">
        <v>156</v>
      </c>
      <c r="M26" s="71">
        <v>5</v>
      </c>
    </row>
    <row r="27" spans="1:13" s="25" customFormat="1" ht="15" customHeight="1">
      <c r="A27" s="384"/>
      <c r="B27" s="19" t="s">
        <v>2514</v>
      </c>
      <c r="C27" s="8" t="s">
        <v>2507</v>
      </c>
      <c r="D27" s="9">
        <v>1914</v>
      </c>
      <c r="E27" s="9">
        <v>0</v>
      </c>
      <c r="F27" s="9">
        <v>97</v>
      </c>
      <c r="G27" s="9">
        <v>275</v>
      </c>
      <c r="H27" s="9">
        <v>484</v>
      </c>
      <c r="I27" s="9">
        <v>533</v>
      </c>
      <c r="J27" s="9">
        <v>357</v>
      </c>
      <c r="K27" s="9">
        <v>127</v>
      </c>
      <c r="L27" s="9">
        <v>41</v>
      </c>
      <c r="M27" s="71">
        <v>0</v>
      </c>
    </row>
    <row r="28" spans="1:13" s="25" customFormat="1" ht="15" customHeight="1">
      <c r="A28" s="384"/>
      <c r="B28" s="17" t="s">
        <v>2513</v>
      </c>
      <c r="C28" s="8" t="s">
        <v>2505</v>
      </c>
      <c r="D28" s="9">
        <v>4844</v>
      </c>
      <c r="E28" s="9">
        <v>0</v>
      </c>
      <c r="F28" s="9">
        <v>38</v>
      </c>
      <c r="G28" s="9">
        <v>629</v>
      </c>
      <c r="H28" s="9">
        <v>1157</v>
      </c>
      <c r="I28" s="9">
        <v>832</v>
      </c>
      <c r="J28" s="9">
        <v>1331</v>
      </c>
      <c r="K28" s="9">
        <v>698</v>
      </c>
      <c r="L28" s="9">
        <v>156</v>
      </c>
      <c r="M28" s="71">
        <v>3</v>
      </c>
    </row>
    <row r="29" spans="1:13" s="25" customFormat="1" ht="15" customHeight="1">
      <c r="A29" s="384"/>
      <c r="B29" s="19" t="s">
        <v>2512</v>
      </c>
      <c r="C29" s="8" t="s">
        <v>2507</v>
      </c>
      <c r="D29" s="9">
        <v>3246</v>
      </c>
      <c r="E29" s="9">
        <v>0</v>
      </c>
      <c r="F29" s="9">
        <v>18</v>
      </c>
      <c r="G29" s="9">
        <v>458</v>
      </c>
      <c r="H29" s="9">
        <v>841</v>
      </c>
      <c r="I29" s="9">
        <v>1008</v>
      </c>
      <c r="J29" s="9">
        <v>693</v>
      </c>
      <c r="K29" s="9">
        <v>174</v>
      </c>
      <c r="L29" s="9">
        <v>51</v>
      </c>
      <c r="M29" s="71">
        <v>3</v>
      </c>
    </row>
    <row r="30" spans="1:13" s="25" customFormat="1" ht="15" customHeight="1">
      <c r="A30" s="384"/>
      <c r="B30" s="17" t="s">
        <v>2511</v>
      </c>
      <c r="C30" s="8" t="s">
        <v>2505</v>
      </c>
      <c r="D30" s="9">
        <v>1394</v>
      </c>
      <c r="E30" s="9">
        <v>0</v>
      </c>
      <c r="F30" s="9">
        <v>5</v>
      </c>
      <c r="G30" s="9">
        <v>158</v>
      </c>
      <c r="H30" s="9">
        <v>302</v>
      </c>
      <c r="I30" s="9">
        <v>367</v>
      </c>
      <c r="J30" s="9">
        <v>389</v>
      </c>
      <c r="K30" s="9">
        <v>138</v>
      </c>
      <c r="L30" s="9">
        <v>34</v>
      </c>
      <c r="M30" s="71">
        <v>1</v>
      </c>
    </row>
    <row r="31" spans="1:13" s="25" customFormat="1" ht="15" customHeight="1">
      <c r="A31" s="384"/>
      <c r="B31" s="19" t="s">
        <v>2510</v>
      </c>
      <c r="C31" s="8" t="s">
        <v>2507</v>
      </c>
      <c r="D31" s="9">
        <v>1002</v>
      </c>
      <c r="E31" s="9">
        <v>0</v>
      </c>
      <c r="F31" s="9">
        <v>4</v>
      </c>
      <c r="G31" s="9">
        <v>117</v>
      </c>
      <c r="H31" s="9">
        <v>279</v>
      </c>
      <c r="I31" s="9">
        <v>303</v>
      </c>
      <c r="J31" s="9">
        <v>235</v>
      </c>
      <c r="K31" s="9">
        <v>53</v>
      </c>
      <c r="L31" s="9">
        <v>10</v>
      </c>
      <c r="M31" s="71">
        <v>1</v>
      </c>
    </row>
    <row r="32" spans="1:13" s="25" customFormat="1" ht="15" customHeight="1">
      <c r="A32" s="382"/>
      <c r="B32" s="17" t="s">
        <v>2509</v>
      </c>
      <c r="C32" s="8" t="s">
        <v>2505</v>
      </c>
      <c r="D32" s="11">
        <v>804</v>
      </c>
      <c r="E32" s="11">
        <v>0</v>
      </c>
      <c r="F32" s="11">
        <v>6</v>
      </c>
      <c r="G32" s="11">
        <v>70</v>
      </c>
      <c r="H32" s="11">
        <v>134</v>
      </c>
      <c r="I32" s="11">
        <v>188</v>
      </c>
      <c r="J32" s="11">
        <v>256</v>
      </c>
      <c r="K32" s="11">
        <v>123</v>
      </c>
      <c r="L32" s="11">
        <v>27</v>
      </c>
      <c r="M32" s="72">
        <v>0</v>
      </c>
    </row>
    <row r="33" spans="1:13" s="25" customFormat="1" ht="15" customHeight="1">
      <c r="A33" s="382"/>
      <c r="B33" s="19" t="s">
        <v>2508</v>
      </c>
      <c r="C33" s="8" t="s">
        <v>2507</v>
      </c>
      <c r="D33" s="11">
        <v>684</v>
      </c>
      <c r="E33" s="11">
        <v>0</v>
      </c>
      <c r="F33" s="11">
        <v>2</v>
      </c>
      <c r="G33" s="11">
        <v>44</v>
      </c>
      <c r="H33" s="11">
        <v>189</v>
      </c>
      <c r="I33" s="11">
        <v>202</v>
      </c>
      <c r="J33" s="11">
        <v>190</v>
      </c>
      <c r="K33" s="11">
        <v>37</v>
      </c>
      <c r="L33" s="11">
        <v>18</v>
      </c>
      <c r="M33" s="72">
        <v>2</v>
      </c>
    </row>
    <row r="34" spans="1:13" s="25" customFormat="1" ht="15" customHeight="1" thickBot="1">
      <c r="A34" s="382"/>
      <c r="B34" s="20" t="s">
        <v>2506</v>
      </c>
      <c r="C34" s="8" t="s">
        <v>2505</v>
      </c>
      <c r="D34" s="11">
        <v>990</v>
      </c>
      <c r="E34" s="11">
        <v>0</v>
      </c>
      <c r="F34" s="11">
        <v>9</v>
      </c>
      <c r="G34" s="11">
        <v>77</v>
      </c>
      <c r="H34" s="11">
        <v>237</v>
      </c>
      <c r="I34" s="11">
        <v>289</v>
      </c>
      <c r="J34" s="11">
        <v>287</v>
      </c>
      <c r="K34" s="11">
        <v>85</v>
      </c>
      <c r="L34" s="11">
        <v>6</v>
      </c>
      <c r="M34" s="72">
        <v>0</v>
      </c>
    </row>
    <row r="35" spans="1:13" s="25" customFormat="1" ht="15" customHeight="1">
      <c r="A35" s="386" t="s">
        <v>2522</v>
      </c>
      <c r="B35" s="16" t="s">
        <v>2520</v>
      </c>
      <c r="C35" s="6" t="s">
        <v>2507</v>
      </c>
      <c r="D35" s="28">
        <f t="shared" ref="D35:D46" si="14">SUM(E35:M35)</f>
        <v>4</v>
      </c>
      <c r="E35" s="28">
        <f t="shared" ref="E35:M35" si="15">SUM(E37,E39,E41,E43,E45)</f>
        <v>0</v>
      </c>
      <c r="F35" s="28">
        <f t="shared" si="15"/>
        <v>0</v>
      </c>
      <c r="G35" s="28">
        <f t="shared" si="15"/>
        <v>0</v>
      </c>
      <c r="H35" s="28">
        <f t="shared" si="15"/>
        <v>0</v>
      </c>
      <c r="I35" s="28">
        <f t="shared" si="15"/>
        <v>0</v>
      </c>
      <c r="J35" s="28">
        <f t="shared" si="15"/>
        <v>1</v>
      </c>
      <c r="K35" s="28">
        <f t="shared" si="15"/>
        <v>0</v>
      </c>
      <c r="L35" s="28">
        <f t="shared" si="15"/>
        <v>1</v>
      </c>
      <c r="M35" s="28">
        <f t="shared" si="15"/>
        <v>2</v>
      </c>
    </row>
    <row r="36" spans="1:13" s="25" customFormat="1" ht="15" customHeight="1">
      <c r="A36" s="372"/>
      <c r="B36" s="17" t="s">
        <v>2519</v>
      </c>
      <c r="C36" s="8" t="s">
        <v>2505</v>
      </c>
      <c r="D36" s="28">
        <f t="shared" si="14"/>
        <v>6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1</v>
      </c>
      <c r="H36" s="28">
        <f t="shared" si="16"/>
        <v>2</v>
      </c>
      <c r="I36" s="28">
        <f t="shared" si="16"/>
        <v>0</v>
      </c>
      <c r="J36" s="28">
        <f t="shared" si="16"/>
        <v>0</v>
      </c>
      <c r="K36" s="28">
        <f t="shared" si="16"/>
        <v>1</v>
      </c>
      <c r="L36" s="28">
        <f t="shared" si="16"/>
        <v>0</v>
      </c>
      <c r="M36" s="28">
        <f t="shared" si="16"/>
        <v>2</v>
      </c>
    </row>
    <row r="37" spans="1:13" s="25" customFormat="1" ht="15" customHeight="1">
      <c r="A37" s="372"/>
      <c r="B37" s="19" t="s">
        <v>2518</v>
      </c>
      <c r="C37" s="8" t="s">
        <v>2507</v>
      </c>
      <c r="D37" s="28">
        <f t="shared" si="14"/>
        <v>1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1</v>
      </c>
      <c r="M37" s="29">
        <v>0</v>
      </c>
    </row>
    <row r="38" spans="1:13" s="25" customFormat="1" ht="15" customHeight="1">
      <c r="A38" s="372"/>
      <c r="B38" s="17" t="s">
        <v>2517</v>
      </c>
      <c r="C38" s="8" t="s">
        <v>2505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s="25" customFormat="1" ht="15" customHeight="1">
      <c r="A39" s="372"/>
      <c r="B39" s="19" t="s">
        <v>2516</v>
      </c>
      <c r="C39" s="8" t="s">
        <v>2507</v>
      </c>
      <c r="D39" s="28">
        <f t="shared" si="14"/>
        <v>3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1</v>
      </c>
      <c r="K39" s="30">
        <v>0</v>
      </c>
      <c r="L39" s="28">
        <v>0</v>
      </c>
      <c r="M39" s="28">
        <v>2</v>
      </c>
    </row>
    <row r="40" spans="1:13" s="25" customFormat="1" ht="15" customHeight="1">
      <c r="A40" s="372"/>
      <c r="B40" s="17" t="s">
        <v>2515</v>
      </c>
      <c r="C40" s="8" t="s">
        <v>2505</v>
      </c>
      <c r="D40" s="28">
        <f t="shared" si="14"/>
        <v>3</v>
      </c>
      <c r="E40" s="30">
        <v>0</v>
      </c>
      <c r="F40" s="30">
        <v>0</v>
      </c>
      <c r="G40" s="30">
        <v>1</v>
      </c>
      <c r="H40" s="30">
        <v>1</v>
      </c>
      <c r="I40" s="30">
        <v>0</v>
      </c>
      <c r="J40" s="30">
        <v>0</v>
      </c>
      <c r="K40" s="30">
        <v>0</v>
      </c>
      <c r="L40" s="28">
        <v>0</v>
      </c>
      <c r="M40" s="28">
        <v>1</v>
      </c>
    </row>
    <row r="41" spans="1:13" s="25" customFormat="1" ht="15" customHeight="1">
      <c r="A41" s="372"/>
      <c r="B41" s="19" t="s">
        <v>2514</v>
      </c>
      <c r="C41" s="8" t="s">
        <v>2507</v>
      </c>
      <c r="D41" s="28">
        <f t="shared" si="14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</row>
    <row r="42" spans="1:13" s="25" customFormat="1" ht="15" customHeight="1">
      <c r="A42" s="372"/>
      <c r="B42" s="17" t="s">
        <v>2513</v>
      </c>
      <c r="C42" s="8" t="s">
        <v>2505</v>
      </c>
      <c r="D42" s="28">
        <f t="shared" si="14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28">
        <v>0</v>
      </c>
      <c r="M42" s="28">
        <v>1</v>
      </c>
    </row>
    <row r="43" spans="1:13" s="25" customFormat="1" ht="15" customHeight="1">
      <c r="A43" s="372"/>
      <c r="B43" s="19" t="s">
        <v>2512</v>
      </c>
      <c r="C43" s="8" t="s">
        <v>2507</v>
      </c>
      <c r="D43" s="28">
        <f t="shared" si="14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</row>
    <row r="44" spans="1:13" s="25" customFormat="1" ht="15" customHeight="1">
      <c r="A44" s="372"/>
      <c r="B44" s="17" t="s">
        <v>2511</v>
      </c>
      <c r="C44" s="8" t="s">
        <v>2505</v>
      </c>
      <c r="D44" s="28">
        <f t="shared" si="14"/>
        <v>2</v>
      </c>
      <c r="E44" s="30">
        <v>0</v>
      </c>
      <c r="F44" s="30">
        <v>0</v>
      </c>
      <c r="G44" s="30">
        <v>0</v>
      </c>
      <c r="H44" s="30">
        <v>1</v>
      </c>
      <c r="I44" s="30">
        <v>0</v>
      </c>
      <c r="J44" s="30">
        <v>0</v>
      </c>
      <c r="K44" s="30">
        <v>1</v>
      </c>
      <c r="L44" s="28">
        <v>0</v>
      </c>
      <c r="M44" s="28">
        <v>0</v>
      </c>
    </row>
    <row r="45" spans="1:13" s="25" customFormat="1" ht="15" customHeight="1">
      <c r="A45" s="372"/>
      <c r="B45" s="19" t="s">
        <v>2510</v>
      </c>
      <c r="C45" s="8" t="s">
        <v>2507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s="25" customFormat="1" ht="15" customHeight="1">
      <c r="A46" s="372"/>
      <c r="B46" s="17" t="s">
        <v>2509</v>
      </c>
      <c r="C46" s="8" t="s">
        <v>2505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s="25" customFormat="1" ht="15" customHeight="1">
      <c r="A47" s="372"/>
      <c r="B47" s="19" t="s">
        <v>2508</v>
      </c>
      <c r="C47" s="8" t="s">
        <v>2507</v>
      </c>
      <c r="D47" s="11"/>
      <c r="E47" s="11"/>
      <c r="F47" s="11"/>
      <c r="G47" s="11"/>
      <c r="H47" s="11"/>
      <c r="I47" s="11"/>
      <c r="J47" s="11"/>
      <c r="K47" s="11"/>
      <c r="L47" s="11"/>
      <c r="M47" s="72"/>
    </row>
    <row r="48" spans="1:13" s="25" customFormat="1" ht="15" customHeight="1" thickBot="1">
      <c r="A48" s="373"/>
      <c r="B48" s="20" t="s">
        <v>2506</v>
      </c>
      <c r="C48" s="8" t="s">
        <v>2505</v>
      </c>
      <c r="D48" s="10"/>
      <c r="E48" s="10"/>
      <c r="F48" s="10"/>
      <c r="G48" s="10"/>
      <c r="H48" s="10"/>
      <c r="I48" s="10"/>
      <c r="J48" s="10"/>
      <c r="K48" s="10"/>
      <c r="L48" s="10"/>
      <c r="M48" s="73"/>
    </row>
    <row r="49" spans="1:13" s="25" customFormat="1" ht="15" customHeight="1">
      <c r="A49" s="386" t="s">
        <v>2521</v>
      </c>
      <c r="B49" s="21" t="s">
        <v>2520</v>
      </c>
      <c r="C49" s="12" t="s">
        <v>2507</v>
      </c>
      <c r="D49" s="28">
        <f t="shared" ref="D49:D62" si="17">SUM(E49:M49)</f>
        <v>86</v>
      </c>
      <c r="E49" s="28">
        <f t="shared" ref="E49:M49" si="18">SUM(E51,E53,E55,E57,E59,E61)</f>
        <v>0</v>
      </c>
      <c r="F49" s="28">
        <f t="shared" si="18"/>
        <v>0</v>
      </c>
      <c r="G49" s="28">
        <f t="shared" si="18"/>
        <v>0</v>
      </c>
      <c r="H49" s="28">
        <f t="shared" si="18"/>
        <v>1</v>
      </c>
      <c r="I49" s="28">
        <f t="shared" si="18"/>
        <v>6</v>
      </c>
      <c r="J49" s="28">
        <f t="shared" si="18"/>
        <v>29</v>
      </c>
      <c r="K49" s="28">
        <f t="shared" si="18"/>
        <v>21</v>
      </c>
      <c r="L49" s="28">
        <f t="shared" si="18"/>
        <v>26</v>
      </c>
      <c r="M49" s="28">
        <f t="shared" si="18"/>
        <v>3</v>
      </c>
    </row>
    <row r="50" spans="1:13" s="25" customFormat="1" ht="15" customHeight="1">
      <c r="A50" s="372"/>
      <c r="B50" s="17" t="s">
        <v>2519</v>
      </c>
      <c r="C50" s="8" t="s">
        <v>2505</v>
      </c>
      <c r="D50" s="28">
        <f t="shared" si="17"/>
        <v>19</v>
      </c>
      <c r="E50" s="28">
        <f t="shared" ref="E50:M50" si="19">SUM(E52,E54,E56,E58,E60,E62)</f>
        <v>0</v>
      </c>
      <c r="F50" s="28">
        <f t="shared" si="19"/>
        <v>0</v>
      </c>
      <c r="G50" s="28">
        <f t="shared" si="19"/>
        <v>0</v>
      </c>
      <c r="H50" s="28">
        <f t="shared" si="19"/>
        <v>0</v>
      </c>
      <c r="I50" s="28">
        <f t="shared" si="19"/>
        <v>1</v>
      </c>
      <c r="J50" s="28">
        <f t="shared" si="19"/>
        <v>6</v>
      </c>
      <c r="K50" s="28">
        <f t="shared" si="19"/>
        <v>5</v>
      </c>
      <c r="L50" s="28">
        <f t="shared" si="19"/>
        <v>4</v>
      </c>
      <c r="M50" s="28">
        <f t="shared" si="19"/>
        <v>3</v>
      </c>
    </row>
    <row r="51" spans="1:13" s="25" customFormat="1" ht="15" customHeight="1">
      <c r="A51" s="372"/>
      <c r="B51" s="19" t="s">
        <v>2518</v>
      </c>
      <c r="C51" s="8" t="s">
        <v>2507</v>
      </c>
      <c r="D51" s="28">
        <f t="shared" si="17"/>
        <v>29</v>
      </c>
      <c r="E51" s="29">
        <v>0</v>
      </c>
      <c r="F51" s="29">
        <v>0</v>
      </c>
      <c r="G51" s="29">
        <v>0</v>
      </c>
      <c r="H51" s="29">
        <v>0</v>
      </c>
      <c r="I51" s="29">
        <v>1</v>
      </c>
      <c r="J51" s="29">
        <v>10</v>
      </c>
      <c r="K51" s="29">
        <v>9</v>
      </c>
      <c r="L51" s="29">
        <v>8</v>
      </c>
      <c r="M51" s="29">
        <v>1</v>
      </c>
    </row>
    <row r="52" spans="1:13" s="25" customFormat="1" ht="15" customHeight="1">
      <c r="A52" s="372"/>
      <c r="B52" s="17" t="s">
        <v>2517</v>
      </c>
      <c r="C52" s="8" t="s">
        <v>2505</v>
      </c>
      <c r="D52" s="28">
        <f t="shared" si="17"/>
        <v>10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3</v>
      </c>
      <c r="K52" s="29">
        <v>2</v>
      </c>
      <c r="L52" s="29">
        <v>3</v>
      </c>
      <c r="M52" s="29">
        <v>1</v>
      </c>
    </row>
    <row r="53" spans="1:13" s="25" customFormat="1" ht="15" customHeight="1">
      <c r="A53" s="372"/>
      <c r="B53" s="19" t="s">
        <v>2516</v>
      </c>
      <c r="C53" s="8" t="s">
        <v>2507</v>
      </c>
      <c r="D53" s="28">
        <f t="shared" si="17"/>
        <v>27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9</v>
      </c>
      <c r="K53" s="28">
        <v>7</v>
      </c>
      <c r="L53" s="28">
        <v>8</v>
      </c>
      <c r="M53" s="28">
        <v>2</v>
      </c>
    </row>
    <row r="54" spans="1:13" s="25" customFormat="1" ht="15" customHeight="1">
      <c r="A54" s="372"/>
      <c r="B54" s="17" t="s">
        <v>2515</v>
      </c>
      <c r="C54" s="8" t="s">
        <v>2505</v>
      </c>
      <c r="D54" s="28">
        <f t="shared" si="17"/>
        <v>4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1</v>
      </c>
      <c r="L54" s="28">
        <v>0</v>
      </c>
      <c r="M54" s="28">
        <v>2</v>
      </c>
    </row>
    <row r="55" spans="1:13" s="25" customFormat="1" ht="15" customHeight="1">
      <c r="A55" s="372"/>
      <c r="B55" s="19" t="s">
        <v>2514</v>
      </c>
      <c r="C55" s="8" t="s">
        <v>2507</v>
      </c>
      <c r="D55" s="28">
        <f t="shared" si="17"/>
        <v>26</v>
      </c>
      <c r="E55" s="28">
        <v>0</v>
      </c>
      <c r="F55" s="28">
        <v>0</v>
      </c>
      <c r="G55" s="28">
        <v>0</v>
      </c>
      <c r="H55" s="28">
        <v>1</v>
      </c>
      <c r="I55" s="28">
        <v>4</v>
      </c>
      <c r="J55" s="28">
        <v>7</v>
      </c>
      <c r="K55" s="28">
        <v>5</v>
      </c>
      <c r="L55" s="28">
        <v>9</v>
      </c>
      <c r="M55" s="28">
        <v>0</v>
      </c>
    </row>
    <row r="56" spans="1:13" s="25" customFormat="1" ht="15" customHeight="1">
      <c r="A56" s="372"/>
      <c r="B56" s="17" t="s">
        <v>2513</v>
      </c>
      <c r="C56" s="8" t="s">
        <v>2505</v>
      </c>
      <c r="D56" s="28">
        <f t="shared" si="17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1</v>
      </c>
      <c r="K56" s="28">
        <v>1</v>
      </c>
      <c r="L56" s="28">
        <v>0</v>
      </c>
      <c r="M56" s="28">
        <v>0</v>
      </c>
    </row>
    <row r="57" spans="1:13" s="25" customFormat="1" ht="15" customHeight="1">
      <c r="A57" s="372"/>
      <c r="B57" s="19" t="s">
        <v>2512</v>
      </c>
      <c r="C57" s="8" t="s">
        <v>2507</v>
      </c>
      <c r="D57" s="28">
        <f t="shared" si="17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0</v>
      </c>
      <c r="L57" s="28">
        <v>1</v>
      </c>
      <c r="M57" s="28">
        <v>0</v>
      </c>
    </row>
    <row r="58" spans="1:13" s="25" customFormat="1" ht="15" customHeight="1">
      <c r="A58" s="372"/>
      <c r="B58" s="17" t="s">
        <v>2511</v>
      </c>
      <c r="C58" s="8" t="s">
        <v>2505</v>
      </c>
      <c r="D58" s="28">
        <f t="shared" si="17"/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</row>
    <row r="59" spans="1:13" s="25" customFormat="1" ht="15" customHeight="1">
      <c r="A59" s="372"/>
      <c r="B59" s="19" t="s">
        <v>2510</v>
      </c>
      <c r="C59" s="8" t="s">
        <v>2507</v>
      </c>
      <c r="D59" s="28">
        <f t="shared" si="17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2</v>
      </c>
      <c r="K59" s="28">
        <v>0</v>
      </c>
      <c r="L59" s="28">
        <v>0</v>
      </c>
      <c r="M59" s="28">
        <v>0</v>
      </c>
    </row>
    <row r="60" spans="1:13" s="25" customFormat="1" ht="15" customHeight="1">
      <c r="A60" s="372"/>
      <c r="B60" s="17" t="s">
        <v>2509</v>
      </c>
      <c r="C60" s="8" t="s">
        <v>2505</v>
      </c>
      <c r="D60" s="28">
        <f t="shared" si="17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1</v>
      </c>
      <c r="L60" s="28">
        <v>1</v>
      </c>
      <c r="M60" s="28">
        <v>0</v>
      </c>
    </row>
    <row r="61" spans="1:13" s="25" customFormat="1" ht="15" customHeight="1">
      <c r="A61" s="372"/>
      <c r="B61" s="19" t="s">
        <v>2508</v>
      </c>
      <c r="C61" s="8" t="s">
        <v>2507</v>
      </c>
      <c r="D61" s="28">
        <f t="shared" si="17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s="25" customFormat="1" ht="15" customHeight="1" thickBot="1">
      <c r="A62" s="373"/>
      <c r="B62" s="20" t="s">
        <v>2506</v>
      </c>
      <c r="C62" s="8" t="s">
        <v>2505</v>
      </c>
      <c r="D62" s="28">
        <f t="shared" si="17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2504</v>
      </c>
    </row>
    <row r="64" spans="1:13" s="15" customFormat="1" ht="14.25">
      <c r="A64" s="23" t="s">
        <v>2503</v>
      </c>
    </row>
    <row r="65" spans="1:3" s="15" customFormat="1" ht="14.25">
      <c r="A65" s="23" t="s">
        <v>2502</v>
      </c>
      <c r="B65" s="24"/>
      <c r="C65" s="24"/>
    </row>
    <row r="66" spans="1:3" s="15" customFormat="1" ht="14.25">
      <c r="A66" s="23" t="s">
        <v>2501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B4:K4"/>
    <mergeCell ref="L4:M4"/>
    <mergeCell ref="A1:M1"/>
    <mergeCell ref="A2:M2"/>
    <mergeCell ref="B3:K3"/>
    <mergeCell ref="L3:M3"/>
  </mergeCells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76"/>
  <sheetViews>
    <sheetView workbookViewId="0">
      <selection activeCell="C7" sqref="C7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 customWidth="1"/>
    <col min="5" max="6" width="5.875" style="1" customWidth="1"/>
    <col min="7" max="7" width="6.625" style="1" customWidth="1"/>
    <col min="8" max="8" width="6.375" style="1" customWidth="1"/>
    <col min="9" max="11" width="6.875" style="1" customWidth="1"/>
    <col min="12" max="13" width="5.875" style="1" customWidth="1"/>
    <col min="14" max="16384" width="9" style="1"/>
  </cols>
  <sheetData>
    <row r="1" spans="1:13" ht="21.2" customHeight="1">
      <c r="A1" s="387" t="s">
        <v>2500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2499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5" customFormat="1">
      <c r="A3" s="2"/>
      <c r="B3" s="389" t="s">
        <v>2498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2497</v>
      </c>
      <c r="M3" s="390"/>
    </row>
    <row r="4" spans="1:13" s="25" customFormat="1" ht="17.25" thickBot="1">
      <c r="A4" s="2"/>
      <c r="B4" s="391" t="s">
        <v>2496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2495</v>
      </c>
      <c r="M4" s="392"/>
    </row>
    <row r="5" spans="1:13" s="25" customFormat="1">
      <c r="A5" s="374" t="s">
        <v>2494</v>
      </c>
      <c r="B5" s="375"/>
      <c r="C5" s="406" t="s">
        <v>2493</v>
      </c>
      <c r="D5" s="380" t="s">
        <v>2492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376"/>
      <c r="B6" s="377"/>
      <c r="C6" s="406"/>
      <c r="D6" s="3" t="s">
        <v>2491</v>
      </c>
      <c r="E6" s="4" t="s">
        <v>2490</v>
      </c>
      <c r="F6" s="4" t="s">
        <v>2489</v>
      </c>
      <c r="G6" s="4" t="s">
        <v>2488</v>
      </c>
      <c r="H6" s="4" t="s">
        <v>2487</v>
      </c>
      <c r="I6" s="4" t="s">
        <v>2486</v>
      </c>
      <c r="J6" s="4" t="s">
        <v>2485</v>
      </c>
      <c r="K6" s="4" t="s">
        <v>2484</v>
      </c>
      <c r="L6" s="4" t="s">
        <v>2483</v>
      </c>
      <c r="M6" s="69" t="s">
        <v>2482</v>
      </c>
    </row>
    <row r="7" spans="1:13" s="25" customFormat="1" ht="15" customHeight="1">
      <c r="A7" s="382" t="s">
        <v>2481</v>
      </c>
      <c r="B7" s="16" t="s">
        <v>2480</v>
      </c>
      <c r="C7" s="6" t="s">
        <v>2462</v>
      </c>
      <c r="D7" s="7">
        <f t="shared" ref="D7:M7" si="0">D21+D35+D49</f>
        <v>17965</v>
      </c>
      <c r="E7" s="7">
        <f t="shared" si="0"/>
        <v>0</v>
      </c>
      <c r="F7" s="7">
        <f t="shared" si="0"/>
        <v>556</v>
      </c>
      <c r="G7" s="7">
        <f t="shared" si="0"/>
        <v>2258</v>
      </c>
      <c r="H7" s="7">
        <f t="shared" si="0"/>
        <v>4265</v>
      </c>
      <c r="I7" s="7">
        <f t="shared" si="0"/>
        <v>5586</v>
      </c>
      <c r="J7" s="7">
        <f t="shared" si="0"/>
        <v>3934</v>
      </c>
      <c r="K7" s="7">
        <f t="shared" si="0"/>
        <v>1043</v>
      </c>
      <c r="L7" s="7">
        <f t="shared" si="0"/>
        <v>302</v>
      </c>
      <c r="M7" s="70">
        <f t="shared" si="0"/>
        <v>21</v>
      </c>
    </row>
    <row r="8" spans="1:13" s="25" customFormat="1" ht="15" customHeight="1">
      <c r="A8" s="372"/>
      <c r="B8" s="18" t="s">
        <v>2479</v>
      </c>
      <c r="C8" s="8" t="s">
        <v>2460</v>
      </c>
      <c r="D8" s="9">
        <f t="shared" ref="D8:M8" si="1">D22+D36+D50</f>
        <v>32723</v>
      </c>
      <c r="E8" s="9">
        <f t="shared" si="1"/>
        <v>0</v>
      </c>
      <c r="F8" s="9">
        <f t="shared" si="1"/>
        <v>376</v>
      </c>
      <c r="G8" s="9">
        <f t="shared" si="1"/>
        <v>3505</v>
      </c>
      <c r="H8" s="9">
        <f t="shared" si="1"/>
        <v>6490</v>
      </c>
      <c r="I8" s="9">
        <f t="shared" si="1"/>
        <v>9674</v>
      </c>
      <c r="J8" s="9">
        <f t="shared" si="1"/>
        <v>8318</v>
      </c>
      <c r="K8" s="9">
        <f t="shared" si="1"/>
        <v>3580</v>
      </c>
      <c r="L8" s="9">
        <f t="shared" si="1"/>
        <v>762</v>
      </c>
      <c r="M8" s="71">
        <f t="shared" si="1"/>
        <v>18</v>
      </c>
    </row>
    <row r="9" spans="1:13" s="25" customFormat="1" ht="15" customHeight="1">
      <c r="A9" s="372"/>
      <c r="B9" s="19" t="s">
        <v>2473</v>
      </c>
      <c r="C9" s="8" t="s">
        <v>2462</v>
      </c>
      <c r="D9" s="9">
        <f t="shared" ref="D9:M9" si="2">D23+D37+D51</f>
        <v>7773</v>
      </c>
      <c r="E9" s="9">
        <f t="shared" si="2"/>
        <v>0</v>
      </c>
      <c r="F9" s="9">
        <f t="shared" si="2"/>
        <v>206</v>
      </c>
      <c r="G9" s="9">
        <f t="shared" si="2"/>
        <v>991</v>
      </c>
      <c r="H9" s="9">
        <f t="shared" si="2"/>
        <v>1883</v>
      </c>
      <c r="I9" s="9">
        <f t="shared" si="2"/>
        <v>2691</v>
      </c>
      <c r="J9" s="9">
        <f t="shared" si="2"/>
        <v>1483</v>
      </c>
      <c r="K9" s="9">
        <f t="shared" si="2"/>
        <v>410</v>
      </c>
      <c r="L9" s="9">
        <f t="shared" si="2"/>
        <v>103</v>
      </c>
      <c r="M9" s="71">
        <f t="shared" si="2"/>
        <v>6</v>
      </c>
    </row>
    <row r="10" spans="1:13" s="25" customFormat="1" ht="15" customHeight="1">
      <c r="A10" s="372"/>
      <c r="B10" s="17" t="s">
        <v>2472</v>
      </c>
      <c r="C10" s="8" t="s">
        <v>2460</v>
      </c>
      <c r="D10" s="9">
        <f t="shared" ref="D10:M10" si="3">D24+D38+D52</f>
        <v>17759</v>
      </c>
      <c r="E10" s="9">
        <f t="shared" si="3"/>
        <v>0</v>
      </c>
      <c r="F10" s="9">
        <f t="shared" si="3"/>
        <v>75</v>
      </c>
      <c r="G10" s="9">
        <f t="shared" si="3"/>
        <v>1747</v>
      </c>
      <c r="H10" s="9">
        <f t="shared" si="3"/>
        <v>3542</v>
      </c>
      <c r="I10" s="9">
        <f t="shared" si="3"/>
        <v>6280</v>
      </c>
      <c r="J10" s="9">
        <f t="shared" si="3"/>
        <v>3982</v>
      </c>
      <c r="K10" s="9">
        <f t="shared" si="3"/>
        <v>1746</v>
      </c>
      <c r="L10" s="9">
        <f t="shared" si="3"/>
        <v>382</v>
      </c>
      <c r="M10" s="71">
        <f t="shared" si="3"/>
        <v>5</v>
      </c>
    </row>
    <row r="11" spans="1:13" s="25" customFormat="1" ht="15" customHeight="1">
      <c r="A11" s="372"/>
      <c r="B11" s="19" t="s">
        <v>2471</v>
      </c>
      <c r="C11" s="8" t="s">
        <v>2462</v>
      </c>
      <c r="D11" s="9">
        <f t="shared" ref="D11:M11" si="4">D25+D39+D53</f>
        <v>3163</v>
      </c>
      <c r="E11" s="9">
        <f t="shared" si="4"/>
        <v>0</v>
      </c>
      <c r="F11" s="9">
        <f t="shared" si="4"/>
        <v>179</v>
      </c>
      <c r="G11" s="9">
        <f t="shared" si="4"/>
        <v>330</v>
      </c>
      <c r="H11" s="9">
        <f t="shared" si="4"/>
        <v>553</v>
      </c>
      <c r="I11" s="9">
        <f t="shared" si="4"/>
        <v>808</v>
      </c>
      <c r="J11" s="9">
        <f t="shared" si="4"/>
        <v>975</v>
      </c>
      <c r="K11" s="9">
        <f t="shared" si="4"/>
        <v>240</v>
      </c>
      <c r="L11" s="9">
        <f t="shared" si="4"/>
        <v>69</v>
      </c>
      <c r="M11" s="71">
        <f t="shared" si="4"/>
        <v>9</v>
      </c>
    </row>
    <row r="12" spans="1:13" s="25" customFormat="1" ht="15" customHeight="1">
      <c r="A12" s="372"/>
      <c r="B12" s="17" t="s">
        <v>2470</v>
      </c>
      <c r="C12" s="8" t="s">
        <v>2460</v>
      </c>
      <c r="D12" s="9">
        <f t="shared" ref="D12:M12" si="5">D26+D40+D54</f>
        <v>6694</v>
      </c>
      <c r="E12" s="9">
        <f t="shared" si="5"/>
        <v>0</v>
      </c>
      <c r="F12" s="9">
        <f t="shared" si="5"/>
        <v>202</v>
      </c>
      <c r="G12" s="9">
        <f t="shared" si="5"/>
        <v>714</v>
      </c>
      <c r="H12" s="9">
        <f t="shared" si="5"/>
        <v>1085</v>
      </c>
      <c r="I12" s="9">
        <f t="shared" si="5"/>
        <v>1651</v>
      </c>
      <c r="J12" s="9">
        <f t="shared" si="5"/>
        <v>2110</v>
      </c>
      <c r="K12" s="9">
        <f t="shared" si="5"/>
        <v>766</v>
      </c>
      <c r="L12" s="9">
        <f t="shared" si="5"/>
        <v>158</v>
      </c>
      <c r="M12" s="71">
        <f t="shared" si="5"/>
        <v>8</v>
      </c>
    </row>
    <row r="13" spans="1:13" s="25" customFormat="1" ht="15" customHeight="1">
      <c r="A13" s="372"/>
      <c r="B13" s="19" t="s">
        <v>2469</v>
      </c>
      <c r="C13" s="8" t="s">
        <v>2462</v>
      </c>
      <c r="D13" s="9">
        <f t="shared" ref="D13:M13" si="6">D27+D41+D55</f>
        <v>2059</v>
      </c>
      <c r="E13" s="9">
        <f t="shared" si="6"/>
        <v>0</v>
      </c>
      <c r="F13" s="9">
        <f t="shared" si="6"/>
        <v>127</v>
      </c>
      <c r="G13" s="9">
        <f t="shared" si="6"/>
        <v>333</v>
      </c>
      <c r="H13" s="9">
        <f t="shared" si="6"/>
        <v>503</v>
      </c>
      <c r="I13" s="9">
        <f t="shared" si="6"/>
        <v>545</v>
      </c>
      <c r="J13" s="9">
        <f t="shared" si="6"/>
        <v>368</v>
      </c>
      <c r="K13" s="9">
        <f t="shared" si="6"/>
        <v>132</v>
      </c>
      <c r="L13" s="9">
        <f t="shared" si="6"/>
        <v>51</v>
      </c>
      <c r="M13" s="71">
        <f t="shared" si="6"/>
        <v>0</v>
      </c>
    </row>
    <row r="14" spans="1:13" s="25" customFormat="1" ht="15" customHeight="1">
      <c r="A14" s="372"/>
      <c r="B14" s="17" t="s">
        <v>2468</v>
      </c>
      <c r="C14" s="8" t="s">
        <v>2460</v>
      </c>
      <c r="D14" s="9">
        <f t="shared" ref="D14:M14" si="7">D28+D42+D56</f>
        <v>5021</v>
      </c>
      <c r="E14" s="9">
        <f t="shared" si="7"/>
        <v>0</v>
      </c>
      <c r="F14" s="9">
        <f t="shared" si="7"/>
        <v>68</v>
      </c>
      <c r="G14" s="9">
        <f t="shared" si="7"/>
        <v>696</v>
      </c>
      <c r="H14" s="9">
        <f t="shared" si="7"/>
        <v>1190</v>
      </c>
      <c r="I14" s="9">
        <f t="shared" si="7"/>
        <v>885</v>
      </c>
      <c r="J14" s="9">
        <f t="shared" si="7"/>
        <v>1309</v>
      </c>
      <c r="K14" s="9">
        <f t="shared" si="7"/>
        <v>716</v>
      </c>
      <c r="L14" s="9">
        <f t="shared" si="7"/>
        <v>153</v>
      </c>
      <c r="M14" s="71">
        <f t="shared" si="7"/>
        <v>4</v>
      </c>
    </row>
    <row r="15" spans="1:13" s="25" customFormat="1" ht="15" customHeight="1">
      <c r="A15" s="372"/>
      <c r="B15" s="19" t="s">
        <v>2467</v>
      </c>
      <c r="C15" s="8" t="s">
        <v>2462</v>
      </c>
      <c r="D15" s="9">
        <f t="shared" ref="D15:M15" si="8">D29+D43+D57</f>
        <v>3267</v>
      </c>
      <c r="E15" s="9">
        <f t="shared" si="8"/>
        <v>0</v>
      </c>
      <c r="F15" s="9">
        <f t="shared" si="8"/>
        <v>38</v>
      </c>
      <c r="G15" s="9">
        <f t="shared" si="8"/>
        <v>438</v>
      </c>
      <c r="H15" s="9">
        <f t="shared" si="8"/>
        <v>860</v>
      </c>
      <c r="I15" s="9">
        <f t="shared" si="8"/>
        <v>1031</v>
      </c>
      <c r="J15" s="9">
        <f t="shared" si="8"/>
        <v>673</v>
      </c>
      <c r="K15" s="9">
        <f t="shared" si="8"/>
        <v>172</v>
      </c>
      <c r="L15" s="9">
        <f t="shared" si="8"/>
        <v>52</v>
      </c>
      <c r="M15" s="71">
        <f t="shared" si="8"/>
        <v>3</v>
      </c>
    </row>
    <row r="16" spans="1:13" s="25" customFormat="1" ht="15" customHeight="1">
      <c r="A16" s="372"/>
      <c r="B16" s="17" t="s">
        <v>2466</v>
      </c>
      <c r="C16" s="8" t="s">
        <v>2460</v>
      </c>
      <c r="D16" s="9">
        <f t="shared" ref="D16:M16" si="9">D30+D44+D58</f>
        <v>1424</v>
      </c>
      <c r="E16" s="9">
        <f t="shared" si="9"/>
        <v>0</v>
      </c>
      <c r="F16" s="9">
        <f t="shared" si="9"/>
        <v>15</v>
      </c>
      <c r="G16" s="9">
        <f t="shared" si="9"/>
        <v>192</v>
      </c>
      <c r="H16" s="9">
        <f t="shared" si="9"/>
        <v>298</v>
      </c>
      <c r="I16" s="9">
        <f t="shared" si="9"/>
        <v>372</v>
      </c>
      <c r="J16" s="9">
        <f t="shared" si="9"/>
        <v>371</v>
      </c>
      <c r="K16" s="9">
        <f t="shared" si="9"/>
        <v>140</v>
      </c>
      <c r="L16" s="9">
        <f t="shared" si="9"/>
        <v>35</v>
      </c>
      <c r="M16" s="71">
        <f t="shared" si="9"/>
        <v>1</v>
      </c>
    </row>
    <row r="17" spans="1:13" s="25" customFormat="1" ht="15" customHeight="1">
      <c r="A17" s="372"/>
      <c r="B17" s="19" t="s">
        <v>2465</v>
      </c>
      <c r="C17" s="8" t="s">
        <v>2462</v>
      </c>
      <c r="D17" s="9">
        <f t="shared" ref="D17:M17" si="10">D31+D45+D59</f>
        <v>999</v>
      </c>
      <c r="E17" s="9">
        <f t="shared" si="10"/>
        <v>0</v>
      </c>
      <c r="F17" s="9">
        <f t="shared" si="10"/>
        <v>4</v>
      </c>
      <c r="G17" s="9">
        <f t="shared" si="10"/>
        <v>117</v>
      </c>
      <c r="H17" s="9">
        <f t="shared" si="10"/>
        <v>279</v>
      </c>
      <c r="I17" s="9">
        <f t="shared" si="10"/>
        <v>299</v>
      </c>
      <c r="J17" s="9">
        <f t="shared" si="10"/>
        <v>236</v>
      </c>
      <c r="K17" s="9">
        <f t="shared" si="10"/>
        <v>53</v>
      </c>
      <c r="L17" s="9">
        <f t="shared" si="10"/>
        <v>10</v>
      </c>
      <c r="M17" s="71">
        <f t="shared" si="10"/>
        <v>1</v>
      </c>
    </row>
    <row r="18" spans="1:13" s="25" customFormat="1" ht="15" customHeight="1">
      <c r="A18" s="372"/>
      <c r="B18" s="17" t="s">
        <v>2464</v>
      </c>
      <c r="C18" s="8" t="s">
        <v>2460</v>
      </c>
      <c r="D18" s="9">
        <f t="shared" ref="D18:M18" si="11">D32+D46+D60</f>
        <v>809</v>
      </c>
      <c r="E18" s="9">
        <f t="shared" si="11"/>
        <v>0</v>
      </c>
      <c r="F18" s="9">
        <f t="shared" si="11"/>
        <v>7</v>
      </c>
      <c r="G18" s="9">
        <f t="shared" si="11"/>
        <v>70</v>
      </c>
      <c r="H18" s="9">
        <f t="shared" si="11"/>
        <v>132</v>
      </c>
      <c r="I18" s="9">
        <f t="shared" si="11"/>
        <v>194</v>
      </c>
      <c r="J18" s="9">
        <f t="shared" si="11"/>
        <v>254</v>
      </c>
      <c r="K18" s="9">
        <f t="shared" si="11"/>
        <v>124</v>
      </c>
      <c r="L18" s="9">
        <f t="shared" si="11"/>
        <v>28</v>
      </c>
      <c r="M18" s="71">
        <f t="shared" si="11"/>
        <v>0</v>
      </c>
    </row>
    <row r="19" spans="1:13" s="25" customFormat="1" ht="15" customHeight="1">
      <c r="A19" s="372"/>
      <c r="B19" s="19" t="s">
        <v>2463</v>
      </c>
      <c r="C19" s="8" t="s">
        <v>2462</v>
      </c>
      <c r="D19" s="9">
        <f t="shared" ref="D19:M19" si="12">D33+D47+D61</f>
        <v>704</v>
      </c>
      <c r="E19" s="9">
        <f t="shared" si="12"/>
        <v>0</v>
      </c>
      <c r="F19" s="9">
        <f t="shared" si="12"/>
        <v>2</v>
      </c>
      <c r="G19" s="9">
        <f t="shared" si="12"/>
        <v>49</v>
      </c>
      <c r="H19" s="9">
        <f t="shared" si="12"/>
        <v>187</v>
      </c>
      <c r="I19" s="9">
        <f t="shared" si="12"/>
        <v>212</v>
      </c>
      <c r="J19" s="9">
        <f t="shared" si="12"/>
        <v>199</v>
      </c>
      <c r="K19" s="9">
        <f t="shared" si="12"/>
        <v>36</v>
      </c>
      <c r="L19" s="9">
        <f t="shared" si="12"/>
        <v>17</v>
      </c>
      <c r="M19" s="71">
        <f t="shared" si="12"/>
        <v>2</v>
      </c>
    </row>
    <row r="20" spans="1:13" s="25" customFormat="1" ht="15" customHeight="1" thickBot="1">
      <c r="A20" s="373"/>
      <c r="B20" s="20" t="s">
        <v>2461</v>
      </c>
      <c r="C20" s="8" t="s">
        <v>2460</v>
      </c>
      <c r="D20" s="9">
        <f t="shared" ref="D20:M20" si="13">D34+D48+D62</f>
        <v>1016</v>
      </c>
      <c r="E20" s="9">
        <f t="shared" si="13"/>
        <v>0</v>
      </c>
      <c r="F20" s="9">
        <f t="shared" si="13"/>
        <v>9</v>
      </c>
      <c r="G20" s="9">
        <f t="shared" si="13"/>
        <v>86</v>
      </c>
      <c r="H20" s="9">
        <f t="shared" si="13"/>
        <v>243</v>
      </c>
      <c r="I20" s="9">
        <f t="shared" si="13"/>
        <v>292</v>
      </c>
      <c r="J20" s="9">
        <f t="shared" si="13"/>
        <v>292</v>
      </c>
      <c r="K20" s="9">
        <f t="shared" si="13"/>
        <v>88</v>
      </c>
      <c r="L20" s="9">
        <f t="shared" si="13"/>
        <v>6</v>
      </c>
      <c r="M20" s="71">
        <f t="shared" si="13"/>
        <v>0</v>
      </c>
    </row>
    <row r="21" spans="1:13" s="25" customFormat="1" ht="15" customHeight="1">
      <c r="A21" s="383" t="s">
        <v>2478</v>
      </c>
      <c r="B21" s="16" t="s">
        <v>2475</v>
      </c>
      <c r="C21" s="6" t="s">
        <v>2462</v>
      </c>
      <c r="D21" s="7">
        <v>17875</v>
      </c>
      <c r="E21" s="7">
        <v>0</v>
      </c>
      <c r="F21" s="7">
        <v>556</v>
      </c>
      <c r="G21" s="7">
        <v>2258</v>
      </c>
      <c r="H21" s="7">
        <v>4264</v>
      </c>
      <c r="I21" s="7">
        <v>5580</v>
      </c>
      <c r="J21" s="7">
        <v>3904</v>
      </c>
      <c r="K21" s="7">
        <v>1022</v>
      </c>
      <c r="L21" s="7">
        <v>275</v>
      </c>
      <c r="M21" s="70">
        <v>16</v>
      </c>
    </row>
    <row r="22" spans="1:13" s="25" customFormat="1" ht="15" customHeight="1">
      <c r="A22" s="384"/>
      <c r="B22" s="17" t="s">
        <v>2474</v>
      </c>
      <c r="C22" s="8" t="s">
        <v>2460</v>
      </c>
      <c r="D22" s="9">
        <v>32698</v>
      </c>
      <c r="E22" s="9">
        <v>0</v>
      </c>
      <c r="F22" s="9">
        <v>376</v>
      </c>
      <c r="G22" s="9">
        <v>3504</v>
      </c>
      <c r="H22" s="9">
        <v>6488</v>
      </c>
      <c r="I22" s="9">
        <v>9673</v>
      </c>
      <c r="J22" s="9">
        <v>8312</v>
      </c>
      <c r="K22" s="9">
        <v>3574</v>
      </c>
      <c r="L22" s="9">
        <v>758</v>
      </c>
      <c r="M22" s="71">
        <v>13</v>
      </c>
    </row>
    <row r="23" spans="1:13" s="25" customFormat="1" ht="15" customHeight="1">
      <c r="A23" s="384"/>
      <c r="B23" s="19" t="s">
        <v>2473</v>
      </c>
      <c r="C23" s="8" t="s">
        <v>2462</v>
      </c>
      <c r="D23" s="9">
        <v>7743</v>
      </c>
      <c r="E23" s="9">
        <v>0</v>
      </c>
      <c r="F23" s="9">
        <v>206</v>
      </c>
      <c r="G23" s="9">
        <v>991</v>
      </c>
      <c r="H23" s="9">
        <v>1883</v>
      </c>
      <c r="I23" s="9">
        <v>2690</v>
      </c>
      <c r="J23" s="9">
        <v>1473</v>
      </c>
      <c r="K23" s="9">
        <v>401</v>
      </c>
      <c r="L23" s="9">
        <v>94</v>
      </c>
      <c r="M23" s="71">
        <v>5</v>
      </c>
    </row>
    <row r="24" spans="1:13" s="25" customFormat="1" ht="15" customHeight="1">
      <c r="A24" s="384"/>
      <c r="B24" s="17" t="s">
        <v>2472</v>
      </c>
      <c r="C24" s="8" t="s">
        <v>2460</v>
      </c>
      <c r="D24" s="9">
        <v>17749</v>
      </c>
      <c r="E24" s="9">
        <v>0</v>
      </c>
      <c r="F24" s="9">
        <v>75</v>
      </c>
      <c r="G24" s="9">
        <v>1747</v>
      </c>
      <c r="H24" s="9">
        <v>3542</v>
      </c>
      <c r="I24" s="9">
        <v>6279</v>
      </c>
      <c r="J24" s="9">
        <v>3979</v>
      </c>
      <c r="K24" s="9">
        <v>1744</v>
      </c>
      <c r="L24" s="9">
        <v>379</v>
      </c>
      <c r="M24" s="71">
        <v>4</v>
      </c>
    </row>
    <row r="25" spans="1:13" s="25" customFormat="1" ht="15" customHeight="1">
      <c r="A25" s="384"/>
      <c r="B25" s="19" t="s">
        <v>2471</v>
      </c>
      <c r="C25" s="8" t="s">
        <v>2462</v>
      </c>
      <c r="D25" s="9">
        <v>3133</v>
      </c>
      <c r="E25" s="9">
        <v>0</v>
      </c>
      <c r="F25" s="9">
        <v>179</v>
      </c>
      <c r="G25" s="9">
        <v>330</v>
      </c>
      <c r="H25" s="9">
        <v>553</v>
      </c>
      <c r="I25" s="9">
        <v>807</v>
      </c>
      <c r="J25" s="9">
        <v>965</v>
      </c>
      <c r="K25" s="9">
        <v>233</v>
      </c>
      <c r="L25" s="9">
        <v>61</v>
      </c>
      <c r="M25" s="71">
        <v>5</v>
      </c>
    </row>
    <row r="26" spans="1:13" s="25" customFormat="1" ht="15" customHeight="1">
      <c r="A26" s="384"/>
      <c r="B26" s="17" t="s">
        <v>2470</v>
      </c>
      <c r="C26" s="8" t="s">
        <v>2460</v>
      </c>
      <c r="D26" s="9">
        <v>6687</v>
      </c>
      <c r="E26" s="9">
        <v>0</v>
      </c>
      <c r="F26" s="9">
        <v>202</v>
      </c>
      <c r="G26" s="9">
        <v>713</v>
      </c>
      <c r="H26" s="9">
        <v>1084</v>
      </c>
      <c r="I26" s="9">
        <v>1651</v>
      </c>
      <c r="J26" s="9">
        <v>2109</v>
      </c>
      <c r="K26" s="9">
        <v>765</v>
      </c>
      <c r="L26" s="9">
        <v>158</v>
      </c>
      <c r="M26" s="71">
        <v>5</v>
      </c>
    </row>
    <row r="27" spans="1:13" s="25" customFormat="1" ht="15" customHeight="1">
      <c r="A27" s="384"/>
      <c r="B27" s="19" t="s">
        <v>2469</v>
      </c>
      <c r="C27" s="8" t="s">
        <v>2462</v>
      </c>
      <c r="D27" s="9">
        <v>2033</v>
      </c>
      <c r="E27" s="9">
        <v>0</v>
      </c>
      <c r="F27" s="9">
        <v>127</v>
      </c>
      <c r="G27" s="9">
        <v>333</v>
      </c>
      <c r="H27" s="9">
        <v>502</v>
      </c>
      <c r="I27" s="9">
        <v>541</v>
      </c>
      <c r="J27" s="9">
        <v>361</v>
      </c>
      <c r="K27" s="9">
        <v>127</v>
      </c>
      <c r="L27" s="9">
        <v>42</v>
      </c>
      <c r="M27" s="71">
        <v>0</v>
      </c>
    </row>
    <row r="28" spans="1:13" s="25" customFormat="1" ht="15" customHeight="1">
      <c r="A28" s="384"/>
      <c r="B28" s="17" t="s">
        <v>2468</v>
      </c>
      <c r="C28" s="8" t="s">
        <v>2460</v>
      </c>
      <c r="D28" s="9">
        <v>5018</v>
      </c>
      <c r="E28" s="9">
        <v>0</v>
      </c>
      <c r="F28" s="9">
        <v>68</v>
      </c>
      <c r="G28" s="9">
        <v>696</v>
      </c>
      <c r="H28" s="9">
        <v>1190</v>
      </c>
      <c r="I28" s="9">
        <v>885</v>
      </c>
      <c r="J28" s="9">
        <v>1308</v>
      </c>
      <c r="K28" s="9">
        <v>715</v>
      </c>
      <c r="L28" s="9">
        <v>153</v>
      </c>
      <c r="M28" s="71">
        <v>3</v>
      </c>
    </row>
    <row r="29" spans="1:13" s="25" customFormat="1" ht="15" customHeight="1">
      <c r="A29" s="384"/>
      <c r="B29" s="19" t="s">
        <v>2467</v>
      </c>
      <c r="C29" s="8" t="s">
        <v>2462</v>
      </c>
      <c r="D29" s="9">
        <v>3265</v>
      </c>
      <c r="E29" s="9">
        <v>0</v>
      </c>
      <c r="F29" s="9">
        <v>38</v>
      </c>
      <c r="G29" s="9">
        <v>438</v>
      </c>
      <c r="H29" s="9">
        <v>860</v>
      </c>
      <c r="I29" s="9">
        <v>1031</v>
      </c>
      <c r="J29" s="9">
        <v>672</v>
      </c>
      <c r="K29" s="9">
        <v>172</v>
      </c>
      <c r="L29" s="9">
        <v>51</v>
      </c>
      <c r="M29" s="71">
        <v>3</v>
      </c>
    </row>
    <row r="30" spans="1:13" s="25" customFormat="1" ht="15" customHeight="1">
      <c r="A30" s="384"/>
      <c r="B30" s="17" t="s">
        <v>2466</v>
      </c>
      <c r="C30" s="8" t="s">
        <v>2460</v>
      </c>
      <c r="D30" s="9">
        <v>1421</v>
      </c>
      <c r="E30" s="9">
        <v>0</v>
      </c>
      <c r="F30" s="9">
        <v>15</v>
      </c>
      <c r="G30" s="9">
        <v>192</v>
      </c>
      <c r="H30" s="9">
        <v>297</v>
      </c>
      <c r="I30" s="9">
        <v>372</v>
      </c>
      <c r="J30" s="9">
        <v>370</v>
      </c>
      <c r="K30" s="9">
        <v>139</v>
      </c>
      <c r="L30" s="9">
        <v>35</v>
      </c>
      <c r="M30" s="71">
        <v>1</v>
      </c>
    </row>
    <row r="31" spans="1:13" s="25" customFormat="1" ht="15" customHeight="1">
      <c r="A31" s="384"/>
      <c r="B31" s="19" t="s">
        <v>2465</v>
      </c>
      <c r="C31" s="8" t="s">
        <v>2462</v>
      </c>
      <c r="D31" s="9">
        <v>997</v>
      </c>
      <c r="E31" s="9">
        <v>0</v>
      </c>
      <c r="F31" s="9">
        <v>4</v>
      </c>
      <c r="G31" s="9">
        <v>117</v>
      </c>
      <c r="H31" s="9">
        <v>279</v>
      </c>
      <c r="I31" s="9">
        <v>299</v>
      </c>
      <c r="J31" s="9">
        <v>234</v>
      </c>
      <c r="K31" s="9">
        <v>53</v>
      </c>
      <c r="L31" s="9">
        <v>10</v>
      </c>
      <c r="M31" s="71">
        <v>1</v>
      </c>
    </row>
    <row r="32" spans="1:13" s="25" customFormat="1" ht="15" customHeight="1">
      <c r="A32" s="382"/>
      <c r="B32" s="17" t="s">
        <v>2464</v>
      </c>
      <c r="C32" s="8" t="s">
        <v>2460</v>
      </c>
      <c r="D32" s="11">
        <v>807</v>
      </c>
      <c r="E32" s="11">
        <v>0</v>
      </c>
      <c r="F32" s="11">
        <v>7</v>
      </c>
      <c r="G32" s="11">
        <v>70</v>
      </c>
      <c r="H32" s="11">
        <v>132</v>
      </c>
      <c r="I32" s="11">
        <v>194</v>
      </c>
      <c r="J32" s="11">
        <v>254</v>
      </c>
      <c r="K32" s="11">
        <v>123</v>
      </c>
      <c r="L32" s="11">
        <v>27</v>
      </c>
      <c r="M32" s="72">
        <v>0</v>
      </c>
    </row>
    <row r="33" spans="1:13" s="25" customFormat="1" ht="15" customHeight="1">
      <c r="A33" s="382"/>
      <c r="B33" s="19" t="s">
        <v>2463</v>
      </c>
      <c r="C33" s="8" t="s">
        <v>2462</v>
      </c>
      <c r="D33" s="11">
        <v>704</v>
      </c>
      <c r="E33" s="11">
        <v>0</v>
      </c>
      <c r="F33" s="11">
        <v>2</v>
      </c>
      <c r="G33" s="11">
        <v>49</v>
      </c>
      <c r="H33" s="11">
        <v>187</v>
      </c>
      <c r="I33" s="11">
        <v>212</v>
      </c>
      <c r="J33" s="11">
        <v>199</v>
      </c>
      <c r="K33" s="11">
        <v>36</v>
      </c>
      <c r="L33" s="11">
        <v>17</v>
      </c>
      <c r="M33" s="72">
        <v>2</v>
      </c>
    </row>
    <row r="34" spans="1:13" s="25" customFormat="1" ht="15" customHeight="1" thickBot="1">
      <c r="A34" s="382"/>
      <c r="B34" s="20" t="s">
        <v>2461</v>
      </c>
      <c r="C34" s="8" t="s">
        <v>2460</v>
      </c>
      <c r="D34" s="11">
        <v>1016</v>
      </c>
      <c r="E34" s="11">
        <v>0</v>
      </c>
      <c r="F34" s="11">
        <v>9</v>
      </c>
      <c r="G34" s="11">
        <v>86</v>
      </c>
      <c r="H34" s="11">
        <v>243</v>
      </c>
      <c r="I34" s="11">
        <v>292</v>
      </c>
      <c r="J34" s="11">
        <v>292</v>
      </c>
      <c r="K34" s="11">
        <v>88</v>
      </c>
      <c r="L34" s="11">
        <v>6</v>
      </c>
      <c r="M34" s="72">
        <v>0</v>
      </c>
    </row>
    <row r="35" spans="1:13" s="25" customFormat="1" ht="15" customHeight="1">
      <c r="A35" s="386" t="s">
        <v>2477</v>
      </c>
      <c r="B35" s="16" t="s">
        <v>2475</v>
      </c>
      <c r="C35" s="6" t="s">
        <v>2462</v>
      </c>
      <c r="D35" s="28">
        <f t="shared" ref="D35:D46" si="14">SUM(E35:M35)</f>
        <v>4</v>
      </c>
      <c r="E35" s="28">
        <f t="shared" ref="E35:M35" si="15">SUM(E37,E39,E41,E43,E45)</f>
        <v>0</v>
      </c>
      <c r="F35" s="28">
        <f t="shared" si="15"/>
        <v>0</v>
      </c>
      <c r="G35" s="28">
        <f t="shared" si="15"/>
        <v>0</v>
      </c>
      <c r="H35" s="28">
        <f t="shared" si="15"/>
        <v>0</v>
      </c>
      <c r="I35" s="28">
        <f t="shared" si="15"/>
        <v>0</v>
      </c>
      <c r="J35" s="28">
        <f t="shared" si="15"/>
        <v>1</v>
      </c>
      <c r="K35" s="28">
        <f t="shared" si="15"/>
        <v>0</v>
      </c>
      <c r="L35" s="28">
        <f t="shared" si="15"/>
        <v>1</v>
      </c>
      <c r="M35" s="28">
        <f t="shared" si="15"/>
        <v>2</v>
      </c>
    </row>
    <row r="36" spans="1:13" s="25" customFormat="1" ht="15" customHeight="1">
      <c r="A36" s="372"/>
      <c r="B36" s="17" t="s">
        <v>2474</v>
      </c>
      <c r="C36" s="8" t="s">
        <v>2460</v>
      </c>
      <c r="D36" s="28">
        <f t="shared" si="14"/>
        <v>6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1</v>
      </c>
      <c r="H36" s="28">
        <f t="shared" si="16"/>
        <v>2</v>
      </c>
      <c r="I36" s="28">
        <f t="shared" si="16"/>
        <v>0</v>
      </c>
      <c r="J36" s="28">
        <f t="shared" si="16"/>
        <v>0</v>
      </c>
      <c r="K36" s="28">
        <f t="shared" si="16"/>
        <v>1</v>
      </c>
      <c r="L36" s="28">
        <f t="shared" si="16"/>
        <v>0</v>
      </c>
      <c r="M36" s="28">
        <f t="shared" si="16"/>
        <v>2</v>
      </c>
    </row>
    <row r="37" spans="1:13" s="25" customFormat="1" ht="15" customHeight="1">
      <c r="A37" s="372"/>
      <c r="B37" s="19" t="s">
        <v>2473</v>
      </c>
      <c r="C37" s="8" t="s">
        <v>2462</v>
      </c>
      <c r="D37" s="28">
        <f t="shared" si="14"/>
        <v>1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1</v>
      </c>
      <c r="M37" s="29">
        <v>0</v>
      </c>
    </row>
    <row r="38" spans="1:13" s="25" customFormat="1" ht="15" customHeight="1">
      <c r="A38" s="372"/>
      <c r="B38" s="17" t="s">
        <v>2472</v>
      </c>
      <c r="C38" s="8" t="s">
        <v>2460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s="25" customFormat="1" ht="15" customHeight="1">
      <c r="A39" s="372"/>
      <c r="B39" s="19" t="s">
        <v>2471</v>
      </c>
      <c r="C39" s="8" t="s">
        <v>2462</v>
      </c>
      <c r="D39" s="28">
        <f t="shared" si="14"/>
        <v>3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1</v>
      </c>
      <c r="K39" s="30">
        <v>0</v>
      </c>
      <c r="L39" s="28">
        <v>0</v>
      </c>
      <c r="M39" s="28">
        <v>2</v>
      </c>
    </row>
    <row r="40" spans="1:13" s="25" customFormat="1" ht="15" customHeight="1">
      <c r="A40" s="372"/>
      <c r="B40" s="17" t="s">
        <v>2470</v>
      </c>
      <c r="C40" s="8" t="s">
        <v>2460</v>
      </c>
      <c r="D40" s="28">
        <f t="shared" si="14"/>
        <v>3</v>
      </c>
      <c r="E40" s="30">
        <v>0</v>
      </c>
      <c r="F40" s="30">
        <v>0</v>
      </c>
      <c r="G40" s="30">
        <v>1</v>
      </c>
      <c r="H40" s="30">
        <v>1</v>
      </c>
      <c r="I40" s="30">
        <v>0</v>
      </c>
      <c r="J40" s="30">
        <v>0</v>
      </c>
      <c r="K40" s="30">
        <v>0</v>
      </c>
      <c r="L40" s="28">
        <v>0</v>
      </c>
      <c r="M40" s="28">
        <v>1</v>
      </c>
    </row>
    <row r="41" spans="1:13" s="25" customFormat="1" ht="15" customHeight="1">
      <c r="A41" s="372"/>
      <c r="B41" s="19" t="s">
        <v>2469</v>
      </c>
      <c r="C41" s="8" t="s">
        <v>2462</v>
      </c>
      <c r="D41" s="28">
        <f t="shared" si="14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</row>
    <row r="42" spans="1:13" s="25" customFormat="1" ht="15" customHeight="1">
      <c r="A42" s="372"/>
      <c r="B42" s="17" t="s">
        <v>2468</v>
      </c>
      <c r="C42" s="8" t="s">
        <v>2460</v>
      </c>
      <c r="D42" s="28">
        <f t="shared" si="14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28">
        <v>0</v>
      </c>
      <c r="M42" s="28">
        <v>1</v>
      </c>
    </row>
    <row r="43" spans="1:13" s="25" customFormat="1" ht="15" customHeight="1">
      <c r="A43" s="372"/>
      <c r="B43" s="19" t="s">
        <v>2467</v>
      </c>
      <c r="C43" s="8" t="s">
        <v>2462</v>
      </c>
      <c r="D43" s="28">
        <f t="shared" si="14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</row>
    <row r="44" spans="1:13" s="25" customFormat="1" ht="15" customHeight="1">
      <c r="A44" s="372"/>
      <c r="B44" s="17" t="s">
        <v>2466</v>
      </c>
      <c r="C44" s="8" t="s">
        <v>2460</v>
      </c>
      <c r="D44" s="28">
        <f t="shared" si="14"/>
        <v>2</v>
      </c>
      <c r="E44" s="30">
        <v>0</v>
      </c>
      <c r="F44" s="30">
        <v>0</v>
      </c>
      <c r="G44" s="30">
        <v>0</v>
      </c>
      <c r="H44" s="30">
        <v>1</v>
      </c>
      <c r="I44" s="30">
        <v>0</v>
      </c>
      <c r="J44" s="30">
        <v>0</v>
      </c>
      <c r="K44" s="30">
        <v>1</v>
      </c>
      <c r="L44" s="28">
        <v>0</v>
      </c>
      <c r="M44" s="28">
        <v>0</v>
      </c>
    </row>
    <row r="45" spans="1:13" s="25" customFormat="1" ht="15" customHeight="1">
      <c r="A45" s="372"/>
      <c r="B45" s="19" t="s">
        <v>2465</v>
      </c>
      <c r="C45" s="8" t="s">
        <v>2462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s="25" customFormat="1" ht="15" customHeight="1">
      <c r="A46" s="372"/>
      <c r="B46" s="17" t="s">
        <v>2464</v>
      </c>
      <c r="C46" s="8" t="s">
        <v>2460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s="25" customFormat="1" ht="15" customHeight="1">
      <c r="A47" s="372"/>
      <c r="B47" s="19" t="s">
        <v>2463</v>
      </c>
      <c r="C47" s="8" t="s">
        <v>2462</v>
      </c>
      <c r="D47" s="11"/>
      <c r="E47" s="11"/>
      <c r="F47" s="11"/>
      <c r="G47" s="11"/>
      <c r="H47" s="11"/>
      <c r="I47" s="11"/>
      <c r="J47" s="11"/>
      <c r="K47" s="11"/>
      <c r="L47" s="11"/>
      <c r="M47" s="72"/>
    </row>
    <row r="48" spans="1:13" s="25" customFormat="1" ht="15" customHeight="1" thickBot="1">
      <c r="A48" s="373"/>
      <c r="B48" s="20" t="s">
        <v>2461</v>
      </c>
      <c r="C48" s="8" t="s">
        <v>2460</v>
      </c>
      <c r="D48" s="10"/>
      <c r="E48" s="10"/>
      <c r="F48" s="10"/>
      <c r="G48" s="10"/>
      <c r="H48" s="10"/>
      <c r="I48" s="10"/>
      <c r="J48" s="10"/>
      <c r="K48" s="10"/>
      <c r="L48" s="10"/>
      <c r="M48" s="73"/>
    </row>
    <row r="49" spans="1:13" s="25" customFormat="1" ht="15" customHeight="1">
      <c r="A49" s="386" t="s">
        <v>2476</v>
      </c>
      <c r="B49" s="21" t="s">
        <v>2475</v>
      </c>
      <c r="C49" s="12" t="s">
        <v>2462</v>
      </c>
      <c r="D49" s="28">
        <f t="shared" ref="D49:D62" si="17">SUM(E49:M49)</f>
        <v>86</v>
      </c>
      <c r="E49" s="28">
        <f t="shared" ref="E49:M49" si="18">SUM(E51,E53,E55,E57,E59,E61)</f>
        <v>0</v>
      </c>
      <c r="F49" s="28">
        <f t="shared" si="18"/>
        <v>0</v>
      </c>
      <c r="G49" s="28">
        <f t="shared" si="18"/>
        <v>0</v>
      </c>
      <c r="H49" s="28">
        <f t="shared" si="18"/>
        <v>1</v>
      </c>
      <c r="I49" s="28">
        <f t="shared" si="18"/>
        <v>6</v>
      </c>
      <c r="J49" s="28">
        <f t="shared" si="18"/>
        <v>29</v>
      </c>
      <c r="K49" s="28">
        <f t="shared" si="18"/>
        <v>21</v>
      </c>
      <c r="L49" s="28">
        <f t="shared" si="18"/>
        <v>26</v>
      </c>
      <c r="M49" s="28">
        <f t="shared" si="18"/>
        <v>3</v>
      </c>
    </row>
    <row r="50" spans="1:13" s="25" customFormat="1" ht="15" customHeight="1">
      <c r="A50" s="372"/>
      <c r="B50" s="17" t="s">
        <v>2474</v>
      </c>
      <c r="C50" s="8" t="s">
        <v>2460</v>
      </c>
      <c r="D50" s="28">
        <f t="shared" si="17"/>
        <v>19</v>
      </c>
      <c r="E50" s="28">
        <f t="shared" ref="E50:M50" si="19">SUM(E52,E54,E56,E58,E60,E62)</f>
        <v>0</v>
      </c>
      <c r="F50" s="28">
        <f t="shared" si="19"/>
        <v>0</v>
      </c>
      <c r="G50" s="28">
        <f t="shared" si="19"/>
        <v>0</v>
      </c>
      <c r="H50" s="28">
        <f t="shared" si="19"/>
        <v>0</v>
      </c>
      <c r="I50" s="28">
        <f t="shared" si="19"/>
        <v>1</v>
      </c>
      <c r="J50" s="28">
        <f t="shared" si="19"/>
        <v>6</v>
      </c>
      <c r="K50" s="28">
        <f t="shared" si="19"/>
        <v>5</v>
      </c>
      <c r="L50" s="28">
        <f t="shared" si="19"/>
        <v>4</v>
      </c>
      <c r="M50" s="28">
        <f t="shared" si="19"/>
        <v>3</v>
      </c>
    </row>
    <row r="51" spans="1:13" s="25" customFormat="1" ht="15" customHeight="1">
      <c r="A51" s="372"/>
      <c r="B51" s="19" t="s">
        <v>2473</v>
      </c>
      <c r="C51" s="8" t="s">
        <v>2462</v>
      </c>
      <c r="D51" s="28">
        <f t="shared" si="17"/>
        <v>29</v>
      </c>
      <c r="E51" s="29">
        <v>0</v>
      </c>
      <c r="F51" s="29">
        <v>0</v>
      </c>
      <c r="G51" s="29">
        <v>0</v>
      </c>
      <c r="H51" s="29">
        <v>0</v>
      </c>
      <c r="I51" s="29">
        <v>1</v>
      </c>
      <c r="J51" s="29">
        <v>10</v>
      </c>
      <c r="K51" s="29">
        <v>9</v>
      </c>
      <c r="L51" s="29">
        <v>8</v>
      </c>
      <c r="M51" s="29">
        <v>1</v>
      </c>
    </row>
    <row r="52" spans="1:13" s="25" customFormat="1" ht="15" customHeight="1">
      <c r="A52" s="372"/>
      <c r="B52" s="17" t="s">
        <v>2472</v>
      </c>
      <c r="C52" s="8" t="s">
        <v>2460</v>
      </c>
      <c r="D52" s="28">
        <f t="shared" si="17"/>
        <v>10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3</v>
      </c>
      <c r="K52" s="29">
        <v>2</v>
      </c>
      <c r="L52" s="29">
        <v>3</v>
      </c>
      <c r="M52" s="29">
        <v>1</v>
      </c>
    </row>
    <row r="53" spans="1:13" s="25" customFormat="1" ht="15" customHeight="1">
      <c r="A53" s="372"/>
      <c r="B53" s="19" t="s">
        <v>2471</v>
      </c>
      <c r="C53" s="8" t="s">
        <v>2462</v>
      </c>
      <c r="D53" s="28">
        <f t="shared" si="17"/>
        <v>27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9</v>
      </c>
      <c r="K53" s="28">
        <v>7</v>
      </c>
      <c r="L53" s="28">
        <v>8</v>
      </c>
      <c r="M53" s="28">
        <v>2</v>
      </c>
    </row>
    <row r="54" spans="1:13" s="25" customFormat="1" ht="15" customHeight="1">
      <c r="A54" s="372"/>
      <c r="B54" s="17" t="s">
        <v>2470</v>
      </c>
      <c r="C54" s="8" t="s">
        <v>2460</v>
      </c>
      <c r="D54" s="28">
        <f t="shared" si="17"/>
        <v>4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1</v>
      </c>
      <c r="L54" s="28">
        <v>0</v>
      </c>
      <c r="M54" s="28">
        <v>2</v>
      </c>
    </row>
    <row r="55" spans="1:13" s="25" customFormat="1" ht="15" customHeight="1">
      <c r="A55" s="372"/>
      <c r="B55" s="19" t="s">
        <v>2469</v>
      </c>
      <c r="C55" s="8" t="s">
        <v>2462</v>
      </c>
      <c r="D55" s="28">
        <f t="shared" si="17"/>
        <v>26</v>
      </c>
      <c r="E55" s="28">
        <v>0</v>
      </c>
      <c r="F55" s="28">
        <v>0</v>
      </c>
      <c r="G55" s="28">
        <v>0</v>
      </c>
      <c r="H55" s="28">
        <v>1</v>
      </c>
      <c r="I55" s="28">
        <v>4</v>
      </c>
      <c r="J55" s="28">
        <v>7</v>
      </c>
      <c r="K55" s="28">
        <v>5</v>
      </c>
      <c r="L55" s="28">
        <v>9</v>
      </c>
      <c r="M55" s="28">
        <v>0</v>
      </c>
    </row>
    <row r="56" spans="1:13" s="25" customFormat="1" ht="15" customHeight="1">
      <c r="A56" s="372"/>
      <c r="B56" s="17" t="s">
        <v>2468</v>
      </c>
      <c r="C56" s="8" t="s">
        <v>2460</v>
      </c>
      <c r="D56" s="28">
        <f t="shared" si="17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1</v>
      </c>
      <c r="K56" s="28">
        <v>1</v>
      </c>
      <c r="L56" s="28">
        <v>0</v>
      </c>
      <c r="M56" s="28">
        <v>0</v>
      </c>
    </row>
    <row r="57" spans="1:13" s="25" customFormat="1" ht="15" customHeight="1">
      <c r="A57" s="372"/>
      <c r="B57" s="19" t="s">
        <v>2467</v>
      </c>
      <c r="C57" s="8" t="s">
        <v>2462</v>
      </c>
      <c r="D57" s="28">
        <f t="shared" si="17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0</v>
      </c>
      <c r="L57" s="28">
        <v>1</v>
      </c>
      <c r="M57" s="28">
        <v>0</v>
      </c>
    </row>
    <row r="58" spans="1:13" s="25" customFormat="1" ht="15" customHeight="1">
      <c r="A58" s="372"/>
      <c r="B58" s="17" t="s">
        <v>2466</v>
      </c>
      <c r="C58" s="8" t="s">
        <v>2460</v>
      </c>
      <c r="D58" s="28">
        <f t="shared" si="17"/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</row>
    <row r="59" spans="1:13" s="25" customFormat="1" ht="15" customHeight="1">
      <c r="A59" s="372"/>
      <c r="B59" s="19" t="s">
        <v>2465</v>
      </c>
      <c r="C59" s="8" t="s">
        <v>2462</v>
      </c>
      <c r="D59" s="28">
        <f t="shared" si="17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2</v>
      </c>
      <c r="K59" s="28">
        <v>0</v>
      </c>
      <c r="L59" s="28">
        <v>0</v>
      </c>
      <c r="M59" s="28">
        <v>0</v>
      </c>
    </row>
    <row r="60" spans="1:13" s="25" customFormat="1" ht="15" customHeight="1">
      <c r="A60" s="372"/>
      <c r="B60" s="17" t="s">
        <v>2464</v>
      </c>
      <c r="C60" s="8" t="s">
        <v>2460</v>
      </c>
      <c r="D60" s="28">
        <f t="shared" si="17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1</v>
      </c>
      <c r="L60" s="28">
        <v>1</v>
      </c>
      <c r="M60" s="28">
        <v>0</v>
      </c>
    </row>
    <row r="61" spans="1:13" s="25" customFormat="1" ht="15" customHeight="1">
      <c r="A61" s="372"/>
      <c r="B61" s="19" t="s">
        <v>2463</v>
      </c>
      <c r="C61" s="8" t="s">
        <v>2462</v>
      </c>
      <c r="D61" s="28">
        <f t="shared" si="17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s="25" customFormat="1" ht="15" customHeight="1" thickBot="1">
      <c r="A62" s="373"/>
      <c r="B62" s="20" t="s">
        <v>2461</v>
      </c>
      <c r="C62" s="8" t="s">
        <v>2460</v>
      </c>
      <c r="D62" s="28">
        <f t="shared" si="17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2459</v>
      </c>
    </row>
    <row r="64" spans="1:13" s="15" customFormat="1" ht="14.25">
      <c r="A64" s="23" t="s">
        <v>2458</v>
      </c>
    </row>
    <row r="65" spans="1:3" s="15" customFormat="1" ht="14.25">
      <c r="A65" s="23" t="s">
        <v>2457</v>
      </c>
      <c r="B65" s="24"/>
      <c r="C65" s="24"/>
    </row>
    <row r="66" spans="1:3" s="15" customFormat="1" ht="14.25">
      <c r="A66" s="23" t="s">
        <v>2456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B4:K4"/>
    <mergeCell ref="L4:M4"/>
    <mergeCell ref="A1:M1"/>
    <mergeCell ref="A2:M2"/>
    <mergeCell ref="B3:K3"/>
    <mergeCell ref="L3:M3"/>
    <mergeCell ref="A49:A62"/>
    <mergeCell ref="A5:B6"/>
    <mergeCell ref="C5:C6"/>
    <mergeCell ref="D5:M5"/>
    <mergeCell ref="A7:A20"/>
    <mergeCell ref="A21:A34"/>
    <mergeCell ref="A35:A48"/>
  </mergeCells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76"/>
  <sheetViews>
    <sheetView workbookViewId="0">
      <selection activeCell="D10" sqref="D10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 customWidth="1"/>
    <col min="5" max="6" width="5.875" style="1" customWidth="1"/>
    <col min="7" max="7" width="6.625" style="1" customWidth="1"/>
    <col min="8" max="8" width="6.375" style="1" customWidth="1"/>
    <col min="9" max="11" width="6.875" style="1" customWidth="1"/>
    <col min="12" max="13" width="5.875" style="1" customWidth="1"/>
    <col min="14" max="16384" width="9" style="1"/>
  </cols>
  <sheetData>
    <row r="1" spans="1:13" ht="21.2" customHeight="1">
      <c r="A1" s="387" t="s">
        <v>2455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2454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5" customFormat="1">
      <c r="A3" s="2"/>
      <c r="B3" s="389" t="s">
        <v>2453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2452</v>
      </c>
      <c r="M3" s="390"/>
    </row>
    <row r="4" spans="1:13" s="25" customFormat="1" ht="17.25" thickBot="1">
      <c r="A4" s="2"/>
      <c r="B4" s="391" t="s">
        <v>2451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2450</v>
      </c>
      <c r="M4" s="392"/>
    </row>
    <row r="5" spans="1:13" s="25" customFormat="1">
      <c r="A5" s="374" t="s">
        <v>2449</v>
      </c>
      <c r="B5" s="375"/>
      <c r="C5" s="406" t="s">
        <v>2448</v>
      </c>
      <c r="D5" s="380" t="s">
        <v>2447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376"/>
      <c r="B6" s="377"/>
      <c r="C6" s="406"/>
      <c r="D6" s="3" t="s">
        <v>2446</v>
      </c>
      <c r="E6" s="4" t="s">
        <v>2445</v>
      </c>
      <c r="F6" s="4" t="s">
        <v>2444</v>
      </c>
      <c r="G6" s="4" t="s">
        <v>2443</v>
      </c>
      <c r="H6" s="4" t="s">
        <v>2442</v>
      </c>
      <c r="I6" s="4" t="s">
        <v>2441</v>
      </c>
      <c r="J6" s="4" t="s">
        <v>2440</v>
      </c>
      <c r="K6" s="4" t="s">
        <v>2439</v>
      </c>
      <c r="L6" s="4" t="s">
        <v>2438</v>
      </c>
      <c r="M6" s="69" t="s">
        <v>2437</v>
      </c>
    </row>
    <row r="7" spans="1:13" s="25" customFormat="1" ht="15" customHeight="1">
      <c r="A7" s="382" t="s">
        <v>2436</v>
      </c>
      <c r="B7" s="16" t="s">
        <v>2435</v>
      </c>
      <c r="C7" s="6" t="s">
        <v>2417</v>
      </c>
      <c r="D7" s="7">
        <f t="shared" ref="D7:M7" si="0">D21+D35+D49</f>
        <v>17691</v>
      </c>
      <c r="E7" s="7">
        <f t="shared" si="0"/>
        <v>0</v>
      </c>
      <c r="F7" s="7">
        <f t="shared" si="0"/>
        <v>588</v>
      </c>
      <c r="G7" s="7">
        <f t="shared" si="0"/>
        <v>2261</v>
      </c>
      <c r="H7" s="7">
        <f t="shared" si="0"/>
        <v>4228</v>
      </c>
      <c r="I7" s="7">
        <f t="shared" si="0"/>
        <v>5518</v>
      </c>
      <c r="J7" s="7">
        <f t="shared" si="0"/>
        <v>3800</v>
      </c>
      <c r="K7" s="7">
        <f t="shared" si="0"/>
        <v>991</v>
      </c>
      <c r="L7" s="7">
        <f t="shared" si="0"/>
        <v>286</v>
      </c>
      <c r="M7" s="70">
        <f t="shared" si="0"/>
        <v>19</v>
      </c>
    </row>
    <row r="8" spans="1:13" s="25" customFormat="1" ht="15" customHeight="1">
      <c r="A8" s="372"/>
      <c r="B8" s="18" t="s">
        <v>2434</v>
      </c>
      <c r="C8" s="8" t="s">
        <v>2415</v>
      </c>
      <c r="D8" s="9">
        <f t="shared" ref="D8:M8" si="1">D22+D36+D50</f>
        <v>32580</v>
      </c>
      <c r="E8" s="9">
        <f t="shared" si="1"/>
        <v>0</v>
      </c>
      <c r="F8" s="9">
        <f t="shared" si="1"/>
        <v>426</v>
      </c>
      <c r="G8" s="9">
        <f t="shared" si="1"/>
        <v>3491</v>
      </c>
      <c r="H8" s="9">
        <f t="shared" si="1"/>
        <v>6390</v>
      </c>
      <c r="I8" s="9">
        <f t="shared" si="1"/>
        <v>9637</v>
      </c>
      <c r="J8" s="9">
        <f t="shared" si="1"/>
        <v>8302</v>
      </c>
      <c r="K8" s="9">
        <f t="shared" si="1"/>
        <v>3554</v>
      </c>
      <c r="L8" s="9">
        <f t="shared" si="1"/>
        <v>762</v>
      </c>
      <c r="M8" s="71">
        <f t="shared" si="1"/>
        <v>18</v>
      </c>
    </row>
    <row r="9" spans="1:13" s="25" customFormat="1" ht="15" customHeight="1">
      <c r="A9" s="372"/>
      <c r="B9" s="19" t="s">
        <v>2428</v>
      </c>
      <c r="C9" s="8" t="s">
        <v>2417</v>
      </c>
      <c r="D9" s="9">
        <f t="shared" ref="D9:M9" si="2">D23+D37+D51</f>
        <v>7551</v>
      </c>
      <c r="E9" s="9">
        <f t="shared" si="2"/>
        <v>0</v>
      </c>
      <c r="F9" s="9">
        <f t="shared" si="2"/>
        <v>195</v>
      </c>
      <c r="G9" s="9">
        <f t="shared" si="2"/>
        <v>1025</v>
      </c>
      <c r="H9" s="9">
        <f t="shared" si="2"/>
        <v>1826</v>
      </c>
      <c r="I9" s="9">
        <f t="shared" si="2"/>
        <v>2649</v>
      </c>
      <c r="J9" s="9">
        <f t="shared" si="2"/>
        <v>1384</v>
      </c>
      <c r="K9" s="9">
        <f t="shared" si="2"/>
        <v>368</v>
      </c>
      <c r="L9" s="9">
        <f t="shared" si="2"/>
        <v>98</v>
      </c>
      <c r="M9" s="71">
        <f t="shared" si="2"/>
        <v>6</v>
      </c>
    </row>
    <row r="10" spans="1:13" s="25" customFormat="1" ht="15" customHeight="1">
      <c r="A10" s="372"/>
      <c r="B10" s="17" t="s">
        <v>2427</v>
      </c>
      <c r="C10" s="8" t="s">
        <v>2415</v>
      </c>
      <c r="D10" s="9">
        <f t="shared" ref="D10:M10" si="3">D24+D38+D52</f>
        <v>17574</v>
      </c>
      <c r="E10" s="9">
        <f t="shared" si="3"/>
        <v>0</v>
      </c>
      <c r="F10" s="9">
        <f t="shared" si="3"/>
        <v>93</v>
      </c>
      <c r="G10" s="9">
        <f t="shared" si="3"/>
        <v>1729</v>
      </c>
      <c r="H10" s="9">
        <f t="shared" si="3"/>
        <v>3445</v>
      </c>
      <c r="I10" s="9">
        <f t="shared" si="3"/>
        <v>6231</v>
      </c>
      <c r="J10" s="9">
        <f t="shared" si="3"/>
        <v>3966</v>
      </c>
      <c r="K10" s="9">
        <f t="shared" si="3"/>
        <v>1724</v>
      </c>
      <c r="L10" s="9">
        <f t="shared" si="3"/>
        <v>381</v>
      </c>
      <c r="M10" s="71">
        <f t="shared" si="3"/>
        <v>5</v>
      </c>
    </row>
    <row r="11" spans="1:13" s="25" customFormat="1" ht="15" customHeight="1">
      <c r="A11" s="372"/>
      <c r="B11" s="19" t="s">
        <v>2426</v>
      </c>
      <c r="C11" s="8" t="s">
        <v>2417</v>
      </c>
      <c r="D11" s="9">
        <f t="shared" ref="D11:M11" si="4">D25+D39+D53</f>
        <v>3135</v>
      </c>
      <c r="E11" s="9">
        <f t="shared" si="4"/>
        <v>0</v>
      </c>
      <c r="F11" s="9">
        <f t="shared" si="4"/>
        <v>169</v>
      </c>
      <c r="G11" s="9">
        <f t="shared" si="4"/>
        <v>318</v>
      </c>
      <c r="H11" s="9">
        <f t="shared" si="4"/>
        <v>561</v>
      </c>
      <c r="I11" s="9">
        <f t="shared" si="4"/>
        <v>801</v>
      </c>
      <c r="J11" s="9">
        <f t="shared" si="4"/>
        <v>969</v>
      </c>
      <c r="K11" s="9">
        <f t="shared" si="4"/>
        <v>239</v>
      </c>
      <c r="L11" s="9">
        <f t="shared" si="4"/>
        <v>69</v>
      </c>
      <c r="M11" s="71">
        <f t="shared" si="4"/>
        <v>9</v>
      </c>
    </row>
    <row r="12" spans="1:13" s="25" customFormat="1" ht="15" customHeight="1">
      <c r="A12" s="372"/>
      <c r="B12" s="17" t="s">
        <v>2425</v>
      </c>
      <c r="C12" s="8" t="s">
        <v>2415</v>
      </c>
      <c r="D12" s="9">
        <f t="shared" ref="D12:M12" si="5">D26+D40+D54</f>
        <v>6738</v>
      </c>
      <c r="E12" s="9">
        <f t="shared" si="5"/>
        <v>0</v>
      </c>
      <c r="F12" s="9">
        <f t="shared" si="5"/>
        <v>207</v>
      </c>
      <c r="G12" s="9">
        <f t="shared" si="5"/>
        <v>708</v>
      </c>
      <c r="H12" s="9">
        <f t="shared" si="5"/>
        <v>1085</v>
      </c>
      <c r="I12" s="9">
        <f t="shared" si="5"/>
        <v>1657</v>
      </c>
      <c r="J12" s="9">
        <f t="shared" si="5"/>
        <v>2127</v>
      </c>
      <c r="K12" s="9">
        <f t="shared" si="5"/>
        <v>782</v>
      </c>
      <c r="L12" s="9">
        <f t="shared" si="5"/>
        <v>164</v>
      </c>
      <c r="M12" s="71">
        <f t="shared" si="5"/>
        <v>8</v>
      </c>
    </row>
    <row r="13" spans="1:13" s="25" customFormat="1" ht="15" customHeight="1">
      <c r="A13" s="372"/>
      <c r="B13" s="19" t="s">
        <v>2424</v>
      </c>
      <c r="C13" s="8" t="s">
        <v>2417</v>
      </c>
      <c r="D13" s="9">
        <f t="shared" ref="D13:M13" si="6">D27+D41+D55</f>
        <v>2093</v>
      </c>
      <c r="E13" s="9">
        <f t="shared" si="6"/>
        <v>0</v>
      </c>
      <c r="F13" s="9">
        <f t="shared" si="6"/>
        <v>165</v>
      </c>
      <c r="G13" s="9">
        <f t="shared" si="6"/>
        <v>323</v>
      </c>
      <c r="H13" s="9">
        <f t="shared" si="6"/>
        <v>509</v>
      </c>
      <c r="I13" s="9">
        <f t="shared" si="6"/>
        <v>544</v>
      </c>
      <c r="J13" s="9">
        <f t="shared" si="6"/>
        <v>369</v>
      </c>
      <c r="K13" s="9">
        <f t="shared" si="6"/>
        <v>132</v>
      </c>
      <c r="L13" s="9">
        <f t="shared" si="6"/>
        <v>51</v>
      </c>
      <c r="M13" s="71">
        <f t="shared" si="6"/>
        <v>0</v>
      </c>
    </row>
    <row r="14" spans="1:13" s="25" customFormat="1" ht="15" customHeight="1">
      <c r="A14" s="372"/>
      <c r="B14" s="17" t="s">
        <v>2423</v>
      </c>
      <c r="C14" s="8" t="s">
        <v>2415</v>
      </c>
      <c r="D14" s="9">
        <f t="shared" ref="D14:M14" si="7">D28+D42+D56</f>
        <v>5088</v>
      </c>
      <c r="E14" s="9">
        <f t="shared" si="7"/>
        <v>0</v>
      </c>
      <c r="F14" s="9">
        <f t="shared" si="7"/>
        <v>92</v>
      </c>
      <c r="G14" s="9">
        <f t="shared" si="7"/>
        <v>706</v>
      </c>
      <c r="H14" s="9">
        <f t="shared" si="7"/>
        <v>1203</v>
      </c>
      <c r="I14" s="9">
        <f t="shared" si="7"/>
        <v>918</v>
      </c>
      <c r="J14" s="9">
        <f t="shared" si="7"/>
        <v>1306</v>
      </c>
      <c r="K14" s="9">
        <f t="shared" si="7"/>
        <v>707</v>
      </c>
      <c r="L14" s="9">
        <f t="shared" si="7"/>
        <v>152</v>
      </c>
      <c r="M14" s="71">
        <f t="shared" si="7"/>
        <v>4</v>
      </c>
    </row>
    <row r="15" spans="1:13" s="25" customFormat="1" ht="15" customHeight="1">
      <c r="A15" s="372"/>
      <c r="B15" s="19" t="s">
        <v>2422</v>
      </c>
      <c r="C15" s="8" t="s">
        <v>2417</v>
      </c>
      <c r="D15" s="9">
        <f t="shared" ref="D15:M15" si="8">D29+D43+D57</f>
        <v>3303</v>
      </c>
      <c r="E15" s="9">
        <f t="shared" si="8"/>
        <v>0</v>
      </c>
      <c r="F15" s="9">
        <f t="shared" si="8"/>
        <v>53</v>
      </c>
      <c r="G15" s="9">
        <f t="shared" si="8"/>
        <v>442</v>
      </c>
      <c r="H15" s="9">
        <f t="shared" si="8"/>
        <v>885</v>
      </c>
      <c r="I15" s="9">
        <f t="shared" si="8"/>
        <v>1033</v>
      </c>
      <c r="J15" s="9">
        <f t="shared" si="8"/>
        <v>665</v>
      </c>
      <c r="K15" s="9">
        <f t="shared" si="8"/>
        <v>169</v>
      </c>
      <c r="L15" s="9">
        <f t="shared" si="8"/>
        <v>53</v>
      </c>
      <c r="M15" s="71">
        <f t="shared" si="8"/>
        <v>3</v>
      </c>
    </row>
    <row r="16" spans="1:13" s="25" customFormat="1" ht="15" customHeight="1">
      <c r="A16" s="372"/>
      <c r="B16" s="17" t="s">
        <v>2421</v>
      </c>
      <c r="C16" s="8" t="s">
        <v>2415</v>
      </c>
      <c r="D16" s="9">
        <f t="shared" ref="D16:M16" si="9">D30+D44+D58</f>
        <v>1417</v>
      </c>
      <c r="E16" s="9">
        <f t="shared" si="9"/>
        <v>0</v>
      </c>
      <c r="F16" s="9">
        <f t="shared" si="9"/>
        <v>19</v>
      </c>
      <c r="G16" s="9">
        <f t="shared" si="9"/>
        <v>193</v>
      </c>
      <c r="H16" s="9">
        <f t="shared" si="9"/>
        <v>300</v>
      </c>
      <c r="I16" s="9">
        <f t="shared" si="9"/>
        <v>366</v>
      </c>
      <c r="J16" s="9">
        <f t="shared" si="9"/>
        <v>364</v>
      </c>
      <c r="K16" s="9">
        <f t="shared" si="9"/>
        <v>139</v>
      </c>
      <c r="L16" s="9">
        <f t="shared" si="9"/>
        <v>35</v>
      </c>
      <c r="M16" s="71">
        <f t="shared" si="9"/>
        <v>1</v>
      </c>
    </row>
    <row r="17" spans="1:13" s="25" customFormat="1" ht="15" customHeight="1">
      <c r="A17" s="372"/>
      <c r="B17" s="19" t="s">
        <v>2420</v>
      </c>
      <c r="C17" s="8" t="s">
        <v>2417</v>
      </c>
      <c r="D17" s="9">
        <f t="shared" ref="D17:M17" si="10">D31+D45+D59</f>
        <v>953</v>
      </c>
      <c r="E17" s="9">
        <f t="shared" si="10"/>
        <v>0</v>
      </c>
      <c r="F17" s="9">
        <f t="shared" si="10"/>
        <v>4</v>
      </c>
      <c r="G17" s="9">
        <f t="shared" si="10"/>
        <v>107</v>
      </c>
      <c r="H17" s="9">
        <f t="shared" si="10"/>
        <v>267</v>
      </c>
      <c r="I17" s="9">
        <f t="shared" si="10"/>
        <v>281</v>
      </c>
      <c r="J17" s="9">
        <f t="shared" si="10"/>
        <v>231</v>
      </c>
      <c r="K17" s="9">
        <f t="shared" si="10"/>
        <v>52</v>
      </c>
      <c r="L17" s="9">
        <f t="shared" si="10"/>
        <v>10</v>
      </c>
      <c r="M17" s="71">
        <f t="shared" si="10"/>
        <v>1</v>
      </c>
    </row>
    <row r="18" spans="1:13" s="25" customFormat="1" ht="15" customHeight="1">
      <c r="A18" s="372"/>
      <c r="B18" s="17" t="s">
        <v>2419</v>
      </c>
      <c r="C18" s="8" t="s">
        <v>2415</v>
      </c>
      <c r="D18" s="9">
        <f t="shared" ref="D18:M18" si="11">D32+D46+D60</f>
        <v>749</v>
      </c>
      <c r="E18" s="9">
        <f t="shared" si="11"/>
        <v>0</v>
      </c>
      <c r="F18" s="9">
        <f t="shared" si="11"/>
        <v>6</v>
      </c>
      <c r="G18" s="9">
        <f t="shared" si="11"/>
        <v>64</v>
      </c>
      <c r="H18" s="9">
        <f t="shared" si="11"/>
        <v>117</v>
      </c>
      <c r="I18" s="9">
        <f t="shared" si="11"/>
        <v>178</v>
      </c>
      <c r="J18" s="9">
        <f t="shared" si="11"/>
        <v>242</v>
      </c>
      <c r="K18" s="9">
        <f t="shared" si="11"/>
        <v>118</v>
      </c>
      <c r="L18" s="9">
        <f t="shared" si="11"/>
        <v>24</v>
      </c>
      <c r="M18" s="71">
        <f t="shared" si="11"/>
        <v>0</v>
      </c>
    </row>
    <row r="19" spans="1:13" s="25" customFormat="1" ht="15" customHeight="1">
      <c r="A19" s="372"/>
      <c r="B19" s="19" t="s">
        <v>2418</v>
      </c>
      <c r="C19" s="8" t="s">
        <v>2417</v>
      </c>
      <c r="D19" s="9">
        <f t="shared" ref="D19:M19" si="12">D33+D47+D61</f>
        <v>656</v>
      </c>
      <c r="E19" s="9">
        <f t="shared" si="12"/>
        <v>0</v>
      </c>
      <c r="F19" s="9">
        <f t="shared" si="12"/>
        <v>2</v>
      </c>
      <c r="G19" s="9">
        <f t="shared" si="12"/>
        <v>46</v>
      </c>
      <c r="H19" s="9">
        <f t="shared" si="12"/>
        <v>180</v>
      </c>
      <c r="I19" s="9">
        <f t="shared" si="12"/>
        <v>210</v>
      </c>
      <c r="J19" s="9">
        <f t="shared" si="12"/>
        <v>182</v>
      </c>
      <c r="K19" s="9">
        <f t="shared" si="12"/>
        <v>31</v>
      </c>
      <c r="L19" s="9">
        <f t="shared" si="12"/>
        <v>5</v>
      </c>
      <c r="M19" s="71">
        <f t="shared" si="12"/>
        <v>0</v>
      </c>
    </row>
    <row r="20" spans="1:13" s="25" customFormat="1" ht="15" customHeight="1" thickBot="1">
      <c r="A20" s="373"/>
      <c r="B20" s="20" t="s">
        <v>2416</v>
      </c>
      <c r="C20" s="8" t="s">
        <v>2415</v>
      </c>
      <c r="D20" s="9">
        <f t="shared" ref="D20:M20" si="13">D34+D48+D62</f>
        <v>1014</v>
      </c>
      <c r="E20" s="9">
        <f t="shared" si="13"/>
        <v>0</v>
      </c>
      <c r="F20" s="9">
        <f t="shared" si="13"/>
        <v>9</v>
      </c>
      <c r="G20" s="9">
        <f t="shared" si="13"/>
        <v>91</v>
      </c>
      <c r="H20" s="9">
        <f t="shared" si="13"/>
        <v>240</v>
      </c>
      <c r="I20" s="9">
        <f t="shared" si="13"/>
        <v>287</v>
      </c>
      <c r="J20" s="9">
        <f t="shared" si="13"/>
        <v>297</v>
      </c>
      <c r="K20" s="9">
        <f t="shared" si="13"/>
        <v>84</v>
      </c>
      <c r="L20" s="9">
        <f t="shared" si="13"/>
        <v>6</v>
      </c>
      <c r="M20" s="71">
        <f t="shared" si="13"/>
        <v>0</v>
      </c>
    </row>
    <row r="21" spans="1:13" s="25" customFormat="1" ht="15" customHeight="1">
      <c r="A21" s="383" t="s">
        <v>2433</v>
      </c>
      <c r="B21" s="16" t="s">
        <v>2430</v>
      </c>
      <c r="C21" s="6" t="s">
        <v>2417</v>
      </c>
      <c r="D21" s="7">
        <v>17601</v>
      </c>
      <c r="E21" s="7">
        <v>0</v>
      </c>
      <c r="F21" s="7">
        <v>588</v>
      </c>
      <c r="G21" s="7">
        <v>2261</v>
      </c>
      <c r="H21" s="7">
        <v>4227</v>
      </c>
      <c r="I21" s="7">
        <v>5512</v>
      </c>
      <c r="J21" s="7">
        <v>3770</v>
      </c>
      <c r="K21" s="7">
        <v>970</v>
      </c>
      <c r="L21" s="7">
        <v>259</v>
      </c>
      <c r="M21" s="70">
        <v>14</v>
      </c>
    </row>
    <row r="22" spans="1:13" s="25" customFormat="1" ht="15" customHeight="1">
      <c r="A22" s="384"/>
      <c r="B22" s="17" t="s">
        <v>2429</v>
      </c>
      <c r="C22" s="8" t="s">
        <v>2415</v>
      </c>
      <c r="D22" s="9">
        <v>32555</v>
      </c>
      <c r="E22" s="9">
        <v>0</v>
      </c>
      <c r="F22" s="9">
        <v>426</v>
      </c>
      <c r="G22" s="9">
        <v>3490</v>
      </c>
      <c r="H22" s="9">
        <v>6388</v>
      </c>
      <c r="I22" s="9">
        <v>9636</v>
      </c>
      <c r="J22" s="9">
        <v>8296</v>
      </c>
      <c r="K22" s="9">
        <v>3548</v>
      </c>
      <c r="L22" s="9">
        <v>758</v>
      </c>
      <c r="M22" s="71">
        <v>13</v>
      </c>
    </row>
    <row r="23" spans="1:13" s="25" customFormat="1" ht="15" customHeight="1">
      <c r="A23" s="384"/>
      <c r="B23" s="19" t="s">
        <v>2428</v>
      </c>
      <c r="C23" s="8" t="s">
        <v>2417</v>
      </c>
      <c r="D23" s="9">
        <v>7521</v>
      </c>
      <c r="E23" s="9">
        <v>0</v>
      </c>
      <c r="F23" s="9">
        <v>195</v>
      </c>
      <c r="G23" s="9">
        <v>1025</v>
      </c>
      <c r="H23" s="9">
        <v>1826</v>
      </c>
      <c r="I23" s="9">
        <v>2648</v>
      </c>
      <c r="J23" s="9">
        <v>1374</v>
      </c>
      <c r="K23" s="9">
        <v>359</v>
      </c>
      <c r="L23" s="9">
        <v>89</v>
      </c>
      <c r="M23" s="71">
        <v>5</v>
      </c>
    </row>
    <row r="24" spans="1:13" s="25" customFormat="1" ht="15" customHeight="1">
      <c r="A24" s="384"/>
      <c r="B24" s="17" t="s">
        <v>2427</v>
      </c>
      <c r="C24" s="8" t="s">
        <v>2415</v>
      </c>
      <c r="D24" s="9">
        <v>17564</v>
      </c>
      <c r="E24" s="9">
        <v>0</v>
      </c>
      <c r="F24" s="9">
        <v>93</v>
      </c>
      <c r="G24" s="9">
        <v>1729</v>
      </c>
      <c r="H24" s="9">
        <v>3445</v>
      </c>
      <c r="I24" s="9">
        <v>6230</v>
      </c>
      <c r="J24" s="9">
        <v>3963</v>
      </c>
      <c r="K24" s="9">
        <v>1722</v>
      </c>
      <c r="L24" s="9">
        <v>378</v>
      </c>
      <c r="M24" s="71">
        <v>4</v>
      </c>
    </row>
    <row r="25" spans="1:13" s="25" customFormat="1" ht="15" customHeight="1">
      <c r="A25" s="384"/>
      <c r="B25" s="19" t="s">
        <v>2426</v>
      </c>
      <c r="C25" s="8" t="s">
        <v>2417</v>
      </c>
      <c r="D25" s="9">
        <v>3105</v>
      </c>
      <c r="E25" s="9">
        <v>0</v>
      </c>
      <c r="F25" s="9">
        <v>169</v>
      </c>
      <c r="G25" s="9">
        <v>318</v>
      </c>
      <c r="H25" s="9">
        <v>561</v>
      </c>
      <c r="I25" s="9">
        <v>800</v>
      </c>
      <c r="J25" s="9">
        <v>959</v>
      </c>
      <c r="K25" s="9">
        <v>232</v>
      </c>
      <c r="L25" s="9">
        <v>61</v>
      </c>
      <c r="M25" s="71">
        <v>5</v>
      </c>
    </row>
    <row r="26" spans="1:13" s="25" customFormat="1" ht="15" customHeight="1">
      <c r="A26" s="384"/>
      <c r="B26" s="17" t="s">
        <v>2425</v>
      </c>
      <c r="C26" s="8" t="s">
        <v>2415</v>
      </c>
      <c r="D26" s="9">
        <v>6731</v>
      </c>
      <c r="E26" s="9">
        <v>0</v>
      </c>
      <c r="F26" s="9">
        <v>207</v>
      </c>
      <c r="G26" s="9">
        <v>707</v>
      </c>
      <c r="H26" s="9">
        <v>1084</v>
      </c>
      <c r="I26" s="9">
        <v>1657</v>
      </c>
      <c r="J26" s="9">
        <v>2126</v>
      </c>
      <c r="K26" s="9">
        <v>781</v>
      </c>
      <c r="L26" s="9">
        <v>164</v>
      </c>
      <c r="M26" s="71">
        <v>5</v>
      </c>
    </row>
    <row r="27" spans="1:13" s="25" customFormat="1" ht="15" customHeight="1">
      <c r="A27" s="384"/>
      <c r="B27" s="19" t="s">
        <v>2424</v>
      </c>
      <c r="C27" s="8" t="s">
        <v>2417</v>
      </c>
      <c r="D27" s="9">
        <v>2067</v>
      </c>
      <c r="E27" s="9">
        <v>0</v>
      </c>
      <c r="F27" s="9">
        <v>165</v>
      </c>
      <c r="G27" s="9">
        <v>323</v>
      </c>
      <c r="H27" s="9">
        <v>508</v>
      </c>
      <c r="I27" s="9">
        <v>540</v>
      </c>
      <c r="J27" s="9">
        <v>362</v>
      </c>
      <c r="K27" s="9">
        <v>127</v>
      </c>
      <c r="L27" s="9">
        <v>42</v>
      </c>
      <c r="M27" s="71">
        <v>0</v>
      </c>
    </row>
    <row r="28" spans="1:13" s="25" customFormat="1" ht="15" customHeight="1">
      <c r="A28" s="384"/>
      <c r="B28" s="17" t="s">
        <v>2423</v>
      </c>
      <c r="C28" s="8" t="s">
        <v>2415</v>
      </c>
      <c r="D28" s="9">
        <v>5085</v>
      </c>
      <c r="E28" s="9">
        <v>0</v>
      </c>
      <c r="F28" s="9">
        <v>92</v>
      </c>
      <c r="G28" s="9">
        <v>706</v>
      </c>
      <c r="H28" s="9">
        <v>1203</v>
      </c>
      <c r="I28" s="9">
        <v>918</v>
      </c>
      <c r="J28" s="9">
        <v>1305</v>
      </c>
      <c r="K28" s="9">
        <v>706</v>
      </c>
      <c r="L28" s="9">
        <v>152</v>
      </c>
      <c r="M28" s="71">
        <v>3</v>
      </c>
    </row>
    <row r="29" spans="1:13" s="25" customFormat="1" ht="15" customHeight="1">
      <c r="A29" s="384"/>
      <c r="B29" s="19" t="s">
        <v>2422</v>
      </c>
      <c r="C29" s="8" t="s">
        <v>2417</v>
      </c>
      <c r="D29" s="9">
        <v>3301</v>
      </c>
      <c r="E29" s="9">
        <v>0</v>
      </c>
      <c r="F29" s="9">
        <v>53</v>
      </c>
      <c r="G29" s="9">
        <v>442</v>
      </c>
      <c r="H29" s="9">
        <v>885</v>
      </c>
      <c r="I29" s="9">
        <v>1033</v>
      </c>
      <c r="J29" s="9">
        <v>664</v>
      </c>
      <c r="K29" s="9">
        <v>169</v>
      </c>
      <c r="L29" s="9">
        <v>52</v>
      </c>
      <c r="M29" s="71">
        <v>3</v>
      </c>
    </row>
    <row r="30" spans="1:13" s="25" customFormat="1" ht="15" customHeight="1">
      <c r="A30" s="384"/>
      <c r="B30" s="17" t="s">
        <v>2421</v>
      </c>
      <c r="C30" s="8" t="s">
        <v>2415</v>
      </c>
      <c r="D30" s="9">
        <v>1414</v>
      </c>
      <c r="E30" s="9">
        <v>0</v>
      </c>
      <c r="F30" s="9">
        <v>19</v>
      </c>
      <c r="G30" s="9">
        <v>193</v>
      </c>
      <c r="H30" s="9">
        <v>299</v>
      </c>
      <c r="I30" s="9">
        <v>366</v>
      </c>
      <c r="J30" s="9">
        <v>363</v>
      </c>
      <c r="K30" s="9">
        <v>138</v>
      </c>
      <c r="L30" s="9">
        <v>35</v>
      </c>
      <c r="M30" s="71">
        <v>1</v>
      </c>
    </row>
    <row r="31" spans="1:13" s="25" customFormat="1" ht="15" customHeight="1">
      <c r="A31" s="384"/>
      <c r="B31" s="19" t="s">
        <v>2420</v>
      </c>
      <c r="C31" s="8" t="s">
        <v>2417</v>
      </c>
      <c r="D31" s="9">
        <v>951</v>
      </c>
      <c r="E31" s="9">
        <v>0</v>
      </c>
      <c r="F31" s="9">
        <v>4</v>
      </c>
      <c r="G31" s="9">
        <v>107</v>
      </c>
      <c r="H31" s="9">
        <v>267</v>
      </c>
      <c r="I31" s="9">
        <v>281</v>
      </c>
      <c r="J31" s="9">
        <v>229</v>
      </c>
      <c r="K31" s="9">
        <v>52</v>
      </c>
      <c r="L31" s="9">
        <v>10</v>
      </c>
      <c r="M31" s="71">
        <v>1</v>
      </c>
    </row>
    <row r="32" spans="1:13" s="25" customFormat="1" ht="15" customHeight="1">
      <c r="A32" s="382"/>
      <c r="B32" s="17" t="s">
        <v>2419</v>
      </c>
      <c r="C32" s="8" t="s">
        <v>2415</v>
      </c>
      <c r="D32" s="11">
        <v>747</v>
      </c>
      <c r="E32" s="11">
        <v>0</v>
      </c>
      <c r="F32" s="11">
        <v>6</v>
      </c>
      <c r="G32" s="11">
        <v>64</v>
      </c>
      <c r="H32" s="11">
        <v>117</v>
      </c>
      <c r="I32" s="11">
        <v>178</v>
      </c>
      <c r="J32" s="11">
        <v>242</v>
      </c>
      <c r="K32" s="11">
        <v>117</v>
      </c>
      <c r="L32" s="11">
        <v>23</v>
      </c>
      <c r="M32" s="72">
        <v>0</v>
      </c>
    </row>
    <row r="33" spans="1:13" s="25" customFormat="1" ht="15" customHeight="1">
      <c r="A33" s="382"/>
      <c r="B33" s="19" t="s">
        <v>2418</v>
      </c>
      <c r="C33" s="8" t="s">
        <v>2417</v>
      </c>
      <c r="D33" s="11">
        <v>656</v>
      </c>
      <c r="E33" s="11">
        <v>0</v>
      </c>
      <c r="F33" s="11">
        <v>2</v>
      </c>
      <c r="G33" s="11">
        <v>46</v>
      </c>
      <c r="H33" s="11">
        <v>180</v>
      </c>
      <c r="I33" s="11">
        <v>210</v>
      </c>
      <c r="J33" s="11">
        <v>182</v>
      </c>
      <c r="K33" s="11">
        <v>31</v>
      </c>
      <c r="L33" s="11">
        <v>5</v>
      </c>
      <c r="M33" s="72">
        <v>0</v>
      </c>
    </row>
    <row r="34" spans="1:13" s="25" customFormat="1" ht="15" customHeight="1" thickBot="1">
      <c r="A34" s="382"/>
      <c r="B34" s="20" t="s">
        <v>2416</v>
      </c>
      <c r="C34" s="8" t="s">
        <v>2415</v>
      </c>
      <c r="D34" s="11">
        <v>1014</v>
      </c>
      <c r="E34" s="11">
        <v>0</v>
      </c>
      <c r="F34" s="11">
        <v>9</v>
      </c>
      <c r="G34" s="11">
        <v>91</v>
      </c>
      <c r="H34" s="11">
        <v>240</v>
      </c>
      <c r="I34" s="11">
        <v>287</v>
      </c>
      <c r="J34" s="11">
        <v>297</v>
      </c>
      <c r="K34" s="11">
        <v>84</v>
      </c>
      <c r="L34" s="11">
        <v>6</v>
      </c>
      <c r="M34" s="72">
        <v>0</v>
      </c>
    </row>
    <row r="35" spans="1:13" s="25" customFormat="1" ht="15" customHeight="1">
      <c r="A35" s="386" t="s">
        <v>2432</v>
      </c>
      <c r="B35" s="16" t="s">
        <v>2430</v>
      </c>
      <c r="C35" s="6" t="s">
        <v>2417</v>
      </c>
      <c r="D35" s="28">
        <f t="shared" ref="D35:D62" si="14">SUM(E35:M35)</f>
        <v>4</v>
      </c>
      <c r="E35" s="28">
        <f t="shared" ref="E35:M35" si="15">SUM(E37,E39,E41,E43,E45)</f>
        <v>0</v>
      </c>
      <c r="F35" s="28">
        <f t="shared" si="15"/>
        <v>0</v>
      </c>
      <c r="G35" s="28">
        <f t="shared" si="15"/>
        <v>0</v>
      </c>
      <c r="H35" s="28">
        <f t="shared" si="15"/>
        <v>0</v>
      </c>
      <c r="I35" s="28">
        <f t="shared" si="15"/>
        <v>0</v>
      </c>
      <c r="J35" s="28">
        <f t="shared" si="15"/>
        <v>1</v>
      </c>
      <c r="K35" s="28">
        <f t="shared" si="15"/>
        <v>0</v>
      </c>
      <c r="L35" s="28">
        <f t="shared" si="15"/>
        <v>1</v>
      </c>
      <c r="M35" s="28">
        <f t="shared" si="15"/>
        <v>2</v>
      </c>
    </row>
    <row r="36" spans="1:13" s="25" customFormat="1" ht="15" customHeight="1">
      <c r="A36" s="372"/>
      <c r="B36" s="17" t="s">
        <v>2429</v>
      </c>
      <c r="C36" s="8" t="s">
        <v>2415</v>
      </c>
      <c r="D36" s="28">
        <f t="shared" si="14"/>
        <v>6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1</v>
      </c>
      <c r="H36" s="28">
        <f t="shared" si="16"/>
        <v>2</v>
      </c>
      <c r="I36" s="28">
        <f t="shared" si="16"/>
        <v>0</v>
      </c>
      <c r="J36" s="28">
        <f t="shared" si="16"/>
        <v>0</v>
      </c>
      <c r="K36" s="28">
        <f t="shared" si="16"/>
        <v>1</v>
      </c>
      <c r="L36" s="28">
        <f t="shared" si="16"/>
        <v>0</v>
      </c>
      <c r="M36" s="28">
        <f t="shared" si="16"/>
        <v>2</v>
      </c>
    </row>
    <row r="37" spans="1:13" s="25" customFormat="1" ht="15" customHeight="1">
      <c r="A37" s="372"/>
      <c r="B37" s="19" t="s">
        <v>2428</v>
      </c>
      <c r="C37" s="8" t="s">
        <v>2417</v>
      </c>
      <c r="D37" s="28">
        <f t="shared" si="14"/>
        <v>1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1</v>
      </c>
      <c r="M37" s="29">
        <v>0</v>
      </c>
    </row>
    <row r="38" spans="1:13" s="25" customFormat="1" ht="15" customHeight="1">
      <c r="A38" s="372"/>
      <c r="B38" s="17" t="s">
        <v>2427</v>
      </c>
      <c r="C38" s="8" t="s">
        <v>2415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s="25" customFormat="1" ht="15" customHeight="1">
      <c r="A39" s="372"/>
      <c r="B39" s="19" t="s">
        <v>2426</v>
      </c>
      <c r="C39" s="8" t="s">
        <v>2417</v>
      </c>
      <c r="D39" s="28">
        <f t="shared" si="14"/>
        <v>3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1</v>
      </c>
      <c r="K39" s="30">
        <v>0</v>
      </c>
      <c r="L39" s="28">
        <v>0</v>
      </c>
      <c r="M39" s="28">
        <v>2</v>
      </c>
    </row>
    <row r="40" spans="1:13" s="25" customFormat="1" ht="15" customHeight="1">
      <c r="A40" s="372"/>
      <c r="B40" s="17" t="s">
        <v>2425</v>
      </c>
      <c r="C40" s="8" t="s">
        <v>2415</v>
      </c>
      <c r="D40" s="28">
        <f t="shared" si="14"/>
        <v>3</v>
      </c>
      <c r="E40" s="30">
        <v>0</v>
      </c>
      <c r="F40" s="30">
        <v>0</v>
      </c>
      <c r="G40" s="30">
        <v>1</v>
      </c>
      <c r="H40" s="30">
        <v>1</v>
      </c>
      <c r="I40" s="30">
        <v>0</v>
      </c>
      <c r="J40" s="30">
        <v>0</v>
      </c>
      <c r="K40" s="30">
        <v>0</v>
      </c>
      <c r="L40" s="28">
        <v>0</v>
      </c>
      <c r="M40" s="28">
        <v>1</v>
      </c>
    </row>
    <row r="41" spans="1:13" s="25" customFormat="1" ht="15" customHeight="1">
      <c r="A41" s="372"/>
      <c r="B41" s="19" t="s">
        <v>2424</v>
      </c>
      <c r="C41" s="8" t="s">
        <v>2417</v>
      </c>
      <c r="D41" s="28">
        <f t="shared" si="14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</row>
    <row r="42" spans="1:13" s="25" customFormat="1" ht="15" customHeight="1">
      <c r="A42" s="372"/>
      <c r="B42" s="17" t="s">
        <v>2423</v>
      </c>
      <c r="C42" s="8" t="s">
        <v>2415</v>
      </c>
      <c r="D42" s="28">
        <f t="shared" si="14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28">
        <v>0</v>
      </c>
      <c r="M42" s="28">
        <v>1</v>
      </c>
    </row>
    <row r="43" spans="1:13" s="25" customFormat="1" ht="15" customHeight="1">
      <c r="A43" s="372"/>
      <c r="B43" s="19" t="s">
        <v>2422</v>
      </c>
      <c r="C43" s="8" t="s">
        <v>2417</v>
      </c>
      <c r="D43" s="28">
        <f t="shared" si="14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</row>
    <row r="44" spans="1:13" s="25" customFormat="1" ht="15" customHeight="1">
      <c r="A44" s="372"/>
      <c r="B44" s="17" t="s">
        <v>2421</v>
      </c>
      <c r="C44" s="8" t="s">
        <v>2415</v>
      </c>
      <c r="D44" s="28">
        <f t="shared" si="14"/>
        <v>2</v>
      </c>
      <c r="E44" s="30">
        <v>0</v>
      </c>
      <c r="F44" s="30">
        <v>0</v>
      </c>
      <c r="G44" s="30">
        <v>0</v>
      </c>
      <c r="H44" s="30">
        <v>1</v>
      </c>
      <c r="I44" s="30">
        <v>0</v>
      </c>
      <c r="J44" s="30">
        <v>0</v>
      </c>
      <c r="K44" s="30">
        <v>1</v>
      </c>
      <c r="L44" s="28">
        <v>0</v>
      </c>
      <c r="M44" s="28">
        <v>0</v>
      </c>
    </row>
    <row r="45" spans="1:13" s="25" customFormat="1" ht="15" customHeight="1">
      <c r="A45" s="372"/>
      <c r="B45" s="19" t="s">
        <v>2420</v>
      </c>
      <c r="C45" s="8" t="s">
        <v>2417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s="25" customFormat="1" ht="15" customHeight="1">
      <c r="A46" s="372"/>
      <c r="B46" s="17" t="s">
        <v>2419</v>
      </c>
      <c r="C46" s="8" t="s">
        <v>2415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s="25" customFormat="1" ht="15" customHeight="1">
      <c r="A47" s="372"/>
      <c r="B47" s="19" t="s">
        <v>2418</v>
      </c>
      <c r="C47" s="8" t="s">
        <v>2417</v>
      </c>
      <c r="D47" s="28">
        <f t="shared" si="14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s="25" customFormat="1" ht="15" customHeight="1" thickBot="1">
      <c r="A48" s="373"/>
      <c r="B48" s="20" t="s">
        <v>2416</v>
      </c>
      <c r="C48" s="8" t="s">
        <v>2415</v>
      </c>
      <c r="D48" s="28">
        <f t="shared" si="14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</row>
    <row r="49" spans="1:13" s="25" customFormat="1" ht="15" customHeight="1">
      <c r="A49" s="386" t="s">
        <v>2431</v>
      </c>
      <c r="B49" s="21" t="s">
        <v>2430</v>
      </c>
      <c r="C49" s="12" t="s">
        <v>2417</v>
      </c>
      <c r="D49" s="28">
        <f t="shared" si="14"/>
        <v>86</v>
      </c>
      <c r="E49" s="28">
        <f t="shared" ref="E49:M49" si="17">SUM(E51,E53,E55,E57,E59,E61)</f>
        <v>0</v>
      </c>
      <c r="F49" s="28">
        <f t="shared" si="17"/>
        <v>0</v>
      </c>
      <c r="G49" s="28">
        <f t="shared" si="17"/>
        <v>0</v>
      </c>
      <c r="H49" s="28">
        <f t="shared" si="17"/>
        <v>1</v>
      </c>
      <c r="I49" s="28">
        <f t="shared" si="17"/>
        <v>6</v>
      </c>
      <c r="J49" s="28">
        <f t="shared" si="17"/>
        <v>29</v>
      </c>
      <c r="K49" s="28">
        <f t="shared" si="17"/>
        <v>21</v>
      </c>
      <c r="L49" s="28">
        <f t="shared" si="17"/>
        <v>26</v>
      </c>
      <c r="M49" s="28">
        <f t="shared" si="17"/>
        <v>3</v>
      </c>
    </row>
    <row r="50" spans="1:13" s="25" customFormat="1" ht="15" customHeight="1">
      <c r="A50" s="372"/>
      <c r="B50" s="17" t="s">
        <v>2429</v>
      </c>
      <c r="C50" s="8" t="s">
        <v>2415</v>
      </c>
      <c r="D50" s="28">
        <f t="shared" si="14"/>
        <v>19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1</v>
      </c>
      <c r="J50" s="28">
        <f t="shared" si="18"/>
        <v>6</v>
      </c>
      <c r="K50" s="28">
        <f t="shared" si="18"/>
        <v>5</v>
      </c>
      <c r="L50" s="28">
        <f t="shared" si="18"/>
        <v>4</v>
      </c>
      <c r="M50" s="28">
        <f t="shared" si="18"/>
        <v>3</v>
      </c>
    </row>
    <row r="51" spans="1:13" s="25" customFormat="1" ht="15" customHeight="1">
      <c r="A51" s="372"/>
      <c r="B51" s="19" t="s">
        <v>2428</v>
      </c>
      <c r="C51" s="8" t="s">
        <v>2417</v>
      </c>
      <c r="D51" s="28">
        <f t="shared" si="14"/>
        <v>29</v>
      </c>
      <c r="E51" s="29">
        <v>0</v>
      </c>
      <c r="F51" s="29">
        <v>0</v>
      </c>
      <c r="G51" s="29">
        <v>0</v>
      </c>
      <c r="H51" s="29">
        <v>0</v>
      </c>
      <c r="I51" s="29">
        <v>1</v>
      </c>
      <c r="J51" s="29">
        <v>10</v>
      </c>
      <c r="K51" s="29">
        <v>9</v>
      </c>
      <c r="L51" s="29">
        <v>8</v>
      </c>
      <c r="M51" s="29">
        <v>1</v>
      </c>
    </row>
    <row r="52" spans="1:13" s="25" customFormat="1" ht="15" customHeight="1">
      <c r="A52" s="372"/>
      <c r="B52" s="17" t="s">
        <v>2427</v>
      </c>
      <c r="C52" s="8" t="s">
        <v>2415</v>
      </c>
      <c r="D52" s="28">
        <f t="shared" si="14"/>
        <v>10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3</v>
      </c>
      <c r="K52" s="29">
        <v>2</v>
      </c>
      <c r="L52" s="29">
        <v>3</v>
      </c>
      <c r="M52" s="29">
        <v>1</v>
      </c>
    </row>
    <row r="53" spans="1:13" s="25" customFormat="1" ht="15" customHeight="1">
      <c r="A53" s="372"/>
      <c r="B53" s="19" t="s">
        <v>2426</v>
      </c>
      <c r="C53" s="8" t="s">
        <v>2417</v>
      </c>
      <c r="D53" s="28">
        <f t="shared" si="14"/>
        <v>27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9</v>
      </c>
      <c r="K53" s="28">
        <v>7</v>
      </c>
      <c r="L53" s="28">
        <v>8</v>
      </c>
      <c r="M53" s="28">
        <v>2</v>
      </c>
    </row>
    <row r="54" spans="1:13" s="25" customFormat="1" ht="15" customHeight="1">
      <c r="A54" s="372"/>
      <c r="B54" s="17" t="s">
        <v>2425</v>
      </c>
      <c r="C54" s="8" t="s">
        <v>2415</v>
      </c>
      <c r="D54" s="28">
        <f t="shared" si="14"/>
        <v>4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1</v>
      </c>
      <c r="L54" s="28">
        <v>0</v>
      </c>
      <c r="M54" s="28">
        <v>2</v>
      </c>
    </row>
    <row r="55" spans="1:13" s="25" customFormat="1" ht="15" customHeight="1">
      <c r="A55" s="372"/>
      <c r="B55" s="19" t="s">
        <v>2424</v>
      </c>
      <c r="C55" s="8" t="s">
        <v>2417</v>
      </c>
      <c r="D55" s="28">
        <f t="shared" si="14"/>
        <v>26</v>
      </c>
      <c r="E55" s="28">
        <v>0</v>
      </c>
      <c r="F55" s="28">
        <v>0</v>
      </c>
      <c r="G55" s="28">
        <v>0</v>
      </c>
      <c r="H55" s="28">
        <v>1</v>
      </c>
      <c r="I55" s="28">
        <v>4</v>
      </c>
      <c r="J55" s="28">
        <v>7</v>
      </c>
      <c r="K55" s="28">
        <v>5</v>
      </c>
      <c r="L55" s="28">
        <v>9</v>
      </c>
      <c r="M55" s="28">
        <v>0</v>
      </c>
    </row>
    <row r="56" spans="1:13" s="25" customFormat="1" ht="15" customHeight="1">
      <c r="A56" s="372"/>
      <c r="B56" s="17" t="s">
        <v>2423</v>
      </c>
      <c r="C56" s="8" t="s">
        <v>2415</v>
      </c>
      <c r="D56" s="28">
        <f t="shared" si="14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1</v>
      </c>
      <c r="K56" s="28">
        <v>1</v>
      </c>
      <c r="L56" s="28">
        <v>0</v>
      </c>
      <c r="M56" s="28">
        <v>0</v>
      </c>
    </row>
    <row r="57" spans="1:13" s="25" customFormat="1" ht="15" customHeight="1">
      <c r="A57" s="372"/>
      <c r="B57" s="19" t="s">
        <v>2422</v>
      </c>
      <c r="C57" s="8" t="s">
        <v>2417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0</v>
      </c>
      <c r="L57" s="28">
        <v>1</v>
      </c>
      <c r="M57" s="28">
        <v>0</v>
      </c>
    </row>
    <row r="58" spans="1:13" s="25" customFormat="1" ht="15" customHeight="1">
      <c r="A58" s="372"/>
      <c r="B58" s="17" t="s">
        <v>2421</v>
      </c>
      <c r="C58" s="8" t="s">
        <v>2415</v>
      </c>
      <c r="D58" s="28">
        <f t="shared" si="14"/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</row>
    <row r="59" spans="1:13" s="25" customFormat="1" ht="15" customHeight="1">
      <c r="A59" s="372"/>
      <c r="B59" s="19" t="s">
        <v>2420</v>
      </c>
      <c r="C59" s="8" t="s">
        <v>2417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2</v>
      </c>
      <c r="K59" s="28">
        <v>0</v>
      </c>
      <c r="L59" s="28">
        <v>0</v>
      </c>
      <c r="M59" s="28">
        <v>0</v>
      </c>
    </row>
    <row r="60" spans="1:13" s="25" customFormat="1" ht="15" customHeight="1">
      <c r="A60" s="372"/>
      <c r="B60" s="17" t="s">
        <v>2419</v>
      </c>
      <c r="C60" s="8" t="s">
        <v>2415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1</v>
      </c>
      <c r="L60" s="28">
        <v>1</v>
      </c>
      <c r="M60" s="28">
        <v>0</v>
      </c>
    </row>
    <row r="61" spans="1:13" s="25" customFormat="1" ht="15" customHeight="1">
      <c r="A61" s="372"/>
      <c r="B61" s="19" t="s">
        <v>2418</v>
      </c>
      <c r="C61" s="8" t="s">
        <v>2417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s="25" customFormat="1" ht="15" customHeight="1" thickBot="1">
      <c r="A62" s="373"/>
      <c r="B62" s="20" t="s">
        <v>2416</v>
      </c>
      <c r="C62" s="8" t="s">
        <v>2415</v>
      </c>
      <c r="D62" s="28">
        <f t="shared" si="14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2414</v>
      </c>
      <c r="F63" s="80"/>
    </row>
    <row r="64" spans="1:13" s="15" customFormat="1" ht="14.25">
      <c r="A64" s="23" t="s">
        <v>2413</v>
      </c>
      <c r="F64" s="80"/>
    </row>
    <row r="65" spans="1:6" s="15" customFormat="1" ht="14.25">
      <c r="A65" s="23" t="s">
        <v>2412</v>
      </c>
      <c r="B65" s="24"/>
      <c r="C65" s="24"/>
      <c r="F65" s="80"/>
    </row>
    <row r="66" spans="1:6" s="15" customFormat="1" ht="14.25">
      <c r="A66" s="23" t="s">
        <v>2411</v>
      </c>
      <c r="B66" s="24"/>
      <c r="C66" s="24"/>
      <c r="F66" s="80"/>
    </row>
    <row r="67" spans="1:6">
      <c r="A67" s="14"/>
    </row>
    <row r="68" spans="1:6">
      <c r="A68" s="14"/>
    </row>
    <row r="69" spans="1:6">
      <c r="A69" s="14"/>
    </row>
    <row r="70" spans="1:6">
      <c r="A70" s="14"/>
    </row>
    <row r="71" spans="1:6">
      <c r="A71" s="14"/>
    </row>
    <row r="72" spans="1:6">
      <c r="A72" s="14"/>
    </row>
    <row r="73" spans="1:6">
      <c r="A73" s="14"/>
    </row>
    <row r="74" spans="1:6">
      <c r="A74" s="14"/>
    </row>
    <row r="75" spans="1:6">
      <c r="A75" s="14"/>
    </row>
    <row r="76" spans="1:6">
      <c r="A76" s="14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B4:K4"/>
    <mergeCell ref="L4:M4"/>
    <mergeCell ref="A1:M1"/>
    <mergeCell ref="A2:M2"/>
    <mergeCell ref="B3:K3"/>
    <mergeCell ref="L3:M3"/>
  </mergeCells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6"/>
  <sheetViews>
    <sheetView workbookViewId="0">
      <selection activeCell="A66" sqref="A66"/>
    </sheetView>
  </sheetViews>
  <sheetFormatPr defaultRowHeight="16.5"/>
  <cols>
    <col min="1" max="1" width="13.5" style="250" customWidth="1"/>
    <col min="2" max="2" width="12.625" style="249" customWidth="1"/>
    <col min="3" max="3" width="10.125" style="249" customWidth="1"/>
    <col min="4" max="4" width="9" style="249"/>
    <col min="5" max="5" width="7.125" style="249" customWidth="1"/>
    <col min="6" max="6" width="5.875" style="249" customWidth="1"/>
    <col min="7" max="7" width="6.875" style="249" customWidth="1"/>
    <col min="8" max="8" width="6.75" style="249" customWidth="1"/>
    <col min="9" max="9" width="7.875" style="249" customWidth="1"/>
    <col min="10" max="10" width="7.375" style="249" customWidth="1"/>
    <col min="11" max="11" width="6.5" style="249" customWidth="1"/>
    <col min="12" max="12" width="6.75" style="249" customWidth="1"/>
    <col min="13" max="13" width="8" style="249" customWidth="1"/>
    <col min="14" max="256" width="9" style="249"/>
    <col min="257" max="257" width="13.5" style="249" customWidth="1"/>
    <col min="258" max="258" width="12.625" style="249" customWidth="1"/>
    <col min="259" max="259" width="10.125" style="249" customWidth="1"/>
    <col min="260" max="260" width="9" style="249"/>
    <col min="261" max="261" width="7.125" style="249" customWidth="1"/>
    <col min="262" max="262" width="5.875" style="249" customWidth="1"/>
    <col min="263" max="263" width="6.875" style="249" customWidth="1"/>
    <col min="264" max="264" width="6.75" style="249" customWidth="1"/>
    <col min="265" max="265" width="7.875" style="249" customWidth="1"/>
    <col min="266" max="266" width="7.375" style="249" customWidth="1"/>
    <col min="267" max="267" width="6.5" style="249" customWidth="1"/>
    <col min="268" max="268" width="6.75" style="249" customWidth="1"/>
    <col min="269" max="269" width="8" style="249" customWidth="1"/>
    <col min="270" max="512" width="9" style="249"/>
    <col min="513" max="513" width="13.5" style="249" customWidth="1"/>
    <col min="514" max="514" width="12.625" style="249" customWidth="1"/>
    <col min="515" max="515" width="10.125" style="249" customWidth="1"/>
    <col min="516" max="516" width="9" style="249"/>
    <col min="517" max="517" width="7.125" style="249" customWidth="1"/>
    <col min="518" max="518" width="5.875" style="249" customWidth="1"/>
    <col min="519" max="519" width="6.875" style="249" customWidth="1"/>
    <col min="520" max="520" width="6.75" style="249" customWidth="1"/>
    <col min="521" max="521" width="7.875" style="249" customWidth="1"/>
    <col min="522" max="522" width="7.375" style="249" customWidth="1"/>
    <col min="523" max="523" width="6.5" style="249" customWidth="1"/>
    <col min="524" max="524" width="6.75" style="249" customWidth="1"/>
    <col min="525" max="525" width="8" style="249" customWidth="1"/>
    <col min="526" max="768" width="9" style="249"/>
    <col min="769" max="769" width="13.5" style="249" customWidth="1"/>
    <col min="770" max="770" width="12.625" style="249" customWidth="1"/>
    <col min="771" max="771" width="10.125" style="249" customWidth="1"/>
    <col min="772" max="772" width="9" style="249"/>
    <col min="773" max="773" width="7.125" style="249" customWidth="1"/>
    <col min="774" max="774" width="5.875" style="249" customWidth="1"/>
    <col min="775" max="775" width="6.875" style="249" customWidth="1"/>
    <col min="776" max="776" width="6.75" style="249" customWidth="1"/>
    <col min="777" max="777" width="7.875" style="249" customWidth="1"/>
    <col min="778" max="778" width="7.375" style="249" customWidth="1"/>
    <col min="779" max="779" width="6.5" style="249" customWidth="1"/>
    <col min="780" max="780" width="6.75" style="249" customWidth="1"/>
    <col min="781" max="781" width="8" style="249" customWidth="1"/>
    <col min="782" max="1024" width="9" style="249"/>
    <col min="1025" max="1025" width="13.5" style="249" customWidth="1"/>
    <col min="1026" max="1026" width="12.625" style="249" customWidth="1"/>
    <col min="1027" max="1027" width="10.125" style="249" customWidth="1"/>
    <col min="1028" max="1028" width="9" style="249"/>
    <col min="1029" max="1029" width="7.125" style="249" customWidth="1"/>
    <col min="1030" max="1030" width="5.875" style="249" customWidth="1"/>
    <col min="1031" max="1031" width="6.875" style="249" customWidth="1"/>
    <col min="1032" max="1032" width="6.75" style="249" customWidth="1"/>
    <col min="1033" max="1033" width="7.875" style="249" customWidth="1"/>
    <col min="1034" max="1034" width="7.375" style="249" customWidth="1"/>
    <col min="1035" max="1035" width="6.5" style="249" customWidth="1"/>
    <col min="1036" max="1036" width="6.75" style="249" customWidth="1"/>
    <col min="1037" max="1037" width="8" style="249" customWidth="1"/>
    <col min="1038" max="1280" width="9" style="249"/>
    <col min="1281" max="1281" width="13.5" style="249" customWidth="1"/>
    <col min="1282" max="1282" width="12.625" style="249" customWidth="1"/>
    <col min="1283" max="1283" width="10.125" style="249" customWidth="1"/>
    <col min="1284" max="1284" width="9" style="249"/>
    <col min="1285" max="1285" width="7.125" style="249" customWidth="1"/>
    <col min="1286" max="1286" width="5.875" style="249" customWidth="1"/>
    <col min="1287" max="1287" width="6.875" style="249" customWidth="1"/>
    <col min="1288" max="1288" width="6.75" style="249" customWidth="1"/>
    <col min="1289" max="1289" width="7.875" style="249" customWidth="1"/>
    <col min="1290" max="1290" width="7.375" style="249" customWidth="1"/>
    <col min="1291" max="1291" width="6.5" style="249" customWidth="1"/>
    <col min="1292" max="1292" width="6.75" style="249" customWidth="1"/>
    <col min="1293" max="1293" width="8" style="249" customWidth="1"/>
    <col min="1294" max="1536" width="9" style="249"/>
    <col min="1537" max="1537" width="13.5" style="249" customWidth="1"/>
    <col min="1538" max="1538" width="12.625" style="249" customWidth="1"/>
    <col min="1539" max="1539" width="10.125" style="249" customWidth="1"/>
    <col min="1540" max="1540" width="9" style="249"/>
    <col min="1541" max="1541" width="7.125" style="249" customWidth="1"/>
    <col min="1542" max="1542" width="5.875" style="249" customWidth="1"/>
    <col min="1543" max="1543" width="6.875" style="249" customWidth="1"/>
    <col min="1544" max="1544" width="6.75" style="249" customWidth="1"/>
    <col min="1545" max="1545" width="7.875" style="249" customWidth="1"/>
    <col min="1546" max="1546" width="7.375" style="249" customWidth="1"/>
    <col min="1547" max="1547" width="6.5" style="249" customWidth="1"/>
    <col min="1548" max="1548" width="6.75" style="249" customWidth="1"/>
    <col min="1549" max="1549" width="8" style="249" customWidth="1"/>
    <col min="1550" max="1792" width="9" style="249"/>
    <col min="1793" max="1793" width="13.5" style="249" customWidth="1"/>
    <col min="1794" max="1794" width="12.625" style="249" customWidth="1"/>
    <col min="1795" max="1795" width="10.125" style="249" customWidth="1"/>
    <col min="1796" max="1796" width="9" style="249"/>
    <col min="1797" max="1797" width="7.125" style="249" customWidth="1"/>
    <col min="1798" max="1798" width="5.875" style="249" customWidth="1"/>
    <col min="1799" max="1799" width="6.875" style="249" customWidth="1"/>
    <col min="1800" max="1800" width="6.75" style="249" customWidth="1"/>
    <col min="1801" max="1801" width="7.875" style="249" customWidth="1"/>
    <col min="1802" max="1802" width="7.375" style="249" customWidth="1"/>
    <col min="1803" max="1803" width="6.5" style="249" customWidth="1"/>
    <col min="1804" max="1804" width="6.75" style="249" customWidth="1"/>
    <col min="1805" max="1805" width="8" style="249" customWidth="1"/>
    <col min="1806" max="2048" width="9" style="249"/>
    <col min="2049" max="2049" width="13.5" style="249" customWidth="1"/>
    <col min="2050" max="2050" width="12.625" style="249" customWidth="1"/>
    <col min="2051" max="2051" width="10.125" style="249" customWidth="1"/>
    <col min="2052" max="2052" width="9" style="249"/>
    <col min="2053" max="2053" width="7.125" style="249" customWidth="1"/>
    <col min="2054" max="2054" width="5.875" style="249" customWidth="1"/>
    <col min="2055" max="2055" width="6.875" style="249" customWidth="1"/>
    <col min="2056" max="2056" width="6.75" style="249" customWidth="1"/>
    <col min="2057" max="2057" width="7.875" style="249" customWidth="1"/>
    <col min="2058" max="2058" width="7.375" style="249" customWidth="1"/>
    <col min="2059" max="2059" width="6.5" style="249" customWidth="1"/>
    <col min="2060" max="2060" width="6.75" style="249" customWidth="1"/>
    <col min="2061" max="2061" width="8" style="249" customWidth="1"/>
    <col min="2062" max="2304" width="9" style="249"/>
    <col min="2305" max="2305" width="13.5" style="249" customWidth="1"/>
    <col min="2306" max="2306" width="12.625" style="249" customWidth="1"/>
    <col min="2307" max="2307" width="10.125" style="249" customWidth="1"/>
    <col min="2308" max="2308" width="9" style="249"/>
    <col min="2309" max="2309" width="7.125" style="249" customWidth="1"/>
    <col min="2310" max="2310" width="5.875" style="249" customWidth="1"/>
    <col min="2311" max="2311" width="6.875" style="249" customWidth="1"/>
    <col min="2312" max="2312" width="6.75" style="249" customWidth="1"/>
    <col min="2313" max="2313" width="7.875" style="249" customWidth="1"/>
    <col min="2314" max="2314" width="7.375" style="249" customWidth="1"/>
    <col min="2315" max="2315" width="6.5" style="249" customWidth="1"/>
    <col min="2316" max="2316" width="6.75" style="249" customWidth="1"/>
    <col min="2317" max="2317" width="8" style="249" customWidth="1"/>
    <col min="2318" max="2560" width="9" style="249"/>
    <col min="2561" max="2561" width="13.5" style="249" customWidth="1"/>
    <col min="2562" max="2562" width="12.625" style="249" customWidth="1"/>
    <col min="2563" max="2563" width="10.125" style="249" customWidth="1"/>
    <col min="2564" max="2564" width="9" style="249"/>
    <col min="2565" max="2565" width="7.125" style="249" customWidth="1"/>
    <col min="2566" max="2566" width="5.875" style="249" customWidth="1"/>
    <col min="2567" max="2567" width="6.875" style="249" customWidth="1"/>
    <col min="2568" max="2568" width="6.75" style="249" customWidth="1"/>
    <col min="2569" max="2569" width="7.875" style="249" customWidth="1"/>
    <col min="2570" max="2570" width="7.375" style="249" customWidth="1"/>
    <col min="2571" max="2571" width="6.5" style="249" customWidth="1"/>
    <col min="2572" max="2572" width="6.75" style="249" customWidth="1"/>
    <col min="2573" max="2573" width="8" style="249" customWidth="1"/>
    <col min="2574" max="2816" width="9" style="249"/>
    <col min="2817" max="2817" width="13.5" style="249" customWidth="1"/>
    <col min="2818" max="2818" width="12.625" style="249" customWidth="1"/>
    <col min="2819" max="2819" width="10.125" style="249" customWidth="1"/>
    <col min="2820" max="2820" width="9" style="249"/>
    <col min="2821" max="2821" width="7.125" style="249" customWidth="1"/>
    <col min="2822" max="2822" width="5.875" style="249" customWidth="1"/>
    <col min="2823" max="2823" width="6.875" style="249" customWidth="1"/>
    <col min="2824" max="2824" width="6.75" style="249" customWidth="1"/>
    <col min="2825" max="2825" width="7.875" style="249" customWidth="1"/>
    <col min="2826" max="2826" width="7.375" style="249" customWidth="1"/>
    <col min="2827" max="2827" width="6.5" style="249" customWidth="1"/>
    <col min="2828" max="2828" width="6.75" style="249" customWidth="1"/>
    <col min="2829" max="2829" width="8" style="249" customWidth="1"/>
    <col min="2830" max="3072" width="9" style="249"/>
    <col min="3073" max="3073" width="13.5" style="249" customWidth="1"/>
    <col min="3074" max="3074" width="12.625" style="249" customWidth="1"/>
    <col min="3075" max="3075" width="10.125" style="249" customWidth="1"/>
    <col min="3076" max="3076" width="9" style="249"/>
    <col min="3077" max="3077" width="7.125" style="249" customWidth="1"/>
    <col min="3078" max="3078" width="5.875" style="249" customWidth="1"/>
    <col min="3079" max="3079" width="6.875" style="249" customWidth="1"/>
    <col min="3080" max="3080" width="6.75" style="249" customWidth="1"/>
    <col min="3081" max="3081" width="7.875" style="249" customWidth="1"/>
    <col min="3082" max="3082" width="7.375" style="249" customWidth="1"/>
    <col min="3083" max="3083" width="6.5" style="249" customWidth="1"/>
    <col min="3084" max="3084" width="6.75" style="249" customWidth="1"/>
    <col min="3085" max="3085" width="8" style="249" customWidth="1"/>
    <col min="3086" max="3328" width="9" style="249"/>
    <col min="3329" max="3329" width="13.5" style="249" customWidth="1"/>
    <col min="3330" max="3330" width="12.625" style="249" customWidth="1"/>
    <col min="3331" max="3331" width="10.125" style="249" customWidth="1"/>
    <col min="3332" max="3332" width="9" style="249"/>
    <col min="3333" max="3333" width="7.125" style="249" customWidth="1"/>
    <col min="3334" max="3334" width="5.875" style="249" customWidth="1"/>
    <col min="3335" max="3335" width="6.875" style="249" customWidth="1"/>
    <col min="3336" max="3336" width="6.75" style="249" customWidth="1"/>
    <col min="3337" max="3337" width="7.875" style="249" customWidth="1"/>
    <col min="3338" max="3338" width="7.375" style="249" customWidth="1"/>
    <col min="3339" max="3339" width="6.5" style="249" customWidth="1"/>
    <col min="3340" max="3340" width="6.75" style="249" customWidth="1"/>
    <col min="3341" max="3341" width="8" style="249" customWidth="1"/>
    <col min="3342" max="3584" width="9" style="249"/>
    <col min="3585" max="3585" width="13.5" style="249" customWidth="1"/>
    <col min="3586" max="3586" width="12.625" style="249" customWidth="1"/>
    <col min="3587" max="3587" width="10.125" style="249" customWidth="1"/>
    <col min="3588" max="3588" width="9" style="249"/>
    <col min="3589" max="3589" width="7.125" style="249" customWidth="1"/>
    <col min="3590" max="3590" width="5.875" style="249" customWidth="1"/>
    <col min="3591" max="3591" width="6.875" style="249" customWidth="1"/>
    <col min="3592" max="3592" width="6.75" style="249" customWidth="1"/>
    <col min="3593" max="3593" width="7.875" style="249" customWidth="1"/>
    <col min="3594" max="3594" width="7.375" style="249" customWidth="1"/>
    <col min="3595" max="3595" width="6.5" style="249" customWidth="1"/>
    <col min="3596" max="3596" width="6.75" style="249" customWidth="1"/>
    <col min="3597" max="3597" width="8" style="249" customWidth="1"/>
    <col min="3598" max="3840" width="9" style="249"/>
    <col min="3841" max="3841" width="13.5" style="249" customWidth="1"/>
    <col min="3842" max="3842" width="12.625" style="249" customWidth="1"/>
    <col min="3843" max="3843" width="10.125" style="249" customWidth="1"/>
    <col min="3844" max="3844" width="9" style="249"/>
    <col min="3845" max="3845" width="7.125" style="249" customWidth="1"/>
    <col min="3846" max="3846" width="5.875" style="249" customWidth="1"/>
    <col min="3847" max="3847" width="6.875" style="249" customWidth="1"/>
    <col min="3848" max="3848" width="6.75" style="249" customWidth="1"/>
    <col min="3849" max="3849" width="7.875" style="249" customWidth="1"/>
    <col min="3850" max="3850" width="7.375" style="249" customWidth="1"/>
    <col min="3851" max="3851" width="6.5" style="249" customWidth="1"/>
    <col min="3852" max="3852" width="6.75" style="249" customWidth="1"/>
    <col min="3853" max="3853" width="8" style="249" customWidth="1"/>
    <col min="3854" max="4096" width="9" style="249"/>
    <col min="4097" max="4097" width="13.5" style="249" customWidth="1"/>
    <col min="4098" max="4098" width="12.625" style="249" customWidth="1"/>
    <col min="4099" max="4099" width="10.125" style="249" customWidth="1"/>
    <col min="4100" max="4100" width="9" style="249"/>
    <col min="4101" max="4101" width="7.125" style="249" customWidth="1"/>
    <col min="4102" max="4102" width="5.875" style="249" customWidth="1"/>
    <col min="4103" max="4103" width="6.875" style="249" customWidth="1"/>
    <col min="4104" max="4104" width="6.75" style="249" customWidth="1"/>
    <col min="4105" max="4105" width="7.875" style="249" customWidth="1"/>
    <col min="4106" max="4106" width="7.375" style="249" customWidth="1"/>
    <col min="4107" max="4107" width="6.5" style="249" customWidth="1"/>
    <col min="4108" max="4108" width="6.75" style="249" customWidth="1"/>
    <col min="4109" max="4109" width="8" style="249" customWidth="1"/>
    <col min="4110" max="4352" width="9" style="249"/>
    <col min="4353" max="4353" width="13.5" style="249" customWidth="1"/>
    <col min="4354" max="4354" width="12.625" style="249" customWidth="1"/>
    <col min="4355" max="4355" width="10.125" style="249" customWidth="1"/>
    <col min="4356" max="4356" width="9" style="249"/>
    <col min="4357" max="4357" width="7.125" style="249" customWidth="1"/>
    <col min="4358" max="4358" width="5.875" style="249" customWidth="1"/>
    <col min="4359" max="4359" width="6.875" style="249" customWidth="1"/>
    <col min="4360" max="4360" width="6.75" style="249" customWidth="1"/>
    <col min="4361" max="4361" width="7.875" style="249" customWidth="1"/>
    <col min="4362" max="4362" width="7.375" style="249" customWidth="1"/>
    <col min="4363" max="4363" width="6.5" style="249" customWidth="1"/>
    <col min="4364" max="4364" width="6.75" style="249" customWidth="1"/>
    <col min="4365" max="4365" width="8" style="249" customWidth="1"/>
    <col min="4366" max="4608" width="9" style="249"/>
    <col min="4609" max="4609" width="13.5" style="249" customWidth="1"/>
    <col min="4610" max="4610" width="12.625" style="249" customWidth="1"/>
    <col min="4611" max="4611" width="10.125" style="249" customWidth="1"/>
    <col min="4612" max="4612" width="9" style="249"/>
    <col min="4613" max="4613" width="7.125" style="249" customWidth="1"/>
    <col min="4614" max="4614" width="5.875" style="249" customWidth="1"/>
    <col min="4615" max="4615" width="6.875" style="249" customWidth="1"/>
    <col min="4616" max="4616" width="6.75" style="249" customWidth="1"/>
    <col min="4617" max="4617" width="7.875" style="249" customWidth="1"/>
    <col min="4618" max="4618" width="7.375" style="249" customWidth="1"/>
    <col min="4619" max="4619" width="6.5" style="249" customWidth="1"/>
    <col min="4620" max="4620" width="6.75" style="249" customWidth="1"/>
    <col min="4621" max="4621" width="8" style="249" customWidth="1"/>
    <col min="4622" max="4864" width="9" style="249"/>
    <col min="4865" max="4865" width="13.5" style="249" customWidth="1"/>
    <col min="4866" max="4866" width="12.625" style="249" customWidth="1"/>
    <col min="4867" max="4867" width="10.125" style="249" customWidth="1"/>
    <col min="4868" max="4868" width="9" style="249"/>
    <col min="4869" max="4869" width="7.125" style="249" customWidth="1"/>
    <col min="4870" max="4870" width="5.875" style="249" customWidth="1"/>
    <col min="4871" max="4871" width="6.875" style="249" customWidth="1"/>
    <col min="4872" max="4872" width="6.75" style="249" customWidth="1"/>
    <col min="4873" max="4873" width="7.875" style="249" customWidth="1"/>
    <col min="4874" max="4874" width="7.375" style="249" customWidth="1"/>
    <col min="4875" max="4875" width="6.5" style="249" customWidth="1"/>
    <col min="4876" max="4876" width="6.75" style="249" customWidth="1"/>
    <col min="4877" max="4877" width="8" style="249" customWidth="1"/>
    <col min="4878" max="5120" width="9" style="249"/>
    <col min="5121" max="5121" width="13.5" style="249" customWidth="1"/>
    <col min="5122" max="5122" width="12.625" style="249" customWidth="1"/>
    <col min="5123" max="5123" width="10.125" style="249" customWidth="1"/>
    <col min="5124" max="5124" width="9" style="249"/>
    <col min="5125" max="5125" width="7.125" style="249" customWidth="1"/>
    <col min="5126" max="5126" width="5.875" style="249" customWidth="1"/>
    <col min="5127" max="5127" width="6.875" style="249" customWidth="1"/>
    <col min="5128" max="5128" width="6.75" style="249" customWidth="1"/>
    <col min="5129" max="5129" width="7.875" style="249" customWidth="1"/>
    <col min="5130" max="5130" width="7.375" style="249" customWidth="1"/>
    <col min="5131" max="5131" width="6.5" style="249" customWidth="1"/>
    <col min="5132" max="5132" width="6.75" style="249" customWidth="1"/>
    <col min="5133" max="5133" width="8" style="249" customWidth="1"/>
    <col min="5134" max="5376" width="9" style="249"/>
    <col min="5377" max="5377" width="13.5" style="249" customWidth="1"/>
    <col min="5378" max="5378" width="12.625" style="249" customWidth="1"/>
    <col min="5379" max="5379" width="10.125" style="249" customWidth="1"/>
    <col min="5380" max="5380" width="9" style="249"/>
    <col min="5381" max="5381" width="7.125" style="249" customWidth="1"/>
    <col min="5382" max="5382" width="5.875" style="249" customWidth="1"/>
    <col min="5383" max="5383" width="6.875" style="249" customWidth="1"/>
    <col min="5384" max="5384" width="6.75" style="249" customWidth="1"/>
    <col min="5385" max="5385" width="7.875" style="249" customWidth="1"/>
    <col min="5386" max="5386" width="7.375" style="249" customWidth="1"/>
    <col min="5387" max="5387" width="6.5" style="249" customWidth="1"/>
    <col min="5388" max="5388" width="6.75" style="249" customWidth="1"/>
    <col min="5389" max="5389" width="8" style="249" customWidth="1"/>
    <col min="5390" max="5632" width="9" style="249"/>
    <col min="5633" max="5633" width="13.5" style="249" customWidth="1"/>
    <col min="5634" max="5634" width="12.625" style="249" customWidth="1"/>
    <col min="5635" max="5635" width="10.125" style="249" customWidth="1"/>
    <col min="5636" max="5636" width="9" style="249"/>
    <col min="5637" max="5637" width="7.125" style="249" customWidth="1"/>
    <col min="5638" max="5638" width="5.875" style="249" customWidth="1"/>
    <col min="5639" max="5639" width="6.875" style="249" customWidth="1"/>
    <col min="5640" max="5640" width="6.75" style="249" customWidth="1"/>
    <col min="5641" max="5641" width="7.875" style="249" customWidth="1"/>
    <col min="5642" max="5642" width="7.375" style="249" customWidth="1"/>
    <col min="5643" max="5643" width="6.5" style="249" customWidth="1"/>
    <col min="5644" max="5644" width="6.75" style="249" customWidth="1"/>
    <col min="5645" max="5645" width="8" style="249" customWidth="1"/>
    <col min="5646" max="5888" width="9" style="249"/>
    <col min="5889" max="5889" width="13.5" style="249" customWidth="1"/>
    <col min="5890" max="5890" width="12.625" style="249" customWidth="1"/>
    <col min="5891" max="5891" width="10.125" style="249" customWidth="1"/>
    <col min="5892" max="5892" width="9" style="249"/>
    <col min="5893" max="5893" width="7.125" style="249" customWidth="1"/>
    <col min="5894" max="5894" width="5.875" style="249" customWidth="1"/>
    <col min="5895" max="5895" width="6.875" style="249" customWidth="1"/>
    <col min="5896" max="5896" width="6.75" style="249" customWidth="1"/>
    <col min="5897" max="5897" width="7.875" style="249" customWidth="1"/>
    <col min="5898" max="5898" width="7.375" style="249" customWidth="1"/>
    <col min="5899" max="5899" width="6.5" style="249" customWidth="1"/>
    <col min="5900" max="5900" width="6.75" style="249" customWidth="1"/>
    <col min="5901" max="5901" width="8" style="249" customWidth="1"/>
    <col min="5902" max="6144" width="9" style="249"/>
    <col min="6145" max="6145" width="13.5" style="249" customWidth="1"/>
    <col min="6146" max="6146" width="12.625" style="249" customWidth="1"/>
    <col min="6147" max="6147" width="10.125" style="249" customWidth="1"/>
    <col min="6148" max="6148" width="9" style="249"/>
    <col min="6149" max="6149" width="7.125" style="249" customWidth="1"/>
    <col min="6150" max="6150" width="5.875" style="249" customWidth="1"/>
    <col min="6151" max="6151" width="6.875" style="249" customWidth="1"/>
    <col min="6152" max="6152" width="6.75" style="249" customWidth="1"/>
    <col min="6153" max="6153" width="7.875" style="249" customWidth="1"/>
    <col min="6154" max="6154" width="7.375" style="249" customWidth="1"/>
    <col min="6155" max="6155" width="6.5" style="249" customWidth="1"/>
    <col min="6156" max="6156" width="6.75" style="249" customWidth="1"/>
    <col min="6157" max="6157" width="8" style="249" customWidth="1"/>
    <col min="6158" max="6400" width="9" style="249"/>
    <col min="6401" max="6401" width="13.5" style="249" customWidth="1"/>
    <col min="6402" max="6402" width="12.625" style="249" customWidth="1"/>
    <col min="6403" max="6403" width="10.125" style="249" customWidth="1"/>
    <col min="6404" max="6404" width="9" style="249"/>
    <col min="6405" max="6405" width="7.125" style="249" customWidth="1"/>
    <col min="6406" max="6406" width="5.875" style="249" customWidth="1"/>
    <col min="6407" max="6407" width="6.875" style="249" customWidth="1"/>
    <col min="6408" max="6408" width="6.75" style="249" customWidth="1"/>
    <col min="6409" max="6409" width="7.875" style="249" customWidth="1"/>
    <col min="6410" max="6410" width="7.375" style="249" customWidth="1"/>
    <col min="6411" max="6411" width="6.5" style="249" customWidth="1"/>
    <col min="6412" max="6412" width="6.75" style="249" customWidth="1"/>
    <col min="6413" max="6413" width="8" style="249" customWidth="1"/>
    <col min="6414" max="6656" width="9" style="249"/>
    <col min="6657" max="6657" width="13.5" style="249" customWidth="1"/>
    <col min="6658" max="6658" width="12.625" style="249" customWidth="1"/>
    <col min="6659" max="6659" width="10.125" style="249" customWidth="1"/>
    <col min="6660" max="6660" width="9" style="249"/>
    <col min="6661" max="6661" width="7.125" style="249" customWidth="1"/>
    <col min="6662" max="6662" width="5.875" style="249" customWidth="1"/>
    <col min="6663" max="6663" width="6.875" style="249" customWidth="1"/>
    <col min="6664" max="6664" width="6.75" style="249" customWidth="1"/>
    <col min="6665" max="6665" width="7.875" style="249" customWidth="1"/>
    <col min="6666" max="6666" width="7.375" style="249" customWidth="1"/>
    <col min="6667" max="6667" width="6.5" style="249" customWidth="1"/>
    <col min="6668" max="6668" width="6.75" style="249" customWidth="1"/>
    <col min="6669" max="6669" width="8" style="249" customWidth="1"/>
    <col min="6670" max="6912" width="9" style="249"/>
    <col min="6913" max="6913" width="13.5" style="249" customWidth="1"/>
    <col min="6914" max="6914" width="12.625" style="249" customWidth="1"/>
    <col min="6915" max="6915" width="10.125" style="249" customWidth="1"/>
    <col min="6916" max="6916" width="9" style="249"/>
    <col min="6917" max="6917" width="7.125" style="249" customWidth="1"/>
    <col min="6918" max="6918" width="5.875" style="249" customWidth="1"/>
    <col min="6919" max="6919" width="6.875" style="249" customWidth="1"/>
    <col min="6920" max="6920" width="6.75" style="249" customWidth="1"/>
    <col min="6921" max="6921" width="7.875" style="249" customWidth="1"/>
    <col min="6922" max="6922" width="7.375" style="249" customWidth="1"/>
    <col min="6923" max="6923" width="6.5" style="249" customWidth="1"/>
    <col min="6924" max="6924" width="6.75" style="249" customWidth="1"/>
    <col min="6925" max="6925" width="8" style="249" customWidth="1"/>
    <col min="6926" max="7168" width="9" style="249"/>
    <col min="7169" max="7169" width="13.5" style="249" customWidth="1"/>
    <col min="7170" max="7170" width="12.625" style="249" customWidth="1"/>
    <col min="7171" max="7171" width="10.125" style="249" customWidth="1"/>
    <col min="7172" max="7172" width="9" style="249"/>
    <col min="7173" max="7173" width="7.125" style="249" customWidth="1"/>
    <col min="7174" max="7174" width="5.875" style="249" customWidth="1"/>
    <col min="7175" max="7175" width="6.875" style="249" customWidth="1"/>
    <col min="7176" max="7176" width="6.75" style="249" customWidth="1"/>
    <col min="7177" max="7177" width="7.875" style="249" customWidth="1"/>
    <col min="7178" max="7178" width="7.375" style="249" customWidth="1"/>
    <col min="7179" max="7179" width="6.5" style="249" customWidth="1"/>
    <col min="7180" max="7180" width="6.75" style="249" customWidth="1"/>
    <col min="7181" max="7181" width="8" style="249" customWidth="1"/>
    <col min="7182" max="7424" width="9" style="249"/>
    <col min="7425" max="7425" width="13.5" style="249" customWidth="1"/>
    <col min="7426" max="7426" width="12.625" style="249" customWidth="1"/>
    <col min="7427" max="7427" width="10.125" style="249" customWidth="1"/>
    <col min="7428" max="7428" width="9" style="249"/>
    <col min="7429" max="7429" width="7.125" style="249" customWidth="1"/>
    <col min="7430" max="7430" width="5.875" style="249" customWidth="1"/>
    <col min="7431" max="7431" width="6.875" style="249" customWidth="1"/>
    <col min="7432" max="7432" width="6.75" style="249" customWidth="1"/>
    <col min="7433" max="7433" width="7.875" style="249" customWidth="1"/>
    <col min="7434" max="7434" width="7.375" style="249" customWidth="1"/>
    <col min="7435" max="7435" width="6.5" style="249" customWidth="1"/>
    <col min="7436" max="7436" width="6.75" style="249" customWidth="1"/>
    <col min="7437" max="7437" width="8" style="249" customWidth="1"/>
    <col min="7438" max="7680" width="9" style="249"/>
    <col min="7681" max="7681" width="13.5" style="249" customWidth="1"/>
    <col min="7682" max="7682" width="12.625" style="249" customWidth="1"/>
    <col min="7683" max="7683" width="10.125" style="249" customWidth="1"/>
    <col min="7684" max="7684" width="9" style="249"/>
    <col min="7685" max="7685" width="7.125" style="249" customWidth="1"/>
    <col min="7686" max="7686" width="5.875" style="249" customWidth="1"/>
    <col min="7687" max="7687" width="6.875" style="249" customWidth="1"/>
    <col min="7688" max="7688" width="6.75" style="249" customWidth="1"/>
    <col min="7689" max="7689" width="7.875" style="249" customWidth="1"/>
    <col min="7690" max="7690" width="7.375" style="249" customWidth="1"/>
    <col min="7691" max="7691" width="6.5" style="249" customWidth="1"/>
    <col min="7692" max="7692" width="6.75" style="249" customWidth="1"/>
    <col min="7693" max="7693" width="8" style="249" customWidth="1"/>
    <col min="7694" max="7936" width="9" style="249"/>
    <col min="7937" max="7937" width="13.5" style="249" customWidth="1"/>
    <col min="7938" max="7938" width="12.625" style="249" customWidth="1"/>
    <col min="7939" max="7939" width="10.125" style="249" customWidth="1"/>
    <col min="7940" max="7940" width="9" style="249"/>
    <col min="7941" max="7941" width="7.125" style="249" customWidth="1"/>
    <col min="7942" max="7942" width="5.875" style="249" customWidth="1"/>
    <col min="7943" max="7943" width="6.875" style="249" customWidth="1"/>
    <col min="7944" max="7944" width="6.75" style="249" customWidth="1"/>
    <col min="7945" max="7945" width="7.875" style="249" customWidth="1"/>
    <col min="7946" max="7946" width="7.375" style="249" customWidth="1"/>
    <col min="7947" max="7947" width="6.5" style="249" customWidth="1"/>
    <col min="7948" max="7948" width="6.75" style="249" customWidth="1"/>
    <col min="7949" max="7949" width="8" style="249" customWidth="1"/>
    <col min="7950" max="8192" width="9" style="249"/>
    <col min="8193" max="8193" width="13.5" style="249" customWidth="1"/>
    <col min="8194" max="8194" width="12.625" style="249" customWidth="1"/>
    <col min="8195" max="8195" width="10.125" style="249" customWidth="1"/>
    <col min="8196" max="8196" width="9" style="249"/>
    <col min="8197" max="8197" width="7.125" style="249" customWidth="1"/>
    <col min="8198" max="8198" width="5.875" style="249" customWidth="1"/>
    <col min="8199" max="8199" width="6.875" style="249" customWidth="1"/>
    <col min="8200" max="8200" width="6.75" style="249" customWidth="1"/>
    <col min="8201" max="8201" width="7.875" style="249" customWidth="1"/>
    <col min="8202" max="8202" width="7.375" style="249" customWidth="1"/>
    <col min="8203" max="8203" width="6.5" style="249" customWidth="1"/>
    <col min="8204" max="8204" width="6.75" style="249" customWidth="1"/>
    <col min="8205" max="8205" width="8" style="249" customWidth="1"/>
    <col min="8206" max="8448" width="9" style="249"/>
    <col min="8449" max="8449" width="13.5" style="249" customWidth="1"/>
    <col min="8450" max="8450" width="12.625" style="249" customWidth="1"/>
    <col min="8451" max="8451" width="10.125" style="249" customWidth="1"/>
    <col min="8452" max="8452" width="9" style="249"/>
    <col min="8453" max="8453" width="7.125" style="249" customWidth="1"/>
    <col min="8454" max="8454" width="5.875" style="249" customWidth="1"/>
    <col min="8455" max="8455" width="6.875" style="249" customWidth="1"/>
    <col min="8456" max="8456" width="6.75" style="249" customWidth="1"/>
    <col min="8457" max="8457" width="7.875" style="249" customWidth="1"/>
    <col min="8458" max="8458" width="7.375" style="249" customWidth="1"/>
    <col min="8459" max="8459" width="6.5" style="249" customWidth="1"/>
    <col min="8460" max="8460" width="6.75" style="249" customWidth="1"/>
    <col min="8461" max="8461" width="8" style="249" customWidth="1"/>
    <col min="8462" max="8704" width="9" style="249"/>
    <col min="8705" max="8705" width="13.5" style="249" customWidth="1"/>
    <col min="8706" max="8706" width="12.625" style="249" customWidth="1"/>
    <col min="8707" max="8707" width="10.125" style="249" customWidth="1"/>
    <col min="8708" max="8708" width="9" style="249"/>
    <col min="8709" max="8709" width="7.125" style="249" customWidth="1"/>
    <col min="8710" max="8710" width="5.875" style="249" customWidth="1"/>
    <col min="8711" max="8711" width="6.875" style="249" customWidth="1"/>
    <col min="8712" max="8712" width="6.75" style="249" customWidth="1"/>
    <col min="8713" max="8713" width="7.875" style="249" customWidth="1"/>
    <col min="8714" max="8714" width="7.375" style="249" customWidth="1"/>
    <col min="8715" max="8715" width="6.5" style="249" customWidth="1"/>
    <col min="8716" max="8716" width="6.75" style="249" customWidth="1"/>
    <col min="8717" max="8717" width="8" style="249" customWidth="1"/>
    <col min="8718" max="8960" width="9" style="249"/>
    <col min="8961" max="8961" width="13.5" style="249" customWidth="1"/>
    <col min="8962" max="8962" width="12.625" style="249" customWidth="1"/>
    <col min="8963" max="8963" width="10.125" style="249" customWidth="1"/>
    <col min="8964" max="8964" width="9" style="249"/>
    <col min="8965" max="8965" width="7.125" style="249" customWidth="1"/>
    <col min="8966" max="8966" width="5.875" style="249" customWidth="1"/>
    <col min="8967" max="8967" width="6.875" style="249" customWidth="1"/>
    <col min="8968" max="8968" width="6.75" style="249" customWidth="1"/>
    <col min="8969" max="8969" width="7.875" style="249" customWidth="1"/>
    <col min="8970" max="8970" width="7.375" style="249" customWidth="1"/>
    <col min="8971" max="8971" width="6.5" style="249" customWidth="1"/>
    <col min="8972" max="8972" width="6.75" style="249" customWidth="1"/>
    <col min="8973" max="8973" width="8" style="249" customWidth="1"/>
    <col min="8974" max="9216" width="9" style="249"/>
    <col min="9217" max="9217" width="13.5" style="249" customWidth="1"/>
    <col min="9218" max="9218" width="12.625" style="249" customWidth="1"/>
    <col min="9219" max="9219" width="10.125" style="249" customWidth="1"/>
    <col min="9220" max="9220" width="9" style="249"/>
    <col min="9221" max="9221" width="7.125" style="249" customWidth="1"/>
    <col min="9222" max="9222" width="5.875" style="249" customWidth="1"/>
    <col min="9223" max="9223" width="6.875" style="249" customWidth="1"/>
    <col min="9224" max="9224" width="6.75" style="249" customWidth="1"/>
    <col min="9225" max="9225" width="7.875" style="249" customWidth="1"/>
    <col min="9226" max="9226" width="7.375" style="249" customWidth="1"/>
    <col min="9227" max="9227" width="6.5" style="249" customWidth="1"/>
    <col min="9228" max="9228" width="6.75" style="249" customWidth="1"/>
    <col min="9229" max="9229" width="8" style="249" customWidth="1"/>
    <col min="9230" max="9472" width="9" style="249"/>
    <col min="9473" max="9473" width="13.5" style="249" customWidth="1"/>
    <col min="9474" max="9474" width="12.625" style="249" customWidth="1"/>
    <col min="9475" max="9475" width="10.125" style="249" customWidth="1"/>
    <col min="9476" max="9476" width="9" style="249"/>
    <col min="9477" max="9477" width="7.125" style="249" customWidth="1"/>
    <col min="9478" max="9478" width="5.875" style="249" customWidth="1"/>
    <col min="9479" max="9479" width="6.875" style="249" customWidth="1"/>
    <col min="9480" max="9480" width="6.75" style="249" customWidth="1"/>
    <col min="9481" max="9481" width="7.875" style="249" customWidth="1"/>
    <col min="9482" max="9482" width="7.375" style="249" customWidth="1"/>
    <col min="9483" max="9483" width="6.5" style="249" customWidth="1"/>
    <col min="9484" max="9484" width="6.75" style="249" customWidth="1"/>
    <col min="9485" max="9485" width="8" style="249" customWidth="1"/>
    <col min="9486" max="9728" width="9" style="249"/>
    <col min="9729" max="9729" width="13.5" style="249" customWidth="1"/>
    <col min="9730" max="9730" width="12.625" style="249" customWidth="1"/>
    <col min="9731" max="9731" width="10.125" style="249" customWidth="1"/>
    <col min="9732" max="9732" width="9" style="249"/>
    <col min="9733" max="9733" width="7.125" style="249" customWidth="1"/>
    <col min="9734" max="9734" width="5.875" style="249" customWidth="1"/>
    <col min="9735" max="9735" width="6.875" style="249" customWidth="1"/>
    <col min="9736" max="9736" width="6.75" style="249" customWidth="1"/>
    <col min="9737" max="9737" width="7.875" style="249" customWidth="1"/>
    <col min="9738" max="9738" width="7.375" style="249" customWidth="1"/>
    <col min="9739" max="9739" width="6.5" style="249" customWidth="1"/>
    <col min="9740" max="9740" width="6.75" style="249" customWidth="1"/>
    <col min="9741" max="9741" width="8" style="249" customWidth="1"/>
    <col min="9742" max="9984" width="9" style="249"/>
    <col min="9985" max="9985" width="13.5" style="249" customWidth="1"/>
    <col min="9986" max="9986" width="12.625" style="249" customWidth="1"/>
    <col min="9987" max="9987" width="10.125" style="249" customWidth="1"/>
    <col min="9988" max="9988" width="9" style="249"/>
    <col min="9989" max="9989" width="7.125" style="249" customWidth="1"/>
    <col min="9990" max="9990" width="5.875" style="249" customWidth="1"/>
    <col min="9991" max="9991" width="6.875" style="249" customWidth="1"/>
    <col min="9992" max="9992" width="6.75" style="249" customWidth="1"/>
    <col min="9993" max="9993" width="7.875" style="249" customWidth="1"/>
    <col min="9994" max="9994" width="7.375" style="249" customWidth="1"/>
    <col min="9995" max="9995" width="6.5" style="249" customWidth="1"/>
    <col min="9996" max="9996" width="6.75" style="249" customWidth="1"/>
    <col min="9997" max="9997" width="8" style="249" customWidth="1"/>
    <col min="9998" max="10240" width="9" style="249"/>
    <col min="10241" max="10241" width="13.5" style="249" customWidth="1"/>
    <col min="10242" max="10242" width="12.625" style="249" customWidth="1"/>
    <col min="10243" max="10243" width="10.125" style="249" customWidth="1"/>
    <col min="10244" max="10244" width="9" style="249"/>
    <col min="10245" max="10245" width="7.125" style="249" customWidth="1"/>
    <col min="10246" max="10246" width="5.875" style="249" customWidth="1"/>
    <col min="10247" max="10247" width="6.875" style="249" customWidth="1"/>
    <col min="10248" max="10248" width="6.75" style="249" customWidth="1"/>
    <col min="10249" max="10249" width="7.875" style="249" customWidth="1"/>
    <col min="10250" max="10250" width="7.375" style="249" customWidth="1"/>
    <col min="10251" max="10251" width="6.5" style="249" customWidth="1"/>
    <col min="10252" max="10252" width="6.75" style="249" customWidth="1"/>
    <col min="10253" max="10253" width="8" style="249" customWidth="1"/>
    <col min="10254" max="10496" width="9" style="249"/>
    <col min="10497" max="10497" width="13.5" style="249" customWidth="1"/>
    <col min="10498" max="10498" width="12.625" style="249" customWidth="1"/>
    <col min="10499" max="10499" width="10.125" style="249" customWidth="1"/>
    <col min="10500" max="10500" width="9" style="249"/>
    <col min="10501" max="10501" width="7.125" style="249" customWidth="1"/>
    <col min="10502" max="10502" width="5.875" style="249" customWidth="1"/>
    <col min="10503" max="10503" width="6.875" style="249" customWidth="1"/>
    <col min="10504" max="10504" width="6.75" style="249" customWidth="1"/>
    <col min="10505" max="10505" width="7.875" style="249" customWidth="1"/>
    <col min="10506" max="10506" width="7.375" style="249" customWidth="1"/>
    <col min="10507" max="10507" width="6.5" style="249" customWidth="1"/>
    <col min="10508" max="10508" width="6.75" style="249" customWidth="1"/>
    <col min="10509" max="10509" width="8" style="249" customWidth="1"/>
    <col min="10510" max="10752" width="9" style="249"/>
    <col min="10753" max="10753" width="13.5" style="249" customWidth="1"/>
    <col min="10754" max="10754" width="12.625" style="249" customWidth="1"/>
    <col min="10755" max="10755" width="10.125" style="249" customWidth="1"/>
    <col min="10756" max="10756" width="9" style="249"/>
    <col min="10757" max="10757" width="7.125" style="249" customWidth="1"/>
    <col min="10758" max="10758" width="5.875" style="249" customWidth="1"/>
    <col min="10759" max="10759" width="6.875" style="249" customWidth="1"/>
    <col min="10760" max="10760" width="6.75" style="249" customWidth="1"/>
    <col min="10761" max="10761" width="7.875" style="249" customWidth="1"/>
    <col min="10762" max="10762" width="7.375" style="249" customWidth="1"/>
    <col min="10763" max="10763" width="6.5" style="249" customWidth="1"/>
    <col min="10764" max="10764" width="6.75" style="249" customWidth="1"/>
    <col min="10765" max="10765" width="8" style="249" customWidth="1"/>
    <col min="10766" max="11008" width="9" style="249"/>
    <col min="11009" max="11009" width="13.5" style="249" customWidth="1"/>
    <col min="11010" max="11010" width="12.625" style="249" customWidth="1"/>
    <col min="11011" max="11011" width="10.125" style="249" customWidth="1"/>
    <col min="11012" max="11012" width="9" style="249"/>
    <col min="11013" max="11013" width="7.125" style="249" customWidth="1"/>
    <col min="11014" max="11014" width="5.875" style="249" customWidth="1"/>
    <col min="11015" max="11015" width="6.875" style="249" customWidth="1"/>
    <col min="11016" max="11016" width="6.75" style="249" customWidth="1"/>
    <col min="11017" max="11017" width="7.875" style="249" customWidth="1"/>
    <col min="11018" max="11018" width="7.375" style="249" customWidth="1"/>
    <col min="11019" max="11019" width="6.5" style="249" customWidth="1"/>
    <col min="11020" max="11020" width="6.75" style="249" customWidth="1"/>
    <col min="11021" max="11021" width="8" style="249" customWidth="1"/>
    <col min="11022" max="11264" width="9" style="249"/>
    <col min="11265" max="11265" width="13.5" style="249" customWidth="1"/>
    <col min="11266" max="11266" width="12.625" style="249" customWidth="1"/>
    <col min="11267" max="11267" width="10.125" style="249" customWidth="1"/>
    <col min="11268" max="11268" width="9" style="249"/>
    <col min="11269" max="11269" width="7.125" style="249" customWidth="1"/>
    <col min="11270" max="11270" width="5.875" style="249" customWidth="1"/>
    <col min="11271" max="11271" width="6.875" style="249" customWidth="1"/>
    <col min="11272" max="11272" width="6.75" style="249" customWidth="1"/>
    <col min="11273" max="11273" width="7.875" style="249" customWidth="1"/>
    <col min="11274" max="11274" width="7.375" style="249" customWidth="1"/>
    <col min="11275" max="11275" width="6.5" style="249" customWidth="1"/>
    <col min="11276" max="11276" width="6.75" style="249" customWidth="1"/>
    <col min="11277" max="11277" width="8" style="249" customWidth="1"/>
    <col min="11278" max="11520" width="9" style="249"/>
    <col min="11521" max="11521" width="13.5" style="249" customWidth="1"/>
    <col min="11522" max="11522" width="12.625" style="249" customWidth="1"/>
    <col min="11523" max="11523" width="10.125" style="249" customWidth="1"/>
    <col min="11524" max="11524" width="9" style="249"/>
    <col min="11525" max="11525" width="7.125" style="249" customWidth="1"/>
    <col min="11526" max="11526" width="5.875" style="249" customWidth="1"/>
    <col min="11527" max="11527" width="6.875" style="249" customWidth="1"/>
    <col min="11528" max="11528" width="6.75" style="249" customWidth="1"/>
    <col min="11529" max="11529" width="7.875" style="249" customWidth="1"/>
    <col min="11530" max="11530" width="7.375" style="249" customWidth="1"/>
    <col min="11531" max="11531" width="6.5" style="249" customWidth="1"/>
    <col min="11532" max="11532" width="6.75" style="249" customWidth="1"/>
    <col min="11533" max="11533" width="8" style="249" customWidth="1"/>
    <col min="11534" max="11776" width="9" style="249"/>
    <col min="11777" max="11777" width="13.5" style="249" customWidth="1"/>
    <col min="11778" max="11778" width="12.625" style="249" customWidth="1"/>
    <col min="11779" max="11779" width="10.125" style="249" customWidth="1"/>
    <col min="11780" max="11780" width="9" style="249"/>
    <col min="11781" max="11781" width="7.125" style="249" customWidth="1"/>
    <col min="11782" max="11782" width="5.875" style="249" customWidth="1"/>
    <col min="11783" max="11783" width="6.875" style="249" customWidth="1"/>
    <col min="11784" max="11784" width="6.75" style="249" customWidth="1"/>
    <col min="11785" max="11785" width="7.875" style="249" customWidth="1"/>
    <col min="11786" max="11786" width="7.375" style="249" customWidth="1"/>
    <col min="11787" max="11787" width="6.5" style="249" customWidth="1"/>
    <col min="11788" max="11788" width="6.75" style="249" customWidth="1"/>
    <col min="11789" max="11789" width="8" style="249" customWidth="1"/>
    <col min="11790" max="12032" width="9" style="249"/>
    <col min="12033" max="12033" width="13.5" style="249" customWidth="1"/>
    <col min="12034" max="12034" width="12.625" style="249" customWidth="1"/>
    <col min="12035" max="12035" width="10.125" style="249" customWidth="1"/>
    <col min="12036" max="12036" width="9" style="249"/>
    <col min="12037" max="12037" width="7.125" style="249" customWidth="1"/>
    <col min="12038" max="12038" width="5.875" style="249" customWidth="1"/>
    <col min="12039" max="12039" width="6.875" style="249" customWidth="1"/>
    <col min="12040" max="12040" width="6.75" style="249" customWidth="1"/>
    <col min="12041" max="12041" width="7.875" style="249" customWidth="1"/>
    <col min="12042" max="12042" width="7.375" style="249" customWidth="1"/>
    <col min="12043" max="12043" width="6.5" style="249" customWidth="1"/>
    <col min="12044" max="12044" width="6.75" style="249" customWidth="1"/>
    <col min="12045" max="12045" width="8" style="249" customWidth="1"/>
    <col min="12046" max="12288" width="9" style="249"/>
    <col min="12289" max="12289" width="13.5" style="249" customWidth="1"/>
    <col min="12290" max="12290" width="12.625" style="249" customWidth="1"/>
    <col min="12291" max="12291" width="10.125" style="249" customWidth="1"/>
    <col min="12292" max="12292" width="9" style="249"/>
    <col min="12293" max="12293" width="7.125" style="249" customWidth="1"/>
    <col min="12294" max="12294" width="5.875" style="249" customWidth="1"/>
    <col min="12295" max="12295" width="6.875" style="249" customWidth="1"/>
    <col min="12296" max="12296" width="6.75" style="249" customWidth="1"/>
    <col min="12297" max="12297" width="7.875" style="249" customWidth="1"/>
    <col min="12298" max="12298" width="7.375" style="249" customWidth="1"/>
    <col min="12299" max="12299" width="6.5" style="249" customWidth="1"/>
    <col min="12300" max="12300" width="6.75" style="249" customWidth="1"/>
    <col min="12301" max="12301" width="8" style="249" customWidth="1"/>
    <col min="12302" max="12544" width="9" style="249"/>
    <col min="12545" max="12545" width="13.5" style="249" customWidth="1"/>
    <col min="12546" max="12546" width="12.625" style="249" customWidth="1"/>
    <col min="12547" max="12547" width="10.125" style="249" customWidth="1"/>
    <col min="12548" max="12548" width="9" style="249"/>
    <col min="12549" max="12549" width="7.125" style="249" customWidth="1"/>
    <col min="12550" max="12550" width="5.875" style="249" customWidth="1"/>
    <col min="12551" max="12551" width="6.875" style="249" customWidth="1"/>
    <col min="12552" max="12552" width="6.75" style="249" customWidth="1"/>
    <col min="12553" max="12553" width="7.875" style="249" customWidth="1"/>
    <col min="12554" max="12554" width="7.375" style="249" customWidth="1"/>
    <col min="12555" max="12555" width="6.5" style="249" customWidth="1"/>
    <col min="12556" max="12556" width="6.75" style="249" customWidth="1"/>
    <col min="12557" max="12557" width="8" style="249" customWidth="1"/>
    <col min="12558" max="12800" width="9" style="249"/>
    <col min="12801" max="12801" width="13.5" style="249" customWidth="1"/>
    <col min="12802" max="12802" width="12.625" style="249" customWidth="1"/>
    <col min="12803" max="12803" width="10.125" style="249" customWidth="1"/>
    <col min="12804" max="12804" width="9" style="249"/>
    <col min="12805" max="12805" width="7.125" style="249" customWidth="1"/>
    <col min="12806" max="12806" width="5.875" style="249" customWidth="1"/>
    <col min="12807" max="12807" width="6.875" style="249" customWidth="1"/>
    <col min="12808" max="12808" width="6.75" style="249" customWidth="1"/>
    <col min="12809" max="12809" width="7.875" style="249" customWidth="1"/>
    <col min="12810" max="12810" width="7.375" style="249" customWidth="1"/>
    <col min="12811" max="12811" width="6.5" style="249" customWidth="1"/>
    <col min="12812" max="12812" width="6.75" style="249" customWidth="1"/>
    <col min="12813" max="12813" width="8" style="249" customWidth="1"/>
    <col min="12814" max="13056" width="9" style="249"/>
    <col min="13057" max="13057" width="13.5" style="249" customWidth="1"/>
    <col min="13058" max="13058" width="12.625" style="249" customWidth="1"/>
    <col min="13059" max="13059" width="10.125" style="249" customWidth="1"/>
    <col min="13060" max="13060" width="9" style="249"/>
    <col min="13061" max="13061" width="7.125" style="249" customWidth="1"/>
    <col min="13062" max="13062" width="5.875" style="249" customWidth="1"/>
    <col min="13063" max="13063" width="6.875" style="249" customWidth="1"/>
    <col min="13064" max="13064" width="6.75" style="249" customWidth="1"/>
    <col min="13065" max="13065" width="7.875" style="249" customWidth="1"/>
    <col min="13066" max="13066" width="7.375" style="249" customWidth="1"/>
    <col min="13067" max="13067" width="6.5" style="249" customWidth="1"/>
    <col min="13068" max="13068" width="6.75" style="249" customWidth="1"/>
    <col min="13069" max="13069" width="8" style="249" customWidth="1"/>
    <col min="13070" max="13312" width="9" style="249"/>
    <col min="13313" max="13313" width="13.5" style="249" customWidth="1"/>
    <col min="13314" max="13314" width="12.625" style="249" customWidth="1"/>
    <col min="13315" max="13315" width="10.125" style="249" customWidth="1"/>
    <col min="13316" max="13316" width="9" style="249"/>
    <col min="13317" max="13317" width="7.125" style="249" customWidth="1"/>
    <col min="13318" max="13318" width="5.875" style="249" customWidth="1"/>
    <col min="13319" max="13319" width="6.875" style="249" customWidth="1"/>
    <col min="13320" max="13320" width="6.75" style="249" customWidth="1"/>
    <col min="13321" max="13321" width="7.875" style="249" customWidth="1"/>
    <col min="13322" max="13322" width="7.375" style="249" customWidth="1"/>
    <col min="13323" max="13323" width="6.5" style="249" customWidth="1"/>
    <col min="13324" max="13324" width="6.75" style="249" customWidth="1"/>
    <col min="13325" max="13325" width="8" style="249" customWidth="1"/>
    <col min="13326" max="13568" width="9" style="249"/>
    <col min="13569" max="13569" width="13.5" style="249" customWidth="1"/>
    <col min="13570" max="13570" width="12.625" style="249" customWidth="1"/>
    <col min="13571" max="13571" width="10.125" style="249" customWidth="1"/>
    <col min="13572" max="13572" width="9" style="249"/>
    <col min="13573" max="13573" width="7.125" style="249" customWidth="1"/>
    <col min="13574" max="13574" width="5.875" style="249" customWidth="1"/>
    <col min="13575" max="13575" width="6.875" style="249" customWidth="1"/>
    <col min="13576" max="13576" width="6.75" style="249" customWidth="1"/>
    <col min="13577" max="13577" width="7.875" style="249" customWidth="1"/>
    <col min="13578" max="13578" width="7.375" style="249" customWidth="1"/>
    <col min="13579" max="13579" width="6.5" style="249" customWidth="1"/>
    <col min="13580" max="13580" width="6.75" style="249" customWidth="1"/>
    <col min="13581" max="13581" width="8" style="249" customWidth="1"/>
    <col min="13582" max="13824" width="9" style="249"/>
    <col min="13825" max="13825" width="13.5" style="249" customWidth="1"/>
    <col min="13826" max="13826" width="12.625" style="249" customWidth="1"/>
    <col min="13827" max="13827" width="10.125" style="249" customWidth="1"/>
    <col min="13828" max="13828" width="9" style="249"/>
    <col min="13829" max="13829" width="7.125" style="249" customWidth="1"/>
    <col min="13830" max="13830" width="5.875" style="249" customWidth="1"/>
    <col min="13831" max="13831" width="6.875" style="249" customWidth="1"/>
    <col min="13832" max="13832" width="6.75" style="249" customWidth="1"/>
    <col min="13833" max="13833" width="7.875" style="249" customWidth="1"/>
    <col min="13834" max="13834" width="7.375" style="249" customWidth="1"/>
    <col min="13835" max="13835" width="6.5" style="249" customWidth="1"/>
    <col min="13836" max="13836" width="6.75" style="249" customWidth="1"/>
    <col min="13837" max="13837" width="8" style="249" customWidth="1"/>
    <col min="13838" max="14080" width="9" style="249"/>
    <col min="14081" max="14081" width="13.5" style="249" customWidth="1"/>
    <col min="14082" max="14082" width="12.625" style="249" customWidth="1"/>
    <col min="14083" max="14083" width="10.125" style="249" customWidth="1"/>
    <col min="14084" max="14084" width="9" style="249"/>
    <col min="14085" max="14085" width="7.125" style="249" customWidth="1"/>
    <col min="14086" max="14086" width="5.875" style="249" customWidth="1"/>
    <col min="14087" max="14087" width="6.875" style="249" customWidth="1"/>
    <col min="14088" max="14088" width="6.75" style="249" customWidth="1"/>
    <col min="14089" max="14089" width="7.875" style="249" customWidth="1"/>
    <col min="14090" max="14090" width="7.375" style="249" customWidth="1"/>
    <col min="14091" max="14091" width="6.5" style="249" customWidth="1"/>
    <col min="14092" max="14092" width="6.75" style="249" customWidth="1"/>
    <col min="14093" max="14093" width="8" style="249" customWidth="1"/>
    <col min="14094" max="14336" width="9" style="249"/>
    <col min="14337" max="14337" width="13.5" style="249" customWidth="1"/>
    <col min="14338" max="14338" width="12.625" style="249" customWidth="1"/>
    <col min="14339" max="14339" width="10.125" style="249" customWidth="1"/>
    <col min="14340" max="14340" width="9" style="249"/>
    <col min="14341" max="14341" width="7.125" style="249" customWidth="1"/>
    <col min="14342" max="14342" width="5.875" style="249" customWidth="1"/>
    <col min="14343" max="14343" width="6.875" style="249" customWidth="1"/>
    <col min="14344" max="14344" width="6.75" style="249" customWidth="1"/>
    <col min="14345" max="14345" width="7.875" style="249" customWidth="1"/>
    <col min="14346" max="14346" width="7.375" style="249" customWidth="1"/>
    <col min="14347" max="14347" width="6.5" style="249" customWidth="1"/>
    <col min="14348" max="14348" width="6.75" style="249" customWidth="1"/>
    <col min="14349" max="14349" width="8" style="249" customWidth="1"/>
    <col min="14350" max="14592" width="9" style="249"/>
    <col min="14593" max="14593" width="13.5" style="249" customWidth="1"/>
    <col min="14594" max="14594" width="12.625" style="249" customWidth="1"/>
    <col min="14595" max="14595" width="10.125" style="249" customWidth="1"/>
    <col min="14596" max="14596" width="9" style="249"/>
    <col min="14597" max="14597" width="7.125" style="249" customWidth="1"/>
    <col min="14598" max="14598" width="5.875" style="249" customWidth="1"/>
    <col min="14599" max="14599" width="6.875" style="249" customWidth="1"/>
    <col min="14600" max="14600" width="6.75" style="249" customWidth="1"/>
    <col min="14601" max="14601" width="7.875" style="249" customWidth="1"/>
    <col min="14602" max="14602" width="7.375" style="249" customWidth="1"/>
    <col min="14603" max="14603" width="6.5" style="249" customWidth="1"/>
    <col min="14604" max="14604" width="6.75" style="249" customWidth="1"/>
    <col min="14605" max="14605" width="8" style="249" customWidth="1"/>
    <col min="14606" max="14848" width="9" style="249"/>
    <col min="14849" max="14849" width="13.5" style="249" customWidth="1"/>
    <col min="14850" max="14850" width="12.625" style="249" customWidth="1"/>
    <col min="14851" max="14851" width="10.125" style="249" customWidth="1"/>
    <col min="14852" max="14852" width="9" style="249"/>
    <col min="14853" max="14853" width="7.125" style="249" customWidth="1"/>
    <col min="14854" max="14854" width="5.875" style="249" customWidth="1"/>
    <col min="14855" max="14855" width="6.875" style="249" customWidth="1"/>
    <col min="14856" max="14856" width="6.75" style="249" customWidth="1"/>
    <col min="14857" max="14857" width="7.875" style="249" customWidth="1"/>
    <col min="14858" max="14858" width="7.375" style="249" customWidth="1"/>
    <col min="14859" max="14859" width="6.5" style="249" customWidth="1"/>
    <col min="14860" max="14860" width="6.75" style="249" customWidth="1"/>
    <col min="14861" max="14861" width="8" style="249" customWidth="1"/>
    <col min="14862" max="15104" width="9" style="249"/>
    <col min="15105" max="15105" width="13.5" style="249" customWidth="1"/>
    <col min="15106" max="15106" width="12.625" style="249" customWidth="1"/>
    <col min="15107" max="15107" width="10.125" style="249" customWidth="1"/>
    <col min="15108" max="15108" width="9" style="249"/>
    <col min="15109" max="15109" width="7.125" style="249" customWidth="1"/>
    <col min="15110" max="15110" width="5.875" style="249" customWidth="1"/>
    <col min="15111" max="15111" width="6.875" style="249" customWidth="1"/>
    <col min="15112" max="15112" width="6.75" style="249" customWidth="1"/>
    <col min="15113" max="15113" width="7.875" style="249" customWidth="1"/>
    <col min="15114" max="15114" width="7.375" style="249" customWidth="1"/>
    <col min="15115" max="15115" width="6.5" style="249" customWidth="1"/>
    <col min="15116" max="15116" width="6.75" style="249" customWidth="1"/>
    <col min="15117" max="15117" width="8" style="249" customWidth="1"/>
    <col min="15118" max="15360" width="9" style="249"/>
    <col min="15361" max="15361" width="13.5" style="249" customWidth="1"/>
    <col min="15362" max="15362" width="12.625" style="249" customWidth="1"/>
    <col min="15363" max="15363" width="10.125" style="249" customWidth="1"/>
    <col min="15364" max="15364" width="9" style="249"/>
    <col min="15365" max="15365" width="7.125" style="249" customWidth="1"/>
    <col min="15366" max="15366" width="5.875" style="249" customWidth="1"/>
    <col min="15367" max="15367" width="6.875" style="249" customWidth="1"/>
    <col min="15368" max="15368" width="6.75" style="249" customWidth="1"/>
    <col min="15369" max="15369" width="7.875" style="249" customWidth="1"/>
    <col min="15370" max="15370" width="7.375" style="249" customWidth="1"/>
    <col min="15371" max="15371" width="6.5" style="249" customWidth="1"/>
    <col min="15372" max="15372" width="6.75" style="249" customWidth="1"/>
    <col min="15373" max="15373" width="8" style="249" customWidth="1"/>
    <col min="15374" max="15616" width="9" style="249"/>
    <col min="15617" max="15617" width="13.5" style="249" customWidth="1"/>
    <col min="15618" max="15618" width="12.625" style="249" customWidth="1"/>
    <col min="15619" max="15619" width="10.125" style="249" customWidth="1"/>
    <col min="15620" max="15620" width="9" style="249"/>
    <col min="15621" max="15621" width="7.125" style="249" customWidth="1"/>
    <col min="15622" max="15622" width="5.875" style="249" customWidth="1"/>
    <col min="15623" max="15623" width="6.875" style="249" customWidth="1"/>
    <col min="15624" max="15624" width="6.75" style="249" customWidth="1"/>
    <col min="15625" max="15625" width="7.875" style="249" customWidth="1"/>
    <col min="15626" max="15626" width="7.375" style="249" customWidth="1"/>
    <col min="15627" max="15627" width="6.5" style="249" customWidth="1"/>
    <col min="15628" max="15628" width="6.75" style="249" customWidth="1"/>
    <col min="15629" max="15629" width="8" style="249" customWidth="1"/>
    <col min="15630" max="15872" width="9" style="249"/>
    <col min="15873" max="15873" width="13.5" style="249" customWidth="1"/>
    <col min="15874" max="15874" width="12.625" style="249" customWidth="1"/>
    <col min="15875" max="15875" width="10.125" style="249" customWidth="1"/>
    <col min="15876" max="15876" width="9" style="249"/>
    <col min="15877" max="15877" width="7.125" style="249" customWidth="1"/>
    <col min="15878" max="15878" width="5.875" style="249" customWidth="1"/>
    <col min="15879" max="15879" width="6.875" style="249" customWidth="1"/>
    <col min="15880" max="15880" width="6.75" style="249" customWidth="1"/>
    <col min="15881" max="15881" width="7.875" style="249" customWidth="1"/>
    <col min="15882" max="15882" width="7.375" style="249" customWidth="1"/>
    <col min="15883" max="15883" width="6.5" style="249" customWidth="1"/>
    <col min="15884" max="15884" width="6.75" style="249" customWidth="1"/>
    <col min="15885" max="15885" width="8" style="249" customWidth="1"/>
    <col min="15886" max="16128" width="9" style="249"/>
    <col min="16129" max="16129" width="13.5" style="249" customWidth="1"/>
    <col min="16130" max="16130" width="12.625" style="249" customWidth="1"/>
    <col min="16131" max="16131" width="10.125" style="249" customWidth="1"/>
    <col min="16132" max="16132" width="9" style="249"/>
    <col min="16133" max="16133" width="7.125" style="249" customWidth="1"/>
    <col min="16134" max="16134" width="5.875" style="249" customWidth="1"/>
    <col min="16135" max="16135" width="6.875" style="249" customWidth="1"/>
    <col min="16136" max="16136" width="6.75" style="249" customWidth="1"/>
    <col min="16137" max="16137" width="7.875" style="249" customWidth="1"/>
    <col min="16138" max="16138" width="7.375" style="249" customWidth="1"/>
    <col min="16139" max="16139" width="6.5" style="249" customWidth="1"/>
    <col min="16140" max="16140" width="6.75" style="249" customWidth="1"/>
    <col min="16141" max="16141" width="8" style="249" customWidth="1"/>
    <col min="16142" max="16384" width="9" style="249"/>
  </cols>
  <sheetData>
    <row r="1" spans="1:13" ht="15.75" customHeight="1">
      <c r="A1" s="339" t="s">
        <v>3192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ht="15.75" customHeight="1">
      <c r="A2" s="340" t="s">
        <v>3193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</row>
    <row r="3" spans="1:13" ht="15.75" customHeight="1">
      <c r="B3" s="341" t="s">
        <v>3194</v>
      </c>
      <c r="C3" s="341"/>
      <c r="D3" s="341"/>
      <c r="E3" s="341"/>
      <c r="F3" s="341"/>
      <c r="G3" s="341"/>
      <c r="H3" s="341"/>
      <c r="I3" s="341"/>
      <c r="J3" s="341"/>
      <c r="K3" s="341"/>
      <c r="L3" s="342" t="s">
        <v>3195</v>
      </c>
      <c r="M3" s="342"/>
    </row>
    <row r="4" spans="1:13" ht="15.75" customHeight="1" thickBot="1">
      <c r="B4" s="343" t="s">
        <v>3196</v>
      </c>
      <c r="C4" s="343"/>
      <c r="D4" s="343"/>
      <c r="E4" s="343"/>
      <c r="F4" s="343"/>
      <c r="G4" s="343"/>
      <c r="H4" s="343"/>
      <c r="I4" s="343"/>
      <c r="J4" s="343"/>
      <c r="K4" s="343"/>
      <c r="L4" s="344" t="s">
        <v>3197</v>
      </c>
      <c r="M4" s="344"/>
    </row>
    <row r="5" spans="1:13" ht="15.75" customHeight="1">
      <c r="A5" s="348" t="s">
        <v>3198</v>
      </c>
      <c r="B5" s="349"/>
      <c r="C5" s="352" t="s">
        <v>3199</v>
      </c>
      <c r="D5" s="353" t="s">
        <v>3200</v>
      </c>
      <c r="E5" s="353"/>
      <c r="F5" s="353"/>
      <c r="G5" s="353"/>
      <c r="H5" s="353"/>
      <c r="I5" s="353"/>
      <c r="J5" s="353"/>
      <c r="K5" s="353"/>
      <c r="L5" s="353"/>
      <c r="M5" s="354"/>
    </row>
    <row r="6" spans="1:13" s="254" customFormat="1" ht="15.75" customHeight="1" thickBot="1">
      <c r="A6" s="350"/>
      <c r="B6" s="351"/>
      <c r="C6" s="352"/>
      <c r="D6" s="251" t="s">
        <v>3201</v>
      </c>
      <c r="E6" s="252" t="s">
        <v>3202</v>
      </c>
      <c r="F6" s="252" t="s">
        <v>3203</v>
      </c>
      <c r="G6" s="252" t="s">
        <v>3204</v>
      </c>
      <c r="H6" s="252" t="s">
        <v>3205</v>
      </c>
      <c r="I6" s="252" t="s">
        <v>3206</v>
      </c>
      <c r="J6" s="252" t="s">
        <v>3207</v>
      </c>
      <c r="K6" s="252" t="s">
        <v>3208</v>
      </c>
      <c r="L6" s="252" t="s">
        <v>3209</v>
      </c>
      <c r="M6" s="253" t="s">
        <v>3210</v>
      </c>
    </row>
    <row r="7" spans="1:13" ht="15.75" customHeight="1">
      <c r="A7" s="345" t="s">
        <v>3211</v>
      </c>
      <c r="B7" s="255" t="s">
        <v>3212</v>
      </c>
      <c r="C7" s="256" t="s">
        <v>3213</v>
      </c>
      <c r="D7" s="257">
        <f>SUM(E7:M7)</f>
        <v>18260</v>
      </c>
      <c r="E7" s="258">
        <f>SUM(E21,E35,E49)</f>
        <v>0</v>
      </c>
      <c r="F7" s="258">
        <f t="shared" ref="F7:M7" si="0">SUM(F21,F35,F49)</f>
        <v>257</v>
      </c>
      <c r="G7" s="258">
        <f t="shared" si="0"/>
        <v>1612</v>
      </c>
      <c r="H7" s="258">
        <f t="shared" si="0"/>
        <v>3089</v>
      </c>
      <c r="I7" s="258">
        <f t="shared" si="0"/>
        <v>4724</v>
      </c>
      <c r="J7" s="258">
        <f t="shared" si="0"/>
        <v>6072</v>
      </c>
      <c r="K7" s="258">
        <f t="shared" si="0"/>
        <v>1955</v>
      </c>
      <c r="L7" s="258">
        <f t="shared" si="0"/>
        <v>503</v>
      </c>
      <c r="M7" s="259">
        <f t="shared" si="0"/>
        <v>48</v>
      </c>
    </row>
    <row r="8" spans="1:13" ht="15.75" customHeight="1">
      <c r="A8" s="346"/>
      <c r="B8" s="260" t="s">
        <v>3214</v>
      </c>
      <c r="C8" s="261" t="s">
        <v>3215</v>
      </c>
      <c r="D8" s="262">
        <f t="shared" ref="D8:D20" si="1">SUM(E8:M8)</f>
        <v>31070</v>
      </c>
      <c r="E8" s="263">
        <f t="shared" ref="E8:M20" si="2">SUM(E22,E36,E50)</f>
        <v>0</v>
      </c>
      <c r="F8" s="263">
        <f t="shared" si="2"/>
        <v>167</v>
      </c>
      <c r="G8" s="263">
        <f t="shared" si="2"/>
        <v>1507</v>
      </c>
      <c r="H8" s="263">
        <f t="shared" si="2"/>
        <v>5139</v>
      </c>
      <c r="I8" s="263">
        <f t="shared" si="2"/>
        <v>8817</v>
      </c>
      <c r="J8" s="263">
        <f t="shared" si="2"/>
        <v>9440</v>
      </c>
      <c r="K8" s="263">
        <f t="shared" si="2"/>
        <v>4312</v>
      </c>
      <c r="L8" s="263">
        <f t="shared" si="2"/>
        <v>1600</v>
      </c>
      <c r="M8" s="264">
        <f t="shared" si="2"/>
        <v>88</v>
      </c>
    </row>
    <row r="9" spans="1:13" ht="15.75" customHeight="1">
      <c r="A9" s="346"/>
      <c r="B9" s="280" t="s">
        <v>68</v>
      </c>
      <c r="C9" s="261" t="s">
        <v>65</v>
      </c>
      <c r="D9" s="262">
        <f t="shared" si="1"/>
        <v>8578</v>
      </c>
      <c r="E9" s="263">
        <f t="shared" si="2"/>
        <v>0</v>
      </c>
      <c r="F9" s="263">
        <f t="shared" si="2"/>
        <v>91</v>
      </c>
      <c r="G9" s="263">
        <f t="shared" si="2"/>
        <v>773</v>
      </c>
      <c r="H9" s="263">
        <f t="shared" si="2"/>
        <v>1577</v>
      </c>
      <c r="I9" s="263">
        <f t="shared" si="2"/>
        <v>2874</v>
      </c>
      <c r="J9" s="263">
        <f t="shared" si="2"/>
        <v>2313</v>
      </c>
      <c r="K9" s="263">
        <f t="shared" si="2"/>
        <v>765</v>
      </c>
      <c r="L9" s="263">
        <f t="shared" si="2"/>
        <v>170</v>
      </c>
      <c r="M9" s="264">
        <f t="shared" si="2"/>
        <v>15</v>
      </c>
    </row>
    <row r="10" spans="1:13" ht="15.75" customHeight="1">
      <c r="A10" s="346"/>
      <c r="B10" s="273" t="s">
        <v>3216</v>
      </c>
      <c r="C10" s="261" t="s">
        <v>31</v>
      </c>
      <c r="D10" s="262">
        <f t="shared" si="1"/>
        <v>19548</v>
      </c>
      <c r="E10" s="263">
        <f t="shared" si="2"/>
        <v>0</v>
      </c>
      <c r="F10" s="263">
        <f t="shared" si="2"/>
        <v>82</v>
      </c>
      <c r="G10" s="263">
        <f t="shared" si="2"/>
        <v>769</v>
      </c>
      <c r="H10" s="263">
        <f t="shared" si="2"/>
        <v>3228</v>
      </c>
      <c r="I10" s="263">
        <f t="shared" si="2"/>
        <v>6695</v>
      </c>
      <c r="J10" s="263">
        <f t="shared" si="2"/>
        <v>5760</v>
      </c>
      <c r="K10" s="263">
        <f t="shared" si="2"/>
        <v>2131</v>
      </c>
      <c r="L10" s="263">
        <f t="shared" si="2"/>
        <v>828</v>
      </c>
      <c r="M10" s="264">
        <f t="shared" si="2"/>
        <v>55</v>
      </c>
    </row>
    <row r="11" spans="1:13" ht="15.75" customHeight="1">
      <c r="A11" s="346"/>
      <c r="B11" s="280" t="s">
        <v>3217</v>
      </c>
      <c r="C11" s="261" t="s">
        <v>65</v>
      </c>
      <c r="D11" s="262">
        <f t="shared" si="1"/>
        <v>2018</v>
      </c>
      <c r="E11" s="263">
        <f t="shared" si="2"/>
        <v>0</v>
      </c>
      <c r="F11" s="263">
        <f t="shared" si="2"/>
        <v>12</v>
      </c>
      <c r="G11" s="263">
        <f t="shared" si="2"/>
        <v>141</v>
      </c>
      <c r="H11" s="263">
        <f t="shared" si="2"/>
        <v>329</v>
      </c>
      <c r="I11" s="263">
        <f t="shared" si="2"/>
        <v>383</v>
      </c>
      <c r="J11" s="263">
        <f t="shared" si="2"/>
        <v>828</v>
      </c>
      <c r="K11" s="263">
        <f t="shared" si="2"/>
        <v>238</v>
      </c>
      <c r="L11" s="263">
        <f t="shared" si="2"/>
        <v>83</v>
      </c>
      <c r="M11" s="264">
        <f t="shared" si="2"/>
        <v>4</v>
      </c>
    </row>
    <row r="12" spans="1:13" ht="15.75" customHeight="1">
      <c r="A12" s="346"/>
      <c r="B12" s="273" t="s">
        <v>3218</v>
      </c>
      <c r="C12" s="261" t="s">
        <v>31</v>
      </c>
      <c r="D12" s="262">
        <f t="shared" si="1"/>
        <v>2712</v>
      </c>
      <c r="E12" s="263">
        <f t="shared" si="2"/>
        <v>0</v>
      </c>
      <c r="F12" s="263">
        <f t="shared" si="2"/>
        <v>6</v>
      </c>
      <c r="G12" s="263">
        <f t="shared" si="2"/>
        <v>125</v>
      </c>
      <c r="H12" s="263">
        <f t="shared" si="2"/>
        <v>372</v>
      </c>
      <c r="I12" s="263">
        <f t="shared" si="2"/>
        <v>494</v>
      </c>
      <c r="J12" s="263">
        <f t="shared" si="2"/>
        <v>932</v>
      </c>
      <c r="K12" s="263">
        <f t="shared" si="2"/>
        <v>525</v>
      </c>
      <c r="L12" s="263">
        <f t="shared" si="2"/>
        <v>250</v>
      </c>
      <c r="M12" s="264">
        <f t="shared" si="2"/>
        <v>8</v>
      </c>
    </row>
    <row r="13" spans="1:13" ht="15.75" customHeight="1">
      <c r="A13" s="346"/>
      <c r="B13" s="280" t="s">
        <v>3219</v>
      </c>
      <c r="C13" s="261" t="s">
        <v>65</v>
      </c>
      <c r="D13" s="262">
        <f t="shared" si="1"/>
        <v>1912</v>
      </c>
      <c r="E13" s="263">
        <f t="shared" si="2"/>
        <v>0</v>
      </c>
      <c r="F13" s="263">
        <f t="shared" si="2"/>
        <v>79</v>
      </c>
      <c r="G13" s="263">
        <f t="shared" si="2"/>
        <v>201</v>
      </c>
      <c r="H13" s="263">
        <f t="shared" si="2"/>
        <v>226</v>
      </c>
      <c r="I13" s="263">
        <f t="shared" si="2"/>
        <v>286</v>
      </c>
      <c r="J13" s="263">
        <f t="shared" si="2"/>
        <v>788</v>
      </c>
      <c r="K13" s="263">
        <f t="shared" si="2"/>
        <v>240</v>
      </c>
      <c r="L13" s="263">
        <f t="shared" si="2"/>
        <v>86</v>
      </c>
      <c r="M13" s="264">
        <f t="shared" si="2"/>
        <v>6</v>
      </c>
    </row>
    <row r="14" spans="1:13" ht="15.75" customHeight="1">
      <c r="A14" s="346"/>
      <c r="B14" s="273" t="s">
        <v>3220</v>
      </c>
      <c r="C14" s="261" t="s">
        <v>31</v>
      </c>
      <c r="D14" s="262">
        <f t="shared" si="1"/>
        <v>5007</v>
      </c>
      <c r="E14" s="263">
        <f t="shared" si="2"/>
        <v>0</v>
      </c>
      <c r="F14" s="263">
        <f t="shared" si="2"/>
        <v>39</v>
      </c>
      <c r="G14" s="263">
        <f t="shared" si="2"/>
        <v>276</v>
      </c>
      <c r="H14" s="263">
        <f t="shared" si="2"/>
        <v>821</v>
      </c>
      <c r="I14" s="263">
        <f t="shared" si="2"/>
        <v>960</v>
      </c>
      <c r="J14" s="263">
        <f t="shared" si="2"/>
        <v>1537</v>
      </c>
      <c r="K14" s="263">
        <f t="shared" si="2"/>
        <v>998</v>
      </c>
      <c r="L14" s="263">
        <f t="shared" si="2"/>
        <v>363</v>
      </c>
      <c r="M14" s="264">
        <f t="shared" si="2"/>
        <v>13</v>
      </c>
    </row>
    <row r="15" spans="1:13" ht="15.75" customHeight="1">
      <c r="A15" s="346"/>
      <c r="B15" s="280" t="s">
        <v>3221</v>
      </c>
      <c r="C15" s="261" t="s">
        <v>65</v>
      </c>
      <c r="D15" s="262">
        <f t="shared" si="1"/>
        <v>3453</v>
      </c>
      <c r="E15" s="263">
        <f t="shared" si="2"/>
        <v>0</v>
      </c>
      <c r="F15" s="263">
        <f t="shared" si="2"/>
        <v>62</v>
      </c>
      <c r="G15" s="263">
        <f t="shared" si="2"/>
        <v>272</v>
      </c>
      <c r="H15" s="263">
        <f t="shared" si="2"/>
        <v>538</v>
      </c>
      <c r="I15" s="263">
        <f t="shared" si="2"/>
        <v>722</v>
      </c>
      <c r="J15" s="263">
        <f t="shared" si="2"/>
        <v>1316</v>
      </c>
      <c r="K15" s="263">
        <f t="shared" si="2"/>
        <v>416</v>
      </c>
      <c r="L15" s="263">
        <f t="shared" si="2"/>
        <v>115</v>
      </c>
      <c r="M15" s="264">
        <f t="shared" si="2"/>
        <v>12</v>
      </c>
    </row>
    <row r="16" spans="1:13" ht="15.75" customHeight="1">
      <c r="A16" s="346"/>
      <c r="B16" s="273" t="s">
        <v>3222</v>
      </c>
      <c r="C16" s="261" t="s">
        <v>31</v>
      </c>
      <c r="D16" s="262">
        <f t="shared" si="1"/>
        <v>1831</v>
      </c>
      <c r="E16" s="263">
        <f t="shared" si="2"/>
        <v>0</v>
      </c>
      <c r="F16" s="263">
        <f t="shared" si="2"/>
        <v>34</v>
      </c>
      <c r="G16" s="263">
        <f t="shared" si="2"/>
        <v>208</v>
      </c>
      <c r="H16" s="263">
        <f t="shared" si="2"/>
        <v>380</v>
      </c>
      <c r="I16" s="263">
        <f t="shared" si="2"/>
        <v>314</v>
      </c>
      <c r="J16" s="263">
        <f t="shared" si="2"/>
        <v>525</v>
      </c>
      <c r="K16" s="263">
        <f t="shared" si="2"/>
        <v>273</v>
      </c>
      <c r="L16" s="263">
        <f t="shared" si="2"/>
        <v>87</v>
      </c>
      <c r="M16" s="264">
        <f t="shared" si="2"/>
        <v>10</v>
      </c>
    </row>
    <row r="17" spans="1:15" ht="15.75" customHeight="1">
      <c r="A17" s="346"/>
      <c r="B17" s="280" t="s">
        <v>76</v>
      </c>
      <c r="C17" s="261" t="s">
        <v>65</v>
      </c>
      <c r="D17" s="262">
        <f t="shared" si="1"/>
        <v>1442</v>
      </c>
      <c r="E17" s="263">
        <f t="shared" si="2"/>
        <v>0</v>
      </c>
      <c r="F17" s="263">
        <f t="shared" si="2"/>
        <v>13</v>
      </c>
      <c r="G17" s="263">
        <f t="shared" si="2"/>
        <v>175</v>
      </c>
      <c r="H17" s="263">
        <f t="shared" si="2"/>
        <v>275</v>
      </c>
      <c r="I17" s="263">
        <f t="shared" si="2"/>
        <v>279</v>
      </c>
      <c r="J17" s="263">
        <f t="shared" si="2"/>
        <v>491</v>
      </c>
      <c r="K17" s="263">
        <f t="shared" si="2"/>
        <v>177</v>
      </c>
      <c r="L17" s="263">
        <f t="shared" si="2"/>
        <v>28</v>
      </c>
      <c r="M17" s="264">
        <f t="shared" si="2"/>
        <v>4</v>
      </c>
    </row>
    <row r="18" spans="1:15" ht="15.75" customHeight="1">
      <c r="A18" s="346"/>
      <c r="B18" s="273" t="s">
        <v>3223</v>
      </c>
      <c r="C18" s="261" t="s">
        <v>31</v>
      </c>
      <c r="D18" s="262">
        <f t="shared" si="1"/>
        <v>1009</v>
      </c>
      <c r="E18" s="263">
        <f t="shared" si="2"/>
        <v>0</v>
      </c>
      <c r="F18" s="263">
        <f t="shared" si="2"/>
        <v>2</v>
      </c>
      <c r="G18" s="263">
        <f t="shared" si="2"/>
        <v>79</v>
      </c>
      <c r="H18" s="263">
        <f t="shared" si="2"/>
        <v>123</v>
      </c>
      <c r="I18" s="263">
        <f t="shared" si="2"/>
        <v>156</v>
      </c>
      <c r="J18" s="263">
        <f t="shared" si="2"/>
        <v>362</v>
      </c>
      <c r="K18" s="263">
        <f t="shared" si="2"/>
        <v>231</v>
      </c>
      <c r="L18" s="263">
        <f t="shared" si="2"/>
        <v>54</v>
      </c>
      <c r="M18" s="264">
        <f t="shared" si="2"/>
        <v>2</v>
      </c>
    </row>
    <row r="19" spans="1:15" ht="15.75" customHeight="1">
      <c r="A19" s="346"/>
      <c r="B19" s="280" t="s">
        <v>23</v>
      </c>
      <c r="C19" s="261" t="s">
        <v>65</v>
      </c>
      <c r="D19" s="262">
        <f t="shared" si="1"/>
        <v>857</v>
      </c>
      <c r="E19" s="263">
        <f t="shared" si="2"/>
        <v>0</v>
      </c>
      <c r="F19" s="263">
        <f t="shared" si="2"/>
        <v>0</v>
      </c>
      <c r="G19" s="263">
        <f t="shared" si="2"/>
        <v>50</v>
      </c>
      <c r="H19" s="263">
        <f t="shared" si="2"/>
        <v>144</v>
      </c>
      <c r="I19" s="263">
        <f t="shared" si="2"/>
        <v>180</v>
      </c>
      <c r="J19" s="263">
        <f t="shared" si="2"/>
        <v>336</v>
      </c>
      <c r="K19" s="263">
        <f t="shared" si="2"/>
        <v>119</v>
      </c>
      <c r="L19" s="263">
        <f t="shared" si="2"/>
        <v>21</v>
      </c>
      <c r="M19" s="264">
        <f t="shared" si="2"/>
        <v>7</v>
      </c>
    </row>
    <row r="20" spans="1:15" ht="15.75" customHeight="1" thickBot="1">
      <c r="A20" s="347"/>
      <c r="B20" s="285" t="s">
        <v>3224</v>
      </c>
      <c r="C20" s="261" t="s">
        <v>31</v>
      </c>
      <c r="D20" s="265">
        <f t="shared" si="1"/>
        <v>963</v>
      </c>
      <c r="E20" s="266">
        <f t="shared" si="2"/>
        <v>0</v>
      </c>
      <c r="F20" s="266">
        <f t="shared" si="2"/>
        <v>4</v>
      </c>
      <c r="G20" s="266">
        <f t="shared" si="2"/>
        <v>50</v>
      </c>
      <c r="H20" s="266">
        <f t="shared" si="2"/>
        <v>215</v>
      </c>
      <c r="I20" s="266">
        <f t="shared" si="2"/>
        <v>198</v>
      </c>
      <c r="J20" s="266">
        <f t="shared" si="2"/>
        <v>324</v>
      </c>
      <c r="K20" s="266">
        <f t="shared" si="2"/>
        <v>154</v>
      </c>
      <c r="L20" s="266">
        <f t="shared" si="2"/>
        <v>18</v>
      </c>
      <c r="M20" s="267">
        <f t="shared" si="2"/>
        <v>0</v>
      </c>
    </row>
    <row r="21" spans="1:15" ht="15.75" customHeight="1">
      <c r="A21" s="355" t="s">
        <v>80</v>
      </c>
      <c r="B21" s="268" t="s">
        <v>81</v>
      </c>
      <c r="C21" s="269" t="s">
        <v>65</v>
      </c>
      <c r="D21" s="270">
        <f>SUM(E21:M21)</f>
        <v>18210</v>
      </c>
      <c r="E21" s="271">
        <f>SUM(E23,E25,E27,E29,E31,E33)</f>
        <v>0</v>
      </c>
      <c r="F21" s="271">
        <f t="shared" ref="F21:M22" si="3">SUM(F23,F25,F27,F29,F31,F33)</f>
        <v>257</v>
      </c>
      <c r="G21" s="271">
        <f t="shared" si="3"/>
        <v>1612</v>
      </c>
      <c r="H21" s="271">
        <f t="shared" si="3"/>
        <v>3089</v>
      </c>
      <c r="I21" s="271">
        <f t="shared" si="3"/>
        <v>4721</v>
      </c>
      <c r="J21" s="271">
        <f t="shared" si="3"/>
        <v>6066</v>
      </c>
      <c r="K21" s="271">
        <f t="shared" si="3"/>
        <v>1937</v>
      </c>
      <c r="L21" s="271">
        <f t="shared" si="3"/>
        <v>490</v>
      </c>
      <c r="M21" s="272">
        <f t="shared" si="3"/>
        <v>38</v>
      </c>
    </row>
    <row r="22" spans="1:15" ht="15.75" customHeight="1">
      <c r="A22" s="356"/>
      <c r="B22" s="273" t="s">
        <v>82</v>
      </c>
      <c r="C22" s="274" t="s">
        <v>31</v>
      </c>
      <c r="D22" s="275">
        <f>SUM(E22:M22)</f>
        <v>31050</v>
      </c>
      <c r="E22" s="276">
        <f>SUM(E21,E24,E26,E28,E30,E32,E34)</f>
        <v>0</v>
      </c>
      <c r="F22" s="277">
        <f>SUM(F24,F26,F28,F30,F32,F34)</f>
        <v>167</v>
      </c>
      <c r="G22" s="277">
        <f t="shared" si="3"/>
        <v>1507</v>
      </c>
      <c r="H22" s="277">
        <f t="shared" si="3"/>
        <v>5139</v>
      </c>
      <c r="I22" s="277">
        <f t="shared" si="3"/>
        <v>8815</v>
      </c>
      <c r="J22" s="277">
        <f t="shared" si="3"/>
        <v>9436</v>
      </c>
      <c r="K22" s="277">
        <f t="shared" si="3"/>
        <v>4306</v>
      </c>
      <c r="L22" s="277">
        <f t="shared" si="3"/>
        <v>1596</v>
      </c>
      <c r="M22" s="278">
        <f t="shared" si="3"/>
        <v>84</v>
      </c>
      <c r="N22" s="279"/>
    </row>
    <row r="23" spans="1:15" ht="15.75" customHeight="1">
      <c r="A23" s="356"/>
      <c r="B23" s="280" t="s">
        <v>68</v>
      </c>
      <c r="C23" s="274" t="s">
        <v>65</v>
      </c>
      <c r="D23" s="281">
        <f>SUM(E23:M23)</f>
        <v>8557</v>
      </c>
      <c r="E23" s="277">
        <v>0</v>
      </c>
      <c r="F23" s="277">
        <v>91</v>
      </c>
      <c r="G23" s="277">
        <v>773</v>
      </c>
      <c r="H23" s="277">
        <v>1577</v>
      </c>
      <c r="I23" s="277">
        <v>2873</v>
      </c>
      <c r="J23" s="277">
        <v>2312</v>
      </c>
      <c r="K23" s="277">
        <v>757</v>
      </c>
      <c r="L23" s="277">
        <v>164</v>
      </c>
      <c r="M23" s="278">
        <v>10</v>
      </c>
    </row>
    <row r="24" spans="1:15" ht="15.75" customHeight="1">
      <c r="A24" s="356"/>
      <c r="B24" s="273" t="s">
        <v>3216</v>
      </c>
      <c r="C24" s="274" t="s">
        <v>31</v>
      </c>
      <c r="D24" s="275">
        <f t="shared" ref="D24:D34" si="4">SUM(E24:M24)</f>
        <v>19537</v>
      </c>
      <c r="E24" s="277">
        <v>0</v>
      </c>
      <c r="F24" s="277">
        <v>82</v>
      </c>
      <c r="G24" s="277">
        <v>769</v>
      </c>
      <c r="H24" s="277">
        <v>3228</v>
      </c>
      <c r="I24" s="277">
        <v>6695</v>
      </c>
      <c r="J24" s="277">
        <v>5758</v>
      </c>
      <c r="K24" s="277">
        <v>2127</v>
      </c>
      <c r="L24" s="277">
        <v>826</v>
      </c>
      <c r="M24" s="278">
        <v>52</v>
      </c>
      <c r="N24" s="279"/>
      <c r="O24" s="282"/>
    </row>
    <row r="25" spans="1:15" ht="15.75" customHeight="1">
      <c r="A25" s="356"/>
      <c r="B25" s="280" t="s">
        <v>3217</v>
      </c>
      <c r="C25" s="274" t="s">
        <v>65</v>
      </c>
      <c r="D25" s="275">
        <f t="shared" si="4"/>
        <v>2003</v>
      </c>
      <c r="E25" s="277">
        <v>0</v>
      </c>
      <c r="F25" s="277">
        <v>12</v>
      </c>
      <c r="G25" s="277">
        <v>141</v>
      </c>
      <c r="H25" s="277">
        <v>329</v>
      </c>
      <c r="I25" s="277">
        <v>383</v>
      </c>
      <c r="J25" s="277">
        <v>826</v>
      </c>
      <c r="K25" s="277">
        <v>233</v>
      </c>
      <c r="L25" s="277">
        <v>79</v>
      </c>
      <c r="M25" s="278">
        <v>0</v>
      </c>
    </row>
    <row r="26" spans="1:15" ht="15.75" customHeight="1">
      <c r="A26" s="356"/>
      <c r="B26" s="273" t="s">
        <v>3218</v>
      </c>
      <c r="C26" s="274" t="s">
        <v>31</v>
      </c>
      <c r="D26" s="275">
        <f t="shared" si="4"/>
        <v>2707</v>
      </c>
      <c r="E26" s="277">
        <v>0</v>
      </c>
      <c r="F26" s="277">
        <v>6</v>
      </c>
      <c r="G26" s="277">
        <v>125</v>
      </c>
      <c r="H26" s="277">
        <v>372</v>
      </c>
      <c r="I26" s="277">
        <v>492</v>
      </c>
      <c r="J26" s="277">
        <v>931</v>
      </c>
      <c r="K26" s="277">
        <v>524</v>
      </c>
      <c r="L26" s="277">
        <v>250</v>
      </c>
      <c r="M26" s="278">
        <v>7</v>
      </c>
    </row>
    <row r="27" spans="1:15" ht="15.75" customHeight="1">
      <c r="A27" s="356"/>
      <c r="B27" s="280" t="s">
        <v>3219</v>
      </c>
      <c r="C27" s="274" t="s">
        <v>65</v>
      </c>
      <c r="D27" s="275">
        <f t="shared" si="4"/>
        <v>1900</v>
      </c>
      <c r="E27" s="277">
        <v>0</v>
      </c>
      <c r="F27" s="277">
        <v>79</v>
      </c>
      <c r="G27" s="277">
        <v>201</v>
      </c>
      <c r="H27" s="277">
        <v>226</v>
      </c>
      <c r="I27" s="277">
        <v>284</v>
      </c>
      <c r="J27" s="277">
        <v>785</v>
      </c>
      <c r="K27" s="277">
        <v>236</v>
      </c>
      <c r="L27" s="277">
        <v>83</v>
      </c>
      <c r="M27" s="278">
        <v>6</v>
      </c>
    </row>
    <row r="28" spans="1:15" ht="15.75" customHeight="1">
      <c r="A28" s="356"/>
      <c r="B28" s="273" t="s">
        <v>3220</v>
      </c>
      <c r="C28" s="274" t="s">
        <v>31</v>
      </c>
      <c r="D28" s="275">
        <f t="shared" si="4"/>
        <v>5005</v>
      </c>
      <c r="E28" s="277">
        <v>0</v>
      </c>
      <c r="F28" s="277">
        <v>39</v>
      </c>
      <c r="G28" s="277">
        <v>276</v>
      </c>
      <c r="H28" s="277">
        <v>821</v>
      </c>
      <c r="I28" s="277">
        <v>960</v>
      </c>
      <c r="J28" s="277">
        <v>1537</v>
      </c>
      <c r="K28" s="277">
        <v>997</v>
      </c>
      <c r="L28" s="277">
        <v>362</v>
      </c>
      <c r="M28" s="278">
        <v>13</v>
      </c>
    </row>
    <row r="29" spans="1:15" ht="15.75" customHeight="1">
      <c r="A29" s="356"/>
      <c r="B29" s="280" t="s">
        <v>3221</v>
      </c>
      <c r="C29" s="274" t="s">
        <v>65</v>
      </c>
      <c r="D29" s="275">
        <f t="shared" si="4"/>
        <v>3451</v>
      </c>
      <c r="E29" s="277">
        <v>0</v>
      </c>
      <c r="F29" s="277">
        <v>62</v>
      </c>
      <c r="G29" s="277">
        <v>272</v>
      </c>
      <c r="H29" s="277">
        <v>538</v>
      </c>
      <c r="I29" s="277">
        <v>722</v>
      </c>
      <c r="J29" s="277">
        <v>1316</v>
      </c>
      <c r="K29" s="277">
        <v>415</v>
      </c>
      <c r="L29" s="277">
        <v>115</v>
      </c>
      <c r="M29" s="278">
        <v>11</v>
      </c>
    </row>
    <row r="30" spans="1:15" ht="15.75" customHeight="1">
      <c r="A30" s="356"/>
      <c r="B30" s="273" t="s">
        <v>3222</v>
      </c>
      <c r="C30" s="274" t="s">
        <v>31</v>
      </c>
      <c r="D30" s="275">
        <f t="shared" si="4"/>
        <v>1829</v>
      </c>
      <c r="E30" s="277">
        <v>0</v>
      </c>
      <c r="F30" s="277">
        <v>34</v>
      </c>
      <c r="G30" s="277">
        <v>208</v>
      </c>
      <c r="H30" s="277">
        <v>380</v>
      </c>
      <c r="I30" s="277">
        <v>314</v>
      </c>
      <c r="J30" s="277">
        <v>524</v>
      </c>
      <c r="K30" s="277">
        <v>273</v>
      </c>
      <c r="L30" s="277">
        <v>86</v>
      </c>
      <c r="M30" s="278">
        <v>10</v>
      </c>
    </row>
    <row r="31" spans="1:15" ht="15.75" customHeight="1">
      <c r="A31" s="356"/>
      <c r="B31" s="280" t="s">
        <v>76</v>
      </c>
      <c r="C31" s="274" t="s">
        <v>65</v>
      </c>
      <c r="D31" s="275">
        <f t="shared" si="4"/>
        <v>1442</v>
      </c>
      <c r="E31" s="277">
        <v>0</v>
      </c>
      <c r="F31" s="277">
        <v>13</v>
      </c>
      <c r="G31" s="277">
        <v>175</v>
      </c>
      <c r="H31" s="277">
        <v>275</v>
      </c>
      <c r="I31" s="277">
        <v>279</v>
      </c>
      <c r="J31" s="277">
        <v>491</v>
      </c>
      <c r="K31" s="277">
        <v>177</v>
      </c>
      <c r="L31" s="277">
        <v>28</v>
      </c>
      <c r="M31" s="278">
        <v>4</v>
      </c>
    </row>
    <row r="32" spans="1:15" ht="15.75" customHeight="1">
      <c r="A32" s="357"/>
      <c r="B32" s="273" t="s">
        <v>3223</v>
      </c>
      <c r="C32" s="274" t="s">
        <v>31</v>
      </c>
      <c r="D32" s="275">
        <f t="shared" si="4"/>
        <v>1009</v>
      </c>
      <c r="E32" s="277">
        <v>0</v>
      </c>
      <c r="F32" s="283">
        <v>2</v>
      </c>
      <c r="G32" s="283">
        <v>79</v>
      </c>
      <c r="H32" s="283">
        <v>123</v>
      </c>
      <c r="I32" s="283">
        <v>156</v>
      </c>
      <c r="J32" s="283">
        <v>362</v>
      </c>
      <c r="K32" s="283">
        <v>231</v>
      </c>
      <c r="L32" s="283">
        <v>54</v>
      </c>
      <c r="M32" s="284">
        <v>2</v>
      </c>
    </row>
    <row r="33" spans="1:14" ht="15.75" customHeight="1">
      <c r="A33" s="357"/>
      <c r="B33" s="280" t="s">
        <v>23</v>
      </c>
      <c r="C33" s="274" t="s">
        <v>65</v>
      </c>
      <c r="D33" s="275">
        <f t="shared" si="4"/>
        <v>857</v>
      </c>
      <c r="E33" s="277">
        <v>0</v>
      </c>
      <c r="F33" s="283">
        <v>0</v>
      </c>
      <c r="G33" s="283">
        <v>50</v>
      </c>
      <c r="H33" s="283">
        <v>144</v>
      </c>
      <c r="I33" s="283">
        <v>180</v>
      </c>
      <c r="J33" s="283">
        <v>336</v>
      </c>
      <c r="K33" s="283">
        <v>119</v>
      </c>
      <c r="L33" s="283">
        <v>21</v>
      </c>
      <c r="M33" s="278">
        <v>7</v>
      </c>
    </row>
    <row r="34" spans="1:14" ht="15.75" customHeight="1" thickBot="1">
      <c r="A34" s="358"/>
      <c r="B34" s="285" t="s">
        <v>3224</v>
      </c>
      <c r="C34" s="286" t="s">
        <v>31</v>
      </c>
      <c r="D34" s="287">
        <f t="shared" si="4"/>
        <v>963</v>
      </c>
      <c r="E34" s="288">
        <v>0</v>
      </c>
      <c r="F34" s="288">
        <v>4</v>
      </c>
      <c r="G34" s="288">
        <v>50</v>
      </c>
      <c r="H34" s="288">
        <v>215</v>
      </c>
      <c r="I34" s="288">
        <v>198</v>
      </c>
      <c r="J34" s="288">
        <v>324</v>
      </c>
      <c r="K34" s="288">
        <v>154</v>
      </c>
      <c r="L34" s="288">
        <v>18</v>
      </c>
      <c r="M34" s="289">
        <v>0</v>
      </c>
      <c r="N34" s="279"/>
    </row>
    <row r="35" spans="1:14" ht="15.75" customHeight="1">
      <c r="A35" s="345" t="s">
        <v>28</v>
      </c>
      <c r="B35" s="268" t="s">
        <v>81</v>
      </c>
      <c r="C35" s="269" t="s">
        <v>65</v>
      </c>
      <c r="D35" s="290">
        <f>SUM(E35:M35)</f>
        <v>2</v>
      </c>
      <c r="E35" s="291">
        <f>SUM(E37,E39,E41,E43,E45)</f>
        <v>0</v>
      </c>
      <c r="F35" s="291">
        <f t="shared" ref="F35:M36" si="5">SUM(F37,F39,F41,F43,F45)</f>
        <v>0</v>
      </c>
      <c r="G35" s="291">
        <f t="shared" si="5"/>
        <v>0</v>
      </c>
      <c r="H35" s="291">
        <f t="shared" si="5"/>
        <v>0</v>
      </c>
      <c r="I35" s="291">
        <f t="shared" si="5"/>
        <v>0</v>
      </c>
      <c r="J35" s="291">
        <f t="shared" si="5"/>
        <v>1</v>
      </c>
      <c r="K35" s="291">
        <f t="shared" si="5"/>
        <v>1</v>
      </c>
      <c r="L35" s="291">
        <f t="shared" si="5"/>
        <v>0</v>
      </c>
      <c r="M35" s="292">
        <f t="shared" si="5"/>
        <v>0</v>
      </c>
    </row>
    <row r="36" spans="1:14" ht="15.75" customHeight="1">
      <c r="A36" s="346"/>
      <c r="B36" s="273" t="s">
        <v>82</v>
      </c>
      <c r="C36" s="274" t="s">
        <v>31</v>
      </c>
      <c r="D36" s="293">
        <f t="shared" ref="D36:D62" si="6">SUM(E36:M36)</f>
        <v>5</v>
      </c>
      <c r="E36" s="294">
        <f>SUM(E38,E40,E42,E44,E46)</f>
        <v>0</v>
      </c>
      <c r="F36" s="294">
        <f t="shared" si="5"/>
        <v>0</v>
      </c>
      <c r="G36" s="294">
        <f t="shared" si="5"/>
        <v>0</v>
      </c>
      <c r="H36" s="294">
        <f t="shared" si="5"/>
        <v>0</v>
      </c>
      <c r="I36" s="294">
        <f t="shared" si="5"/>
        <v>2</v>
      </c>
      <c r="J36" s="294">
        <f t="shared" si="5"/>
        <v>2</v>
      </c>
      <c r="K36" s="294">
        <f t="shared" si="5"/>
        <v>0</v>
      </c>
      <c r="L36" s="294">
        <f t="shared" si="5"/>
        <v>1</v>
      </c>
      <c r="M36" s="295">
        <f t="shared" si="5"/>
        <v>0</v>
      </c>
    </row>
    <row r="37" spans="1:14" ht="15.75" customHeight="1">
      <c r="A37" s="346"/>
      <c r="B37" s="280" t="s">
        <v>68</v>
      </c>
      <c r="C37" s="274" t="s">
        <v>65</v>
      </c>
      <c r="D37" s="293">
        <f t="shared" si="6"/>
        <v>1</v>
      </c>
      <c r="E37" s="294">
        <v>0</v>
      </c>
      <c r="F37" s="294">
        <v>0</v>
      </c>
      <c r="G37" s="294">
        <v>0</v>
      </c>
      <c r="H37" s="294">
        <v>0</v>
      </c>
      <c r="I37" s="294">
        <v>0</v>
      </c>
      <c r="J37" s="294">
        <v>0</v>
      </c>
      <c r="K37" s="294">
        <v>1</v>
      </c>
      <c r="L37" s="294">
        <v>0</v>
      </c>
      <c r="M37" s="295">
        <v>0</v>
      </c>
    </row>
    <row r="38" spans="1:14" ht="15.75" customHeight="1">
      <c r="A38" s="346"/>
      <c r="B38" s="273" t="s">
        <v>3216</v>
      </c>
      <c r="C38" s="274" t="s">
        <v>31</v>
      </c>
      <c r="D38" s="293">
        <f t="shared" si="6"/>
        <v>0</v>
      </c>
      <c r="E38" s="294">
        <v>0</v>
      </c>
      <c r="F38" s="294">
        <v>0</v>
      </c>
      <c r="G38" s="294">
        <v>0</v>
      </c>
      <c r="H38" s="294">
        <v>0</v>
      </c>
      <c r="I38" s="294">
        <v>0</v>
      </c>
      <c r="J38" s="294">
        <v>0</v>
      </c>
      <c r="K38" s="294">
        <v>0</v>
      </c>
      <c r="L38" s="294">
        <v>0</v>
      </c>
      <c r="M38" s="295">
        <v>0</v>
      </c>
    </row>
    <row r="39" spans="1:14" ht="15.75" customHeight="1">
      <c r="A39" s="346"/>
      <c r="B39" s="280" t="s">
        <v>3217</v>
      </c>
      <c r="C39" s="274" t="s">
        <v>65</v>
      </c>
      <c r="D39" s="293">
        <f t="shared" si="6"/>
        <v>1</v>
      </c>
      <c r="E39" s="294">
        <v>0</v>
      </c>
      <c r="F39" s="294">
        <v>0</v>
      </c>
      <c r="G39" s="294">
        <v>0</v>
      </c>
      <c r="H39" s="294">
        <v>0</v>
      </c>
      <c r="I39" s="294">
        <v>0</v>
      </c>
      <c r="J39" s="294">
        <v>1</v>
      </c>
      <c r="K39" s="294">
        <v>0</v>
      </c>
      <c r="L39" s="294">
        <v>0</v>
      </c>
      <c r="M39" s="295">
        <v>0</v>
      </c>
    </row>
    <row r="40" spans="1:14" ht="15.75" customHeight="1">
      <c r="A40" s="346"/>
      <c r="B40" s="273" t="s">
        <v>3218</v>
      </c>
      <c r="C40" s="274" t="s">
        <v>31</v>
      </c>
      <c r="D40" s="293">
        <f t="shared" si="6"/>
        <v>3</v>
      </c>
      <c r="E40" s="294">
        <v>0</v>
      </c>
      <c r="F40" s="294">
        <v>0</v>
      </c>
      <c r="G40" s="294">
        <v>0</v>
      </c>
      <c r="H40" s="294">
        <v>0</v>
      </c>
      <c r="I40" s="294">
        <v>2</v>
      </c>
      <c r="J40" s="294">
        <v>1</v>
      </c>
      <c r="K40" s="294">
        <v>0</v>
      </c>
      <c r="L40" s="294">
        <v>0</v>
      </c>
      <c r="M40" s="295">
        <v>0</v>
      </c>
    </row>
    <row r="41" spans="1:14" ht="15.75" customHeight="1">
      <c r="A41" s="346"/>
      <c r="B41" s="280" t="s">
        <v>3219</v>
      </c>
      <c r="C41" s="274" t="s">
        <v>65</v>
      </c>
      <c r="D41" s="293">
        <f t="shared" si="6"/>
        <v>0</v>
      </c>
      <c r="E41" s="294">
        <v>0</v>
      </c>
      <c r="F41" s="294">
        <v>0</v>
      </c>
      <c r="G41" s="294">
        <v>0</v>
      </c>
      <c r="H41" s="294">
        <v>0</v>
      </c>
      <c r="I41" s="294">
        <v>0</v>
      </c>
      <c r="J41" s="294">
        <v>0</v>
      </c>
      <c r="K41" s="294">
        <v>0</v>
      </c>
      <c r="L41" s="294">
        <v>0</v>
      </c>
      <c r="M41" s="295">
        <v>0</v>
      </c>
    </row>
    <row r="42" spans="1:14" ht="15.75" customHeight="1">
      <c r="A42" s="346"/>
      <c r="B42" s="273" t="s">
        <v>3220</v>
      </c>
      <c r="C42" s="274" t="s">
        <v>31</v>
      </c>
      <c r="D42" s="293">
        <f t="shared" si="6"/>
        <v>0</v>
      </c>
      <c r="E42" s="294">
        <v>0</v>
      </c>
      <c r="F42" s="294">
        <v>0</v>
      </c>
      <c r="G42" s="294">
        <v>0</v>
      </c>
      <c r="H42" s="294">
        <v>0</v>
      </c>
      <c r="I42" s="294">
        <v>0</v>
      </c>
      <c r="J42" s="294">
        <v>0</v>
      </c>
      <c r="K42" s="294">
        <v>0</v>
      </c>
      <c r="L42" s="294">
        <v>0</v>
      </c>
      <c r="M42" s="295">
        <v>0</v>
      </c>
    </row>
    <row r="43" spans="1:14" ht="15.75" customHeight="1">
      <c r="A43" s="346"/>
      <c r="B43" s="280" t="s">
        <v>3221</v>
      </c>
      <c r="C43" s="274" t="s">
        <v>65</v>
      </c>
      <c r="D43" s="293">
        <f t="shared" si="6"/>
        <v>0</v>
      </c>
      <c r="E43" s="294">
        <v>0</v>
      </c>
      <c r="F43" s="294">
        <v>0</v>
      </c>
      <c r="G43" s="294">
        <v>0</v>
      </c>
      <c r="H43" s="294">
        <v>0</v>
      </c>
      <c r="I43" s="294">
        <v>0</v>
      </c>
      <c r="J43" s="294">
        <v>0</v>
      </c>
      <c r="K43" s="294">
        <v>0</v>
      </c>
      <c r="L43" s="294">
        <v>0</v>
      </c>
      <c r="M43" s="295">
        <v>0</v>
      </c>
    </row>
    <row r="44" spans="1:14" ht="15.75" customHeight="1">
      <c r="A44" s="346"/>
      <c r="B44" s="273" t="s">
        <v>3222</v>
      </c>
      <c r="C44" s="274" t="s">
        <v>31</v>
      </c>
      <c r="D44" s="293">
        <f t="shared" si="6"/>
        <v>2</v>
      </c>
      <c r="E44" s="294">
        <v>0</v>
      </c>
      <c r="F44" s="294">
        <v>0</v>
      </c>
      <c r="G44" s="294">
        <v>0</v>
      </c>
      <c r="H44" s="294">
        <v>0</v>
      </c>
      <c r="I44" s="294">
        <v>0</v>
      </c>
      <c r="J44" s="294">
        <v>1</v>
      </c>
      <c r="K44" s="294">
        <v>0</v>
      </c>
      <c r="L44" s="294">
        <v>1</v>
      </c>
      <c r="M44" s="295">
        <v>0</v>
      </c>
    </row>
    <row r="45" spans="1:14" ht="15.75" customHeight="1">
      <c r="A45" s="346"/>
      <c r="B45" s="280" t="s">
        <v>76</v>
      </c>
      <c r="C45" s="274" t="s">
        <v>65</v>
      </c>
      <c r="D45" s="293">
        <f t="shared" si="6"/>
        <v>0</v>
      </c>
      <c r="E45" s="294">
        <v>0</v>
      </c>
      <c r="F45" s="294">
        <v>0</v>
      </c>
      <c r="G45" s="294">
        <v>0</v>
      </c>
      <c r="H45" s="294">
        <v>0</v>
      </c>
      <c r="I45" s="294">
        <v>0</v>
      </c>
      <c r="J45" s="294">
        <v>0</v>
      </c>
      <c r="K45" s="294">
        <v>0</v>
      </c>
      <c r="L45" s="294">
        <v>0</v>
      </c>
      <c r="M45" s="295">
        <v>0</v>
      </c>
    </row>
    <row r="46" spans="1:14" ht="15.75" customHeight="1">
      <c r="A46" s="346"/>
      <c r="B46" s="273" t="s">
        <v>3223</v>
      </c>
      <c r="C46" s="274" t="s">
        <v>31</v>
      </c>
      <c r="D46" s="293">
        <f t="shared" si="6"/>
        <v>0</v>
      </c>
      <c r="E46" s="294">
        <v>0</v>
      </c>
      <c r="F46" s="294">
        <v>0</v>
      </c>
      <c r="G46" s="294">
        <v>0</v>
      </c>
      <c r="H46" s="294">
        <v>0</v>
      </c>
      <c r="I46" s="294">
        <v>0</v>
      </c>
      <c r="J46" s="294">
        <v>0</v>
      </c>
      <c r="K46" s="294">
        <v>0</v>
      </c>
      <c r="L46" s="294">
        <v>0</v>
      </c>
      <c r="M46" s="295">
        <v>0</v>
      </c>
    </row>
    <row r="47" spans="1:14" ht="15.75" customHeight="1">
      <c r="A47" s="346"/>
      <c r="B47" s="280" t="s">
        <v>23</v>
      </c>
      <c r="C47" s="274" t="s">
        <v>65</v>
      </c>
      <c r="D47" s="293">
        <f t="shared" si="6"/>
        <v>0</v>
      </c>
      <c r="E47" s="294">
        <v>0</v>
      </c>
      <c r="F47" s="294">
        <v>0</v>
      </c>
      <c r="G47" s="294">
        <v>0</v>
      </c>
      <c r="H47" s="294">
        <v>0</v>
      </c>
      <c r="I47" s="294">
        <v>0</v>
      </c>
      <c r="J47" s="294">
        <v>0</v>
      </c>
      <c r="K47" s="294">
        <v>0</v>
      </c>
      <c r="L47" s="294">
        <v>0</v>
      </c>
      <c r="M47" s="295">
        <v>0</v>
      </c>
    </row>
    <row r="48" spans="1:14" ht="15.75" customHeight="1" thickBot="1">
      <c r="A48" s="346"/>
      <c r="B48" s="285" t="s">
        <v>3224</v>
      </c>
      <c r="C48" s="296" t="s">
        <v>31</v>
      </c>
      <c r="D48" s="297">
        <f t="shared" si="6"/>
        <v>0</v>
      </c>
      <c r="E48" s="298">
        <v>0</v>
      </c>
      <c r="F48" s="298">
        <v>0</v>
      </c>
      <c r="G48" s="298">
        <v>0</v>
      </c>
      <c r="H48" s="298">
        <v>0</v>
      </c>
      <c r="I48" s="298">
        <v>0</v>
      </c>
      <c r="J48" s="298">
        <v>0</v>
      </c>
      <c r="K48" s="298">
        <v>0</v>
      </c>
      <c r="L48" s="298">
        <v>0</v>
      </c>
      <c r="M48" s="299">
        <v>0</v>
      </c>
    </row>
    <row r="49" spans="1:13" ht="15.75" customHeight="1">
      <c r="A49" s="345" t="s">
        <v>84</v>
      </c>
      <c r="B49" s="268" t="s">
        <v>81</v>
      </c>
      <c r="C49" s="300" t="s">
        <v>65</v>
      </c>
      <c r="D49" s="290">
        <f t="shared" si="6"/>
        <v>48</v>
      </c>
      <c r="E49" s="291">
        <f>SUM(E51,E53,E55,E57,E59,E61)</f>
        <v>0</v>
      </c>
      <c r="F49" s="291">
        <f t="shared" ref="F49:M50" si="7">SUM(F51,F53,F55,F57,F59,F61)</f>
        <v>0</v>
      </c>
      <c r="G49" s="291">
        <f t="shared" si="7"/>
        <v>0</v>
      </c>
      <c r="H49" s="291">
        <f t="shared" si="7"/>
        <v>0</v>
      </c>
      <c r="I49" s="291">
        <f t="shared" si="7"/>
        <v>3</v>
      </c>
      <c r="J49" s="291">
        <f t="shared" si="7"/>
        <v>5</v>
      </c>
      <c r="K49" s="291">
        <f t="shared" si="7"/>
        <v>17</v>
      </c>
      <c r="L49" s="291">
        <f t="shared" si="7"/>
        <v>13</v>
      </c>
      <c r="M49" s="292">
        <f t="shared" si="7"/>
        <v>10</v>
      </c>
    </row>
    <row r="50" spans="1:13" ht="15.75" customHeight="1">
      <c r="A50" s="346"/>
      <c r="B50" s="273" t="s">
        <v>82</v>
      </c>
      <c r="C50" s="301" t="s">
        <v>31</v>
      </c>
      <c r="D50" s="293">
        <f t="shared" si="6"/>
        <v>15</v>
      </c>
      <c r="E50" s="294">
        <f>SUM(E52,E54,E56,E58,E60,E62)</f>
        <v>0</v>
      </c>
      <c r="F50" s="294">
        <f t="shared" si="7"/>
        <v>0</v>
      </c>
      <c r="G50" s="294">
        <f t="shared" si="7"/>
        <v>0</v>
      </c>
      <c r="H50" s="294">
        <f t="shared" si="7"/>
        <v>0</v>
      </c>
      <c r="I50" s="294">
        <f t="shared" si="7"/>
        <v>0</v>
      </c>
      <c r="J50" s="294">
        <f t="shared" si="7"/>
        <v>2</v>
      </c>
      <c r="K50" s="294">
        <f t="shared" si="7"/>
        <v>6</v>
      </c>
      <c r="L50" s="294">
        <f t="shared" si="7"/>
        <v>3</v>
      </c>
      <c r="M50" s="295">
        <f t="shared" si="7"/>
        <v>4</v>
      </c>
    </row>
    <row r="51" spans="1:13" ht="15.75" customHeight="1">
      <c r="A51" s="346"/>
      <c r="B51" s="280" t="s">
        <v>68</v>
      </c>
      <c r="C51" s="301" t="s">
        <v>65</v>
      </c>
      <c r="D51" s="293">
        <f t="shared" si="6"/>
        <v>20</v>
      </c>
      <c r="E51" s="294">
        <v>0</v>
      </c>
      <c r="F51" s="294">
        <v>0</v>
      </c>
      <c r="G51" s="294">
        <v>0</v>
      </c>
      <c r="H51" s="294">
        <v>0</v>
      </c>
      <c r="I51" s="294">
        <v>1</v>
      </c>
      <c r="J51" s="294">
        <v>1</v>
      </c>
      <c r="K51" s="294">
        <v>7</v>
      </c>
      <c r="L51" s="294">
        <v>6</v>
      </c>
      <c r="M51" s="295">
        <v>5</v>
      </c>
    </row>
    <row r="52" spans="1:13" ht="15.75" customHeight="1">
      <c r="A52" s="346"/>
      <c r="B52" s="273" t="s">
        <v>3216</v>
      </c>
      <c r="C52" s="301" t="s">
        <v>31</v>
      </c>
      <c r="D52" s="293">
        <f t="shared" si="6"/>
        <v>11</v>
      </c>
      <c r="E52" s="294">
        <v>0</v>
      </c>
      <c r="F52" s="294">
        <v>0</v>
      </c>
      <c r="G52" s="294">
        <v>0</v>
      </c>
      <c r="H52" s="294">
        <v>0</v>
      </c>
      <c r="I52" s="294">
        <v>0</v>
      </c>
      <c r="J52" s="294">
        <v>2</v>
      </c>
      <c r="K52" s="294">
        <v>4</v>
      </c>
      <c r="L52" s="294">
        <v>2</v>
      </c>
      <c r="M52" s="295">
        <v>3</v>
      </c>
    </row>
    <row r="53" spans="1:13" ht="15.75" customHeight="1">
      <c r="A53" s="346"/>
      <c r="B53" s="280" t="s">
        <v>3217</v>
      </c>
      <c r="C53" s="301" t="s">
        <v>65</v>
      </c>
      <c r="D53" s="293">
        <f t="shared" si="6"/>
        <v>14</v>
      </c>
      <c r="E53" s="294">
        <v>0</v>
      </c>
      <c r="F53" s="294">
        <v>0</v>
      </c>
      <c r="G53" s="294">
        <v>0</v>
      </c>
      <c r="H53" s="294">
        <v>0</v>
      </c>
      <c r="I53" s="294">
        <v>0</v>
      </c>
      <c r="J53" s="294">
        <v>1</v>
      </c>
      <c r="K53" s="294">
        <v>5</v>
      </c>
      <c r="L53" s="294">
        <v>4</v>
      </c>
      <c r="M53" s="295">
        <v>4</v>
      </c>
    </row>
    <row r="54" spans="1:13" ht="15.75" customHeight="1">
      <c r="A54" s="346"/>
      <c r="B54" s="273" t="s">
        <v>3218</v>
      </c>
      <c r="C54" s="301" t="s">
        <v>31</v>
      </c>
      <c r="D54" s="293">
        <f t="shared" si="6"/>
        <v>2</v>
      </c>
      <c r="E54" s="294">
        <v>0</v>
      </c>
      <c r="F54" s="294">
        <v>0</v>
      </c>
      <c r="G54" s="294">
        <v>0</v>
      </c>
      <c r="H54" s="294">
        <v>0</v>
      </c>
      <c r="I54" s="294">
        <v>0</v>
      </c>
      <c r="J54" s="294">
        <v>0</v>
      </c>
      <c r="K54" s="294">
        <v>1</v>
      </c>
      <c r="L54" s="294">
        <v>0</v>
      </c>
      <c r="M54" s="295">
        <v>1</v>
      </c>
    </row>
    <row r="55" spans="1:13" ht="15.75" customHeight="1">
      <c r="A55" s="346"/>
      <c r="B55" s="280" t="s">
        <v>3219</v>
      </c>
      <c r="C55" s="301" t="s">
        <v>65</v>
      </c>
      <c r="D55" s="293">
        <f t="shared" si="6"/>
        <v>12</v>
      </c>
      <c r="E55" s="294">
        <v>0</v>
      </c>
      <c r="F55" s="294">
        <v>0</v>
      </c>
      <c r="G55" s="294">
        <v>0</v>
      </c>
      <c r="H55" s="294">
        <v>0</v>
      </c>
      <c r="I55" s="294">
        <v>2</v>
      </c>
      <c r="J55" s="294">
        <v>3</v>
      </c>
      <c r="K55" s="294">
        <v>4</v>
      </c>
      <c r="L55" s="294">
        <v>3</v>
      </c>
      <c r="M55" s="295">
        <v>0</v>
      </c>
    </row>
    <row r="56" spans="1:13" ht="15.75" customHeight="1">
      <c r="A56" s="346"/>
      <c r="B56" s="273" t="s">
        <v>3220</v>
      </c>
      <c r="C56" s="301" t="s">
        <v>31</v>
      </c>
      <c r="D56" s="293">
        <f t="shared" si="6"/>
        <v>2</v>
      </c>
      <c r="E56" s="294">
        <v>0</v>
      </c>
      <c r="F56" s="294">
        <v>0</v>
      </c>
      <c r="G56" s="294">
        <v>0</v>
      </c>
      <c r="H56" s="294">
        <v>0</v>
      </c>
      <c r="I56" s="294">
        <v>0</v>
      </c>
      <c r="J56" s="294">
        <v>0</v>
      </c>
      <c r="K56" s="294">
        <v>1</v>
      </c>
      <c r="L56" s="294">
        <v>1</v>
      </c>
      <c r="M56" s="295">
        <v>0</v>
      </c>
    </row>
    <row r="57" spans="1:13" ht="15.75" customHeight="1">
      <c r="A57" s="346"/>
      <c r="B57" s="280" t="s">
        <v>3221</v>
      </c>
      <c r="C57" s="301" t="s">
        <v>65</v>
      </c>
      <c r="D57" s="293">
        <f t="shared" si="6"/>
        <v>2</v>
      </c>
      <c r="E57" s="294">
        <v>0</v>
      </c>
      <c r="F57" s="294">
        <v>0</v>
      </c>
      <c r="G57" s="294">
        <v>0</v>
      </c>
      <c r="H57" s="294">
        <v>0</v>
      </c>
      <c r="I57" s="294">
        <v>0</v>
      </c>
      <c r="J57" s="294">
        <v>0</v>
      </c>
      <c r="K57" s="294">
        <v>1</v>
      </c>
      <c r="L57" s="294">
        <v>0</v>
      </c>
      <c r="M57" s="295">
        <v>1</v>
      </c>
    </row>
    <row r="58" spans="1:13" ht="15.75" customHeight="1">
      <c r="A58" s="346"/>
      <c r="B58" s="273" t="s">
        <v>3222</v>
      </c>
      <c r="C58" s="301" t="s">
        <v>31</v>
      </c>
      <c r="D58" s="293">
        <f t="shared" si="6"/>
        <v>0</v>
      </c>
      <c r="E58" s="294">
        <v>0</v>
      </c>
      <c r="F58" s="294">
        <v>0</v>
      </c>
      <c r="G58" s="294">
        <v>0</v>
      </c>
      <c r="H58" s="294">
        <v>0</v>
      </c>
      <c r="I58" s="294">
        <v>0</v>
      </c>
      <c r="J58" s="294">
        <v>0</v>
      </c>
      <c r="K58" s="294">
        <v>0</v>
      </c>
      <c r="L58" s="294">
        <v>0</v>
      </c>
      <c r="M58" s="295">
        <v>0</v>
      </c>
    </row>
    <row r="59" spans="1:13" ht="15.75" customHeight="1">
      <c r="A59" s="346"/>
      <c r="B59" s="280" t="s">
        <v>76</v>
      </c>
      <c r="C59" s="301" t="s">
        <v>65</v>
      </c>
      <c r="D59" s="293">
        <f t="shared" si="6"/>
        <v>0</v>
      </c>
      <c r="E59" s="294">
        <v>0</v>
      </c>
      <c r="F59" s="294">
        <v>0</v>
      </c>
      <c r="G59" s="294">
        <v>0</v>
      </c>
      <c r="H59" s="294">
        <v>0</v>
      </c>
      <c r="I59" s="294">
        <v>0</v>
      </c>
      <c r="J59" s="294">
        <v>0</v>
      </c>
      <c r="K59" s="294">
        <v>0</v>
      </c>
      <c r="L59" s="294">
        <v>0</v>
      </c>
      <c r="M59" s="295">
        <v>0</v>
      </c>
    </row>
    <row r="60" spans="1:13" ht="15.75" customHeight="1">
      <c r="A60" s="346"/>
      <c r="B60" s="273" t="s">
        <v>3223</v>
      </c>
      <c r="C60" s="301" t="s">
        <v>31</v>
      </c>
      <c r="D60" s="293">
        <f t="shared" si="6"/>
        <v>0</v>
      </c>
      <c r="E60" s="294">
        <v>0</v>
      </c>
      <c r="F60" s="294">
        <v>0</v>
      </c>
      <c r="G60" s="294">
        <v>0</v>
      </c>
      <c r="H60" s="294">
        <v>0</v>
      </c>
      <c r="I60" s="294">
        <v>0</v>
      </c>
      <c r="J60" s="294">
        <v>0</v>
      </c>
      <c r="K60" s="294">
        <v>0</v>
      </c>
      <c r="L60" s="294">
        <v>0</v>
      </c>
      <c r="M60" s="295">
        <v>0</v>
      </c>
    </row>
    <row r="61" spans="1:13" ht="15.75" customHeight="1">
      <c r="A61" s="346"/>
      <c r="B61" s="280" t="s">
        <v>23</v>
      </c>
      <c r="C61" s="301" t="s">
        <v>65</v>
      </c>
      <c r="D61" s="293">
        <f t="shared" si="6"/>
        <v>0</v>
      </c>
      <c r="E61" s="294">
        <v>0</v>
      </c>
      <c r="F61" s="294">
        <v>0</v>
      </c>
      <c r="G61" s="294">
        <v>0</v>
      </c>
      <c r="H61" s="294">
        <v>0</v>
      </c>
      <c r="I61" s="294">
        <v>0</v>
      </c>
      <c r="J61" s="294">
        <v>0</v>
      </c>
      <c r="K61" s="294">
        <v>0</v>
      </c>
      <c r="L61" s="294">
        <v>0</v>
      </c>
      <c r="M61" s="295">
        <v>0</v>
      </c>
    </row>
    <row r="62" spans="1:13" ht="15.75" customHeight="1" thickBot="1">
      <c r="A62" s="347"/>
      <c r="B62" s="285" t="s">
        <v>3224</v>
      </c>
      <c r="C62" s="302" t="s">
        <v>31</v>
      </c>
      <c r="D62" s="297">
        <f t="shared" si="6"/>
        <v>0</v>
      </c>
      <c r="E62" s="298">
        <v>0</v>
      </c>
      <c r="F62" s="298">
        <v>0</v>
      </c>
      <c r="G62" s="298">
        <v>0</v>
      </c>
      <c r="H62" s="298">
        <v>0</v>
      </c>
      <c r="I62" s="298">
        <v>0</v>
      </c>
      <c r="J62" s="298">
        <v>0</v>
      </c>
      <c r="K62" s="298">
        <v>0</v>
      </c>
      <c r="L62" s="298">
        <v>0</v>
      </c>
      <c r="M62" s="299">
        <v>0</v>
      </c>
    </row>
    <row r="63" spans="1:13" s="304" customFormat="1" ht="15.75" customHeight="1">
      <c r="A63" s="303" t="s">
        <v>3190</v>
      </c>
    </row>
    <row r="64" spans="1:13" s="304" customFormat="1" ht="15.75" customHeight="1">
      <c r="A64" s="305" t="s">
        <v>3191</v>
      </c>
    </row>
    <row r="65" spans="1:3" s="304" customFormat="1" ht="15.75" customHeight="1">
      <c r="A65" s="305" t="s">
        <v>470</v>
      </c>
      <c r="B65" s="306"/>
      <c r="C65" s="306"/>
    </row>
    <row r="66" spans="1:3" s="304" customFormat="1" ht="15.75" customHeight="1">
      <c r="A66" s="305" t="s">
        <v>3225</v>
      </c>
      <c r="B66" s="306"/>
      <c r="C66" s="306"/>
    </row>
    <row r="67" spans="1:3" ht="15.75" customHeight="1">
      <c r="A67" s="307"/>
    </row>
    <row r="68" spans="1:3" ht="15.75" customHeight="1">
      <c r="A68" s="307"/>
    </row>
    <row r="69" spans="1:3" ht="15.75" customHeight="1">
      <c r="A69" s="307"/>
    </row>
    <row r="70" spans="1:3" ht="15.75" customHeight="1">
      <c r="A70" s="307"/>
    </row>
    <row r="71" spans="1:3" ht="15.75" customHeight="1">
      <c r="A71" s="307"/>
    </row>
    <row r="72" spans="1:3" ht="15.75" customHeight="1">
      <c r="A72" s="307"/>
    </row>
    <row r="73" spans="1:3" ht="15.75" customHeight="1">
      <c r="A73" s="307"/>
    </row>
    <row r="74" spans="1:3" ht="15.75" customHeight="1">
      <c r="A74" s="307"/>
    </row>
    <row r="75" spans="1:3" ht="15.75" customHeight="1">
      <c r="A75" s="307"/>
    </row>
    <row r="76" spans="1:3" ht="15.75" customHeight="1">
      <c r="A76" s="307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0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76"/>
  <sheetViews>
    <sheetView workbookViewId="0">
      <selection activeCell="D7" sqref="D7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625" style="1" customWidth="1"/>
    <col min="8" max="8" width="6.375" style="1" customWidth="1"/>
    <col min="9" max="9" width="6.875" style="1" customWidth="1"/>
    <col min="10" max="11" width="6.75" style="1" customWidth="1"/>
    <col min="12" max="13" width="5.875" style="1" customWidth="1"/>
    <col min="14" max="16384" width="9" style="1"/>
  </cols>
  <sheetData>
    <row r="1" spans="1:13" ht="21.2" customHeight="1">
      <c r="A1" s="387" t="s">
        <v>2410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2409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5" customFormat="1">
      <c r="A3" s="2"/>
      <c r="B3" s="389" t="s">
        <v>2408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2407</v>
      </c>
      <c r="M3" s="390"/>
    </row>
    <row r="4" spans="1:13" s="25" customFormat="1" ht="17.25" thickBot="1">
      <c r="A4" s="2"/>
      <c r="B4" s="391" t="s">
        <v>2406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2405</v>
      </c>
      <c r="M4" s="392"/>
    </row>
    <row r="5" spans="1:13" s="25" customFormat="1">
      <c r="A5" s="374" t="s">
        <v>2404</v>
      </c>
      <c r="B5" s="375"/>
      <c r="C5" s="406" t="s">
        <v>2403</v>
      </c>
      <c r="D5" s="380" t="s">
        <v>2402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376"/>
      <c r="B6" s="377"/>
      <c r="C6" s="406"/>
      <c r="D6" s="3" t="s">
        <v>2401</v>
      </c>
      <c r="E6" s="4" t="s">
        <v>2400</v>
      </c>
      <c r="F6" s="4" t="s">
        <v>2399</v>
      </c>
      <c r="G6" s="4" t="s">
        <v>2398</v>
      </c>
      <c r="H6" s="4" t="s">
        <v>2397</v>
      </c>
      <c r="I6" s="4" t="s">
        <v>2396</v>
      </c>
      <c r="J6" s="4" t="s">
        <v>2395</v>
      </c>
      <c r="K6" s="4" t="s">
        <v>2394</v>
      </c>
      <c r="L6" s="4" t="s">
        <v>2393</v>
      </c>
      <c r="M6" s="69" t="s">
        <v>2392</v>
      </c>
    </row>
    <row r="7" spans="1:13" s="25" customFormat="1" ht="15" customHeight="1">
      <c r="A7" s="382" t="s">
        <v>2391</v>
      </c>
      <c r="B7" s="16" t="s">
        <v>2390</v>
      </c>
      <c r="C7" s="6" t="s">
        <v>2372</v>
      </c>
      <c r="D7" s="7">
        <f t="shared" ref="D7:M7" si="0">D21+D35+D49</f>
        <v>17511</v>
      </c>
      <c r="E7" s="7">
        <f t="shared" si="0"/>
        <v>0</v>
      </c>
      <c r="F7" s="7">
        <f t="shared" si="0"/>
        <v>451</v>
      </c>
      <c r="G7" s="7">
        <f t="shared" si="0"/>
        <v>2220</v>
      </c>
      <c r="H7" s="7">
        <f t="shared" si="0"/>
        <v>4326</v>
      </c>
      <c r="I7" s="7">
        <f t="shared" si="0"/>
        <v>5474</v>
      </c>
      <c r="J7" s="7">
        <f t="shared" si="0"/>
        <v>3755</v>
      </c>
      <c r="K7" s="7">
        <f t="shared" si="0"/>
        <v>994</v>
      </c>
      <c r="L7" s="7">
        <f t="shared" si="0"/>
        <v>272</v>
      </c>
      <c r="M7" s="70">
        <f t="shared" si="0"/>
        <v>19</v>
      </c>
    </row>
    <row r="8" spans="1:13" s="25" customFormat="1" ht="15" customHeight="1">
      <c r="A8" s="372"/>
      <c r="B8" s="18" t="s">
        <v>2389</v>
      </c>
      <c r="C8" s="8" t="s">
        <v>2370</v>
      </c>
      <c r="D8" s="9">
        <f t="shared" ref="D8:M8" si="1">D22+D36+D50</f>
        <v>32166</v>
      </c>
      <c r="E8" s="9">
        <f t="shared" si="1"/>
        <v>0</v>
      </c>
      <c r="F8" s="9">
        <f t="shared" si="1"/>
        <v>368</v>
      </c>
      <c r="G8" s="9">
        <f t="shared" si="1"/>
        <v>3377</v>
      </c>
      <c r="H8" s="9">
        <f t="shared" si="1"/>
        <v>6340</v>
      </c>
      <c r="I8" s="9">
        <f t="shared" si="1"/>
        <v>9607</v>
      </c>
      <c r="J8" s="9">
        <f t="shared" si="1"/>
        <v>8178</v>
      </c>
      <c r="K8" s="9">
        <f t="shared" si="1"/>
        <v>3536</v>
      </c>
      <c r="L8" s="9">
        <f t="shared" si="1"/>
        <v>741</v>
      </c>
      <c r="M8" s="71">
        <f t="shared" si="1"/>
        <v>19</v>
      </c>
    </row>
    <row r="9" spans="1:13" s="25" customFormat="1" ht="15" customHeight="1">
      <c r="A9" s="372"/>
      <c r="B9" s="19" t="s">
        <v>2383</v>
      </c>
      <c r="C9" s="8" t="s">
        <v>2372</v>
      </c>
      <c r="D9" s="9">
        <f t="shared" ref="D9:M9" si="2">D23+D37+D51</f>
        <v>7627</v>
      </c>
      <c r="E9" s="9">
        <f t="shared" si="2"/>
        <v>0</v>
      </c>
      <c r="F9" s="9">
        <f t="shared" si="2"/>
        <v>180</v>
      </c>
      <c r="G9" s="9">
        <f t="shared" si="2"/>
        <v>968</v>
      </c>
      <c r="H9" s="9">
        <f t="shared" si="2"/>
        <v>1864</v>
      </c>
      <c r="I9" s="9">
        <f t="shared" si="2"/>
        <v>2652</v>
      </c>
      <c r="J9" s="9">
        <f t="shared" si="2"/>
        <v>1451</v>
      </c>
      <c r="K9" s="9">
        <f t="shared" si="2"/>
        <v>403</v>
      </c>
      <c r="L9" s="9">
        <f t="shared" si="2"/>
        <v>104</v>
      </c>
      <c r="M9" s="71">
        <f t="shared" si="2"/>
        <v>5</v>
      </c>
    </row>
    <row r="10" spans="1:13" s="25" customFormat="1" ht="15" customHeight="1">
      <c r="A10" s="372"/>
      <c r="B10" s="17" t="s">
        <v>2382</v>
      </c>
      <c r="C10" s="8" t="s">
        <v>2370</v>
      </c>
      <c r="D10" s="9">
        <f t="shared" ref="D10:M10" si="3">D24+D38+D52</f>
        <v>17484</v>
      </c>
      <c r="E10" s="9">
        <f t="shared" si="3"/>
        <v>0</v>
      </c>
      <c r="F10" s="9">
        <f t="shared" si="3"/>
        <v>72</v>
      </c>
      <c r="G10" s="9">
        <f t="shared" si="3"/>
        <v>1692</v>
      </c>
      <c r="H10" s="9">
        <f t="shared" si="3"/>
        <v>3418</v>
      </c>
      <c r="I10" s="9">
        <f t="shared" si="3"/>
        <v>6272</v>
      </c>
      <c r="J10" s="9">
        <f t="shared" si="3"/>
        <v>3935</v>
      </c>
      <c r="K10" s="9">
        <f t="shared" si="3"/>
        <v>1718</v>
      </c>
      <c r="L10" s="9">
        <f t="shared" si="3"/>
        <v>372</v>
      </c>
      <c r="M10" s="71">
        <f t="shared" si="3"/>
        <v>5</v>
      </c>
    </row>
    <row r="11" spans="1:13" s="25" customFormat="1" ht="15" customHeight="1">
      <c r="A11" s="372"/>
      <c r="B11" s="19" t="s">
        <v>2381</v>
      </c>
      <c r="C11" s="8" t="s">
        <v>2372</v>
      </c>
      <c r="D11" s="9">
        <f t="shared" ref="D11:M11" si="4">D25+D39+D53</f>
        <v>3014</v>
      </c>
      <c r="E11" s="9">
        <f t="shared" si="4"/>
        <v>0</v>
      </c>
      <c r="F11" s="9">
        <f t="shared" si="4"/>
        <v>105</v>
      </c>
      <c r="G11" s="9">
        <f t="shared" si="4"/>
        <v>344</v>
      </c>
      <c r="H11" s="9">
        <f t="shared" si="4"/>
        <v>610</v>
      </c>
      <c r="I11" s="9">
        <f t="shared" si="4"/>
        <v>802</v>
      </c>
      <c r="J11" s="9">
        <f t="shared" si="4"/>
        <v>887</v>
      </c>
      <c r="K11" s="9">
        <f t="shared" si="4"/>
        <v>204</v>
      </c>
      <c r="L11" s="9">
        <f t="shared" si="4"/>
        <v>54</v>
      </c>
      <c r="M11" s="71">
        <f t="shared" si="4"/>
        <v>8</v>
      </c>
    </row>
    <row r="12" spans="1:13" s="25" customFormat="1" ht="15" customHeight="1">
      <c r="A12" s="372"/>
      <c r="B12" s="17" t="s">
        <v>2380</v>
      </c>
      <c r="C12" s="8" t="s">
        <v>2370</v>
      </c>
      <c r="D12" s="9">
        <f t="shared" ref="D12:M12" si="5">D26+D40+D54</f>
        <v>6600</v>
      </c>
      <c r="E12" s="9">
        <f t="shared" si="5"/>
        <v>0</v>
      </c>
      <c r="F12" s="9">
        <f t="shared" si="5"/>
        <v>211</v>
      </c>
      <c r="G12" s="9">
        <f t="shared" si="5"/>
        <v>660</v>
      </c>
      <c r="H12" s="9">
        <f t="shared" si="5"/>
        <v>1060</v>
      </c>
      <c r="I12" s="9">
        <f t="shared" si="5"/>
        <v>1653</v>
      </c>
      <c r="J12" s="9">
        <f t="shared" si="5"/>
        <v>2079</v>
      </c>
      <c r="K12" s="9">
        <f t="shared" si="5"/>
        <v>773</v>
      </c>
      <c r="L12" s="9">
        <f t="shared" si="5"/>
        <v>155</v>
      </c>
      <c r="M12" s="71">
        <f t="shared" si="5"/>
        <v>9</v>
      </c>
    </row>
    <row r="13" spans="1:13" s="25" customFormat="1" ht="15" customHeight="1">
      <c r="A13" s="372"/>
      <c r="B13" s="19" t="s">
        <v>2379</v>
      </c>
      <c r="C13" s="8" t="s">
        <v>2372</v>
      </c>
      <c r="D13" s="9">
        <f t="shared" ref="D13:M13" si="6">D27+D41+D55</f>
        <v>2015</v>
      </c>
      <c r="E13" s="9">
        <f t="shared" si="6"/>
        <v>0</v>
      </c>
      <c r="F13" s="9">
        <f t="shared" si="6"/>
        <v>125</v>
      </c>
      <c r="G13" s="9">
        <f t="shared" si="6"/>
        <v>328</v>
      </c>
      <c r="H13" s="9">
        <f t="shared" si="6"/>
        <v>505</v>
      </c>
      <c r="I13" s="9">
        <f t="shared" si="6"/>
        <v>523</v>
      </c>
      <c r="J13" s="9">
        <f t="shared" si="6"/>
        <v>358</v>
      </c>
      <c r="K13" s="9">
        <f t="shared" si="6"/>
        <v>130</v>
      </c>
      <c r="L13" s="9">
        <f t="shared" si="6"/>
        <v>45</v>
      </c>
      <c r="M13" s="71">
        <f t="shared" si="6"/>
        <v>1</v>
      </c>
    </row>
    <row r="14" spans="1:13" s="25" customFormat="1" ht="15" customHeight="1">
      <c r="A14" s="372"/>
      <c r="B14" s="17" t="s">
        <v>2378</v>
      </c>
      <c r="C14" s="8" t="s">
        <v>2370</v>
      </c>
      <c r="D14" s="9">
        <f t="shared" ref="D14:M14" si="7">D28+D42+D56</f>
        <v>4937</v>
      </c>
      <c r="E14" s="9">
        <f t="shared" si="7"/>
        <v>0</v>
      </c>
      <c r="F14" s="9">
        <f t="shared" si="7"/>
        <v>62</v>
      </c>
      <c r="G14" s="9">
        <f t="shared" si="7"/>
        <v>685</v>
      </c>
      <c r="H14" s="9">
        <f t="shared" si="7"/>
        <v>1184</v>
      </c>
      <c r="I14" s="9">
        <f t="shared" si="7"/>
        <v>879</v>
      </c>
      <c r="J14" s="9">
        <f t="shared" si="7"/>
        <v>1265</v>
      </c>
      <c r="K14" s="9">
        <f t="shared" si="7"/>
        <v>707</v>
      </c>
      <c r="L14" s="9">
        <f t="shared" si="7"/>
        <v>151</v>
      </c>
      <c r="M14" s="71">
        <f t="shared" si="7"/>
        <v>4</v>
      </c>
    </row>
    <row r="15" spans="1:13" s="25" customFormat="1" ht="15" customHeight="1">
      <c r="A15" s="372"/>
      <c r="B15" s="19" t="s">
        <v>2377</v>
      </c>
      <c r="C15" s="8" t="s">
        <v>2372</v>
      </c>
      <c r="D15" s="9">
        <f t="shared" ref="D15:M15" si="8">D29+D43+D57</f>
        <v>3224</v>
      </c>
      <c r="E15" s="9">
        <f t="shared" si="8"/>
        <v>0</v>
      </c>
      <c r="F15" s="9">
        <f t="shared" si="8"/>
        <v>36</v>
      </c>
      <c r="G15" s="9">
        <f t="shared" si="8"/>
        <v>419</v>
      </c>
      <c r="H15" s="9">
        <f t="shared" si="8"/>
        <v>886</v>
      </c>
      <c r="I15" s="9">
        <f t="shared" si="8"/>
        <v>1000</v>
      </c>
      <c r="J15" s="9">
        <f t="shared" si="8"/>
        <v>655</v>
      </c>
      <c r="K15" s="9">
        <f t="shared" si="8"/>
        <v>169</v>
      </c>
      <c r="L15" s="9">
        <f t="shared" si="8"/>
        <v>56</v>
      </c>
      <c r="M15" s="71">
        <f t="shared" si="8"/>
        <v>3</v>
      </c>
    </row>
    <row r="16" spans="1:13" s="25" customFormat="1" ht="15" customHeight="1">
      <c r="A16" s="372"/>
      <c r="B16" s="17" t="s">
        <v>2376</v>
      </c>
      <c r="C16" s="8" t="s">
        <v>2370</v>
      </c>
      <c r="D16" s="9">
        <f t="shared" ref="D16:M16" si="9">D30+D44+D58</f>
        <v>1381</v>
      </c>
      <c r="E16" s="9">
        <f t="shared" si="9"/>
        <v>0</v>
      </c>
      <c r="F16" s="9">
        <f t="shared" si="9"/>
        <v>10</v>
      </c>
      <c r="G16" s="9">
        <f t="shared" si="9"/>
        <v>189</v>
      </c>
      <c r="H16" s="9">
        <f t="shared" si="9"/>
        <v>320</v>
      </c>
      <c r="I16" s="9">
        <f t="shared" si="9"/>
        <v>331</v>
      </c>
      <c r="J16" s="9">
        <f t="shared" si="9"/>
        <v>360</v>
      </c>
      <c r="K16" s="9">
        <f t="shared" si="9"/>
        <v>136</v>
      </c>
      <c r="L16" s="9">
        <f t="shared" si="9"/>
        <v>34</v>
      </c>
      <c r="M16" s="71">
        <f t="shared" si="9"/>
        <v>1</v>
      </c>
    </row>
    <row r="17" spans="1:13" s="25" customFormat="1" ht="15" customHeight="1">
      <c r="A17" s="372"/>
      <c r="B17" s="19" t="s">
        <v>2375</v>
      </c>
      <c r="C17" s="8" t="s">
        <v>2372</v>
      </c>
      <c r="D17" s="9">
        <f t="shared" ref="D17:M17" si="10">D31+D45+D59</f>
        <v>976</v>
      </c>
      <c r="E17" s="9">
        <f t="shared" si="10"/>
        <v>0</v>
      </c>
      <c r="F17" s="9">
        <f t="shared" si="10"/>
        <v>4</v>
      </c>
      <c r="G17" s="9">
        <f t="shared" si="10"/>
        <v>108</v>
      </c>
      <c r="H17" s="9">
        <f t="shared" si="10"/>
        <v>276</v>
      </c>
      <c r="I17" s="9">
        <f t="shared" si="10"/>
        <v>286</v>
      </c>
      <c r="J17" s="9">
        <f t="shared" si="10"/>
        <v>235</v>
      </c>
      <c r="K17" s="9">
        <f t="shared" si="10"/>
        <v>57</v>
      </c>
      <c r="L17" s="9">
        <f t="shared" si="10"/>
        <v>9</v>
      </c>
      <c r="M17" s="71">
        <f t="shared" si="10"/>
        <v>1</v>
      </c>
    </row>
    <row r="18" spans="1:13" s="25" customFormat="1" ht="15" customHeight="1">
      <c r="A18" s="372"/>
      <c r="B18" s="17" t="s">
        <v>2374</v>
      </c>
      <c r="C18" s="8" t="s">
        <v>2370</v>
      </c>
      <c r="D18" s="9">
        <f t="shared" ref="D18:M18" si="11">D32+D46+D60</f>
        <v>746</v>
      </c>
      <c r="E18" s="9">
        <f t="shared" si="11"/>
        <v>0</v>
      </c>
      <c r="F18" s="9">
        <f t="shared" si="11"/>
        <v>4</v>
      </c>
      <c r="G18" s="9">
        <f t="shared" si="11"/>
        <v>62</v>
      </c>
      <c r="H18" s="9">
        <f t="shared" si="11"/>
        <v>116</v>
      </c>
      <c r="I18" s="9">
        <f t="shared" si="11"/>
        <v>178</v>
      </c>
      <c r="J18" s="9">
        <f t="shared" si="11"/>
        <v>244</v>
      </c>
      <c r="K18" s="9">
        <f t="shared" si="11"/>
        <v>118</v>
      </c>
      <c r="L18" s="9">
        <f t="shared" si="11"/>
        <v>24</v>
      </c>
      <c r="M18" s="71">
        <f t="shared" si="11"/>
        <v>0</v>
      </c>
    </row>
    <row r="19" spans="1:13" s="25" customFormat="1" ht="15" customHeight="1">
      <c r="A19" s="372"/>
      <c r="B19" s="19" t="s">
        <v>2373</v>
      </c>
      <c r="C19" s="8" t="s">
        <v>2372</v>
      </c>
      <c r="D19" s="9">
        <f t="shared" ref="D19:M19" si="12">D33+D47+D61</f>
        <v>655</v>
      </c>
      <c r="E19" s="9">
        <f t="shared" si="12"/>
        <v>0</v>
      </c>
      <c r="F19" s="9">
        <f t="shared" si="12"/>
        <v>1</v>
      </c>
      <c r="G19" s="9">
        <f t="shared" si="12"/>
        <v>53</v>
      </c>
      <c r="H19" s="9">
        <f t="shared" si="12"/>
        <v>185</v>
      </c>
      <c r="I19" s="9">
        <f t="shared" si="12"/>
        <v>211</v>
      </c>
      <c r="J19" s="9">
        <f t="shared" si="12"/>
        <v>169</v>
      </c>
      <c r="K19" s="9">
        <f t="shared" si="12"/>
        <v>31</v>
      </c>
      <c r="L19" s="9">
        <f t="shared" si="12"/>
        <v>4</v>
      </c>
      <c r="M19" s="71">
        <f t="shared" si="12"/>
        <v>1</v>
      </c>
    </row>
    <row r="20" spans="1:13" s="25" customFormat="1" ht="15" customHeight="1" thickBot="1">
      <c r="A20" s="373"/>
      <c r="B20" s="20" t="s">
        <v>2371</v>
      </c>
      <c r="C20" s="8" t="s">
        <v>2370</v>
      </c>
      <c r="D20" s="9">
        <f t="shared" ref="D20:M20" si="13">D34+D48+D62</f>
        <v>1018</v>
      </c>
      <c r="E20" s="9">
        <f t="shared" si="13"/>
        <v>0</v>
      </c>
      <c r="F20" s="9">
        <f t="shared" si="13"/>
        <v>9</v>
      </c>
      <c r="G20" s="9">
        <f t="shared" si="13"/>
        <v>89</v>
      </c>
      <c r="H20" s="9">
        <f t="shared" si="13"/>
        <v>242</v>
      </c>
      <c r="I20" s="9">
        <f t="shared" si="13"/>
        <v>294</v>
      </c>
      <c r="J20" s="9">
        <f t="shared" si="13"/>
        <v>295</v>
      </c>
      <c r="K20" s="9">
        <f t="shared" si="13"/>
        <v>84</v>
      </c>
      <c r="L20" s="9">
        <f t="shared" si="13"/>
        <v>5</v>
      </c>
      <c r="M20" s="71">
        <f t="shared" si="13"/>
        <v>0</v>
      </c>
    </row>
    <row r="21" spans="1:13" s="25" customFormat="1" ht="15" customHeight="1">
      <c r="A21" s="383" t="s">
        <v>2388</v>
      </c>
      <c r="B21" s="16" t="s">
        <v>2385</v>
      </c>
      <c r="C21" s="6" t="s">
        <v>2372</v>
      </c>
      <c r="D21" s="7">
        <v>17421</v>
      </c>
      <c r="E21" s="7">
        <v>0</v>
      </c>
      <c r="F21" s="7">
        <v>451</v>
      </c>
      <c r="G21" s="7">
        <v>2220</v>
      </c>
      <c r="H21" s="7">
        <v>4325</v>
      </c>
      <c r="I21" s="7">
        <v>5468</v>
      </c>
      <c r="J21" s="7">
        <v>3725</v>
      </c>
      <c r="K21" s="7">
        <v>973</v>
      </c>
      <c r="L21" s="7">
        <v>245</v>
      </c>
      <c r="M21" s="70">
        <v>14</v>
      </c>
    </row>
    <row r="22" spans="1:13" s="25" customFormat="1" ht="15" customHeight="1">
      <c r="A22" s="384"/>
      <c r="B22" s="17" t="s">
        <v>2384</v>
      </c>
      <c r="C22" s="8" t="s">
        <v>2370</v>
      </c>
      <c r="D22" s="9">
        <v>32141</v>
      </c>
      <c r="E22" s="9">
        <v>0</v>
      </c>
      <c r="F22" s="9">
        <v>368</v>
      </c>
      <c r="G22" s="9">
        <v>3376</v>
      </c>
      <c r="H22" s="9">
        <v>6338</v>
      </c>
      <c r="I22" s="9">
        <v>9606</v>
      </c>
      <c r="J22" s="9">
        <v>8172</v>
      </c>
      <c r="K22" s="9">
        <v>3530</v>
      </c>
      <c r="L22" s="9">
        <v>737</v>
      </c>
      <c r="M22" s="71">
        <v>14</v>
      </c>
    </row>
    <row r="23" spans="1:13" s="25" customFormat="1" ht="15" customHeight="1">
      <c r="A23" s="384"/>
      <c r="B23" s="19" t="s">
        <v>2383</v>
      </c>
      <c r="C23" s="8" t="s">
        <v>2372</v>
      </c>
      <c r="D23" s="9">
        <v>7597</v>
      </c>
      <c r="E23" s="9">
        <v>0</v>
      </c>
      <c r="F23" s="9">
        <v>180</v>
      </c>
      <c r="G23" s="9">
        <v>968</v>
      </c>
      <c r="H23" s="9">
        <v>1864</v>
      </c>
      <c r="I23" s="9">
        <v>2651</v>
      </c>
      <c r="J23" s="9">
        <v>1441</v>
      </c>
      <c r="K23" s="9">
        <v>394</v>
      </c>
      <c r="L23" s="9">
        <v>95</v>
      </c>
      <c r="M23" s="71">
        <v>4</v>
      </c>
    </row>
    <row r="24" spans="1:13" s="25" customFormat="1" ht="15" customHeight="1">
      <c r="A24" s="384"/>
      <c r="B24" s="17" t="s">
        <v>2382</v>
      </c>
      <c r="C24" s="8" t="s">
        <v>2370</v>
      </c>
      <c r="D24" s="9">
        <v>17474</v>
      </c>
      <c r="E24" s="9">
        <v>0</v>
      </c>
      <c r="F24" s="9">
        <v>72</v>
      </c>
      <c r="G24" s="9">
        <v>1692</v>
      </c>
      <c r="H24" s="9">
        <v>3418</v>
      </c>
      <c r="I24" s="9">
        <v>6271</v>
      </c>
      <c r="J24" s="9">
        <v>3932</v>
      </c>
      <c r="K24" s="9">
        <v>1716</v>
      </c>
      <c r="L24" s="9">
        <v>369</v>
      </c>
      <c r="M24" s="71">
        <v>4</v>
      </c>
    </row>
    <row r="25" spans="1:13" s="25" customFormat="1" ht="15" customHeight="1">
      <c r="A25" s="384"/>
      <c r="B25" s="19" t="s">
        <v>2381</v>
      </c>
      <c r="C25" s="8" t="s">
        <v>2372</v>
      </c>
      <c r="D25" s="9">
        <v>2984</v>
      </c>
      <c r="E25" s="9">
        <v>0</v>
      </c>
      <c r="F25" s="9">
        <v>105</v>
      </c>
      <c r="G25" s="9">
        <v>344</v>
      </c>
      <c r="H25" s="9">
        <v>610</v>
      </c>
      <c r="I25" s="9">
        <v>801</v>
      </c>
      <c r="J25" s="9">
        <v>877</v>
      </c>
      <c r="K25" s="9">
        <v>197</v>
      </c>
      <c r="L25" s="9">
        <v>46</v>
      </c>
      <c r="M25" s="71">
        <v>4</v>
      </c>
    </row>
    <row r="26" spans="1:13" s="25" customFormat="1" ht="15" customHeight="1">
      <c r="A26" s="384"/>
      <c r="B26" s="17" t="s">
        <v>2380</v>
      </c>
      <c r="C26" s="8" t="s">
        <v>2370</v>
      </c>
      <c r="D26" s="9">
        <v>6593</v>
      </c>
      <c r="E26" s="9">
        <v>0</v>
      </c>
      <c r="F26" s="9">
        <v>211</v>
      </c>
      <c r="G26" s="9">
        <v>659</v>
      </c>
      <c r="H26" s="9">
        <v>1059</v>
      </c>
      <c r="I26" s="9">
        <v>1653</v>
      </c>
      <c r="J26" s="9">
        <v>2078</v>
      </c>
      <c r="K26" s="9">
        <v>772</v>
      </c>
      <c r="L26" s="9">
        <v>155</v>
      </c>
      <c r="M26" s="71">
        <v>6</v>
      </c>
    </row>
    <row r="27" spans="1:13" s="25" customFormat="1" ht="15" customHeight="1">
      <c r="A27" s="384"/>
      <c r="B27" s="19" t="s">
        <v>2379</v>
      </c>
      <c r="C27" s="8" t="s">
        <v>2372</v>
      </c>
      <c r="D27" s="9">
        <v>1989</v>
      </c>
      <c r="E27" s="9">
        <v>0</v>
      </c>
      <c r="F27" s="9">
        <v>125</v>
      </c>
      <c r="G27" s="9">
        <v>328</v>
      </c>
      <c r="H27" s="9">
        <v>504</v>
      </c>
      <c r="I27" s="9">
        <v>519</v>
      </c>
      <c r="J27" s="9">
        <v>351</v>
      </c>
      <c r="K27" s="9">
        <v>125</v>
      </c>
      <c r="L27" s="9">
        <v>36</v>
      </c>
      <c r="M27" s="71">
        <v>1</v>
      </c>
    </row>
    <row r="28" spans="1:13" s="25" customFormat="1" ht="15" customHeight="1">
      <c r="A28" s="384"/>
      <c r="B28" s="17" t="s">
        <v>2378</v>
      </c>
      <c r="C28" s="8" t="s">
        <v>2370</v>
      </c>
      <c r="D28" s="9">
        <v>4934</v>
      </c>
      <c r="E28" s="9">
        <v>0</v>
      </c>
      <c r="F28" s="9">
        <v>62</v>
      </c>
      <c r="G28" s="9">
        <v>685</v>
      </c>
      <c r="H28" s="9">
        <v>1184</v>
      </c>
      <c r="I28" s="9">
        <v>879</v>
      </c>
      <c r="J28" s="9">
        <v>1264</v>
      </c>
      <c r="K28" s="9">
        <v>706</v>
      </c>
      <c r="L28" s="9">
        <v>151</v>
      </c>
      <c r="M28" s="71">
        <v>3</v>
      </c>
    </row>
    <row r="29" spans="1:13" s="25" customFormat="1" ht="15" customHeight="1">
      <c r="A29" s="384"/>
      <c r="B29" s="19" t="s">
        <v>2377</v>
      </c>
      <c r="C29" s="8" t="s">
        <v>2372</v>
      </c>
      <c r="D29" s="9">
        <v>3222</v>
      </c>
      <c r="E29" s="9">
        <v>0</v>
      </c>
      <c r="F29" s="9">
        <v>36</v>
      </c>
      <c r="G29" s="9">
        <v>419</v>
      </c>
      <c r="H29" s="9">
        <v>886</v>
      </c>
      <c r="I29" s="9">
        <v>1000</v>
      </c>
      <c r="J29" s="9">
        <v>654</v>
      </c>
      <c r="K29" s="9">
        <v>169</v>
      </c>
      <c r="L29" s="9">
        <v>55</v>
      </c>
      <c r="M29" s="71">
        <v>3</v>
      </c>
    </row>
    <row r="30" spans="1:13" s="25" customFormat="1" ht="15" customHeight="1">
      <c r="A30" s="384"/>
      <c r="B30" s="17" t="s">
        <v>2376</v>
      </c>
      <c r="C30" s="8" t="s">
        <v>2370</v>
      </c>
      <c r="D30" s="9">
        <v>1378</v>
      </c>
      <c r="E30" s="9">
        <v>0</v>
      </c>
      <c r="F30" s="9">
        <v>10</v>
      </c>
      <c r="G30" s="9">
        <v>189</v>
      </c>
      <c r="H30" s="9">
        <v>319</v>
      </c>
      <c r="I30" s="9">
        <v>331</v>
      </c>
      <c r="J30" s="9">
        <v>359</v>
      </c>
      <c r="K30" s="9">
        <v>135</v>
      </c>
      <c r="L30" s="9">
        <v>34</v>
      </c>
      <c r="M30" s="71">
        <v>1</v>
      </c>
    </row>
    <row r="31" spans="1:13" s="25" customFormat="1" ht="15" customHeight="1">
      <c r="A31" s="384"/>
      <c r="B31" s="19" t="s">
        <v>2375</v>
      </c>
      <c r="C31" s="8" t="s">
        <v>2372</v>
      </c>
      <c r="D31" s="9">
        <v>974</v>
      </c>
      <c r="E31" s="9">
        <v>0</v>
      </c>
      <c r="F31" s="9">
        <v>4</v>
      </c>
      <c r="G31" s="9">
        <v>108</v>
      </c>
      <c r="H31" s="9">
        <v>276</v>
      </c>
      <c r="I31" s="9">
        <v>286</v>
      </c>
      <c r="J31" s="9">
        <v>233</v>
      </c>
      <c r="K31" s="9">
        <v>57</v>
      </c>
      <c r="L31" s="9">
        <v>9</v>
      </c>
      <c r="M31" s="71">
        <v>1</v>
      </c>
    </row>
    <row r="32" spans="1:13" s="25" customFormat="1" ht="15" customHeight="1">
      <c r="A32" s="382"/>
      <c r="B32" s="17" t="s">
        <v>2374</v>
      </c>
      <c r="C32" s="8" t="s">
        <v>2370</v>
      </c>
      <c r="D32" s="11">
        <v>744</v>
      </c>
      <c r="E32" s="11">
        <v>0</v>
      </c>
      <c r="F32" s="11">
        <v>4</v>
      </c>
      <c r="G32" s="11">
        <v>62</v>
      </c>
      <c r="H32" s="11">
        <v>116</v>
      </c>
      <c r="I32" s="11">
        <v>178</v>
      </c>
      <c r="J32" s="11">
        <v>244</v>
      </c>
      <c r="K32" s="11">
        <v>117</v>
      </c>
      <c r="L32" s="11">
        <v>23</v>
      </c>
      <c r="M32" s="72">
        <v>0</v>
      </c>
    </row>
    <row r="33" spans="1:13" s="25" customFormat="1" ht="15" customHeight="1">
      <c r="A33" s="382"/>
      <c r="B33" s="19" t="s">
        <v>2373</v>
      </c>
      <c r="C33" s="8" t="s">
        <v>2372</v>
      </c>
      <c r="D33" s="11">
        <v>655</v>
      </c>
      <c r="E33" s="11">
        <v>0</v>
      </c>
      <c r="F33" s="11">
        <v>1</v>
      </c>
      <c r="G33" s="11">
        <v>53</v>
      </c>
      <c r="H33" s="11">
        <v>185</v>
      </c>
      <c r="I33" s="11">
        <v>211</v>
      </c>
      <c r="J33" s="11">
        <v>169</v>
      </c>
      <c r="K33" s="11">
        <v>31</v>
      </c>
      <c r="L33" s="11">
        <v>4</v>
      </c>
      <c r="M33" s="72">
        <v>1</v>
      </c>
    </row>
    <row r="34" spans="1:13" s="25" customFormat="1" ht="15" customHeight="1" thickBot="1">
      <c r="A34" s="382"/>
      <c r="B34" s="20" t="s">
        <v>2371</v>
      </c>
      <c r="C34" s="8" t="s">
        <v>2370</v>
      </c>
      <c r="D34" s="11">
        <v>1018</v>
      </c>
      <c r="E34" s="11">
        <v>0</v>
      </c>
      <c r="F34" s="11">
        <v>9</v>
      </c>
      <c r="G34" s="11">
        <v>89</v>
      </c>
      <c r="H34" s="11">
        <v>242</v>
      </c>
      <c r="I34" s="11">
        <v>294</v>
      </c>
      <c r="J34" s="11">
        <v>295</v>
      </c>
      <c r="K34" s="11">
        <v>84</v>
      </c>
      <c r="L34" s="11">
        <v>5</v>
      </c>
      <c r="M34" s="72">
        <v>0</v>
      </c>
    </row>
    <row r="35" spans="1:13" s="25" customFormat="1" ht="15" customHeight="1">
      <c r="A35" s="386" t="s">
        <v>2387</v>
      </c>
      <c r="B35" s="16" t="s">
        <v>2385</v>
      </c>
      <c r="C35" s="6" t="s">
        <v>2372</v>
      </c>
      <c r="D35" s="28">
        <f t="shared" ref="D35:D46" si="14">SUM(E35:M35)</f>
        <v>4</v>
      </c>
      <c r="E35" s="28">
        <f t="shared" ref="E35:M35" si="15">SUM(E37,E39,E41,E43,E45)</f>
        <v>0</v>
      </c>
      <c r="F35" s="28">
        <f t="shared" si="15"/>
        <v>0</v>
      </c>
      <c r="G35" s="28">
        <f t="shared" si="15"/>
        <v>0</v>
      </c>
      <c r="H35" s="28">
        <f t="shared" si="15"/>
        <v>0</v>
      </c>
      <c r="I35" s="28">
        <f t="shared" si="15"/>
        <v>0</v>
      </c>
      <c r="J35" s="28">
        <f t="shared" si="15"/>
        <v>1</v>
      </c>
      <c r="K35" s="28">
        <f t="shared" si="15"/>
        <v>0</v>
      </c>
      <c r="L35" s="28">
        <f t="shared" si="15"/>
        <v>1</v>
      </c>
      <c r="M35" s="28">
        <f t="shared" si="15"/>
        <v>2</v>
      </c>
    </row>
    <row r="36" spans="1:13" s="25" customFormat="1" ht="15" customHeight="1">
      <c r="A36" s="372"/>
      <c r="B36" s="17" t="s">
        <v>2384</v>
      </c>
      <c r="C36" s="8" t="s">
        <v>2370</v>
      </c>
      <c r="D36" s="28">
        <f t="shared" si="14"/>
        <v>6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1</v>
      </c>
      <c r="H36" s="28">
        <f t="shared" si="16"/>
        <v>2</v>
      </c>
      <c r="I36" s="28">
        <f t="shared" si="16"/>
        <v>0</v>
      </c>
      <c r="J36" s="28">
        <f t="shared" si="16"/>
        <v>0</v>
      </c>
      <c r="K36" s="28">
        <f t="shared" si="16"/>
        <v>1</v>
      </c>
      <c r="L36" s="28">
        <f t="shared" si="16"/>
        <v>0</v>
      </c>
      <c r="M36" s="28">
        <f t="shared" si="16"/>
        <v>2</v>
      </c>
    </row>
    <row r="37" spans="1:13" s="25" customFormat="1" ht="15" customHeight="1">
      <c r="A37" s="372"/>
      <c r="B37" s="19" t="s">
        <v>2383</v>
      </c>
      <c r="C37" s="8" t="s">
        <v>2372</v>
      </c>
      <c r="D37" s="28">
        <f t="shared" si="14"/>
        <v>1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1</v>
      </c>
      <c r="M37" s="29">
        <v>0</v>
      </c>
    </row>
    <row r="38" spans="1:13" s="25" customFormat="1" ht="15" customHeight="1">
      <c r="A38" s="372"/>
      <c r="B38" s="17" t="s">
        <v>2382</v>
      </c>
      <c r="C38" s="8" t="s">
        <v>2370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s="25" customFormat="1" ht="15" customHeight="1">
      <c r="A39" s="372"/>
      <c r="B39" s="19" t="s">
        <v>2381</v>
      </c>
      <c r="C39" s="8" t="s">
        <v>2372</v>
      </c>
      <c r="D39" s="28">
        <f t="shared" si="14"/>
        <v>3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1</v>
      </c>
      <c r="K39" s="30">
        <v>0</v>
      </c>
      <c r="L39" s="28">
        <v>0</v>
      </c>
      <c r="M39" s="28">
        <v>2</v>
      </c>
    </row>
    <row r="40" spans="1:13" s="25" customFormat="1" ht="15" customHeight="1">
      <c r="A40" s="372"/>
      <c r="B40" s="17" t="s">
        <v>2380</v>
      </c>
      <c r="C40" s="8" t="s">
        <v>2370</v>
      </c>
      <c r="D40" s="28">
        <f t="shared" si="14"/>
        <v>3</v>
      </c>
      <c r="E40" s="30">
        <v>0</v>
      </c>
      <c r="F40" s="30">
        <v>0</v>
      </c>
      <c r="G40" s="30">
        <v>1</v>
      </c>
      <c r="H40" s="30">
        <v>1</v>
      </c>
      <c r="I40" s="30">
        <v>0</v>
      </c>
      <c r="J40" s="30">
        <v>0</v>
      </c>
      <c r="K40" s="30">
        <v>0</v>
      </c>
      <c r="L40" s="28">
        <v>0</v>
      </c>
      <c r="M40" s="28">
        <v>1</v>
      </c>
    </row>
    <row r="41" spans="1:13" s="25" customFormat="1" ht="15" customHeight="1">
      <c r="A41" s="372"/>
      <c r="B41" s="19" t="s">
        <v>2379</v>
      </c>
      <c r="C41" s="8" t="s">
        <v>2372</v>
      </c>
      <c r="D41" s="28">
        <f t="shared" si="14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</row>
    <row r="42" spans="1:13" s="25" customFormat="1" ht="15" customHeight="1">
      <c r="A42" s="372"/>
      <c r="B42" s="17" t="s">
        <v>2378</v>
      </c>
      <c r="C42" s="8" t="s">
        <v>2370</v>
      </c>
      <c r="D42" s="28">
        <f t="shared" si="14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28">
        <v>0</v>
      </c>
      <c r="M42" s="28">
        <v>1</v>
      </c>
    </row>
    <row r="43" spans="1:13" s="25" customFormat="1" ht="15" customHeight="1">
      <c r="A43" s="372"/>
      <c r="B43" s="19" t="s">
        <v>2377</v>
      </c>
      <c r="C43" s="8" t="s">
        <v>2372</v>
      </c>
      <c r="D43" s="28">
        <f t="shared" si="14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</row>
    <row r="44" spans="1:13" s="25" customFormat="1" ht="15" customHeight="1">
      <c r="A44" s="372"/>
      <c r="B44" s="17" t="s">
        <v>2376</v>
      </c>
      <c r="C44" s="8" t="s">
        <v>2370</v>
      </c>
      <c r="D44" s="28">
        <f t="shared" si="14"/>
        <v>2</v>
      </c>
      <c r="E44" s="30">
        <v>0</v>
      </c>
      <c r="F44" s="30">
        <v>0</v>
      </c>
      <c r="G44" s="30">
        <v>0</v>
      </c>
      <c r="H44" s="30">
        <v>1</v>
      </c>
      <c r="I44" s="30">
        <v>0</v>
      </c>
      <c r="J44" s="30">
        <v>0</v>
      </c>
      <c r="K44" s="30">
        <v>1</v>
      </c>
      <c r="L44" s="28">
        <v>0</v>
      </c>
      <c r="M44" s="28">
        <v>0</v>
      </c>
    </row>
    <row r="45" spans="1:13" s="25" customFormat="1" ht="15" customHeight="1">
      <c r="A45" s="372"/>
      <c r="B45" s="19" t="s">
        <v>2375</v>
      </c>
      <c r="C45" s="8" t="s">
        <v>2372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s="25" customFormat="1" ht="15" customHeight="1">
      <c r="A46" s="372"/>
      <c r="B46" s="17" t="s">
        <v>2374</v>
      </c>
      <c r="C46" s="8" t="s">
        <v>2370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s="25" customFormat="1" ht="15" customHeight="1">
      <c r="A47" s="372"/>
      <c r="B47" s="19" t="s">
        <v>2373</v>
      </c>
      <c r="C47" s="8" t="s">
        <v>2372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72">
        <v>0</v>
      </c>
    </row>
    <row r="48" spans="1:13" s="25" customFormat="1" ht="15" customHeight="1" thickBot="1">
      <c r="A48" s="373"/>
      <c r="B48" s="20" t="s">
        <v>2371</v>
      </c>
      <c r="C48" s="8" t="s">
        <v>2370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73">
        <v>0</v>
      </c>
    </row>
    <row r="49" spans="1:13" s="25" customFormat="1" ht="15" customHeight="1">
      <c r="A49" s="386" t="s">
        <v>2386</v>
      </c>
      <c r="B49" s="21" t="s">
        <v>2385</v>
      </c>
      <c r="C49" s="12" t="s">
        <v>2372</v>
      </c>
      <c r="D49" s="13">
        <v>86</v>
      </c>
      <c r="E49" s="13">
        <v>0</v>
      </c>
      <c r="F49" s="13">
        <v>0</v>
      </c>
      <c r="G49" s="13">
        <v>0</v>
      </c>
      <c r="H49" s="13">
        <v>1</v>
      </c>
      <c r="I49" s="13">
        <v>6</v>
      </c>
      <c r="J49" s="13">
        <v>29</v>
      </c>
      <c r="K49" s="13">
        <v>21</v>
      </c>
      <c r="L49" s="13">
        <v>26</v>
      </c>
      <c r="M49" s="79">
        <v>3</v>
      </c>
    </row>
    <row r="50" spans="1:13" s="25" customFormat="1" ht="15" customHeight="1">
      <c r="A50" s="372"/>
      <c r="B50" s="17" t="s">
        <v>2384</v>
      </c>
      <c r="C50" s="8" t="s">
        <v>2370</v>
      </c>
      <c r="D50" s="9">
        <v>19</v>
      </c>
      <c r="E50" s="9">
        <v>0</v>
      </c>
      <c r="F50" s="9">
        <v>0</v>
      </c>
      <c r="G50" s="9">
        <v>0</v>
      </c>
      <c r="H50" s="9">
        <v>0</v>
      </c>
      <c r="I50" s="9">
        <v>1</v>
      </c>
      <c r="J50" s="9">
        <v>6</v>
      </c>
      <c r="K50" s="9">
        <v>5</v>
      </c>
      <c r="L50" s="9">
        <v>4</v>
      </c>
      <c r="M50" s="71">
        <v>3</v>
      </c>
    </row>
    <row r="51" spans="1:13" s="25" customFormat="1" ht="15" customHeight="1">
      <c r="A51" s="372"/>
      <c r="B51" s="19" t="s">
        <v>2383</v>
      </c>
      <c r="C51" s="8" t="s">
        <v>2372</v>
      </c>
      <c r="D51" s="9">
        <v>29</v>
      </c>
      <c r="E51" s="9">
        <v>0</v>
      </c>
      <c r="F51" s="9">
        <v>0</v>
      </c>
      <c r="G51" s="9">
        <v>0</v>
      </c>
      <c r="H51" s="9">
        <v>0</v>
      </c>
      <c r="I51" s="9">
        <v>1</v>
      </c>
      <c r="J51" s="9">
        <v>10</v>
      </c>
      <c r="K51" s="9">
        <v>9</v>
      </c>
      <c r="L51" s="9">
        <v>8</v>
      </c>
      <c r="M51" s="71">
        <v>1</v>
      </c>
    </row>
    <row r="52" spans="1:13" s="25" customFormat="1" ht="15" customHeight="1">
      <c r="A52" s="372"/>
      <c r="B52" s="17" t="s">
        <v>2382</v>
      </c>
      <c r="C52" s="8" t="s">
        <v>2370</v>
      </c>
      <c r="D52" s="9">
        <v>10</v>
      </c>
      <c r="E52" s="9">
        <v>0</v>
      </c>
      <c r="F52" s="9">
        <v>0</v>
      </c>
      <c r="G52" s="9">
        <v>0</v>
      </c>
      <c r="H52" s="9">
        <v>0</v>
      </c>
      <c r="I52" s="9">
        <v>1</v>
      </c>
      <c r="J52" s="9">
        <v>3</v>
      </c>
      <c r="K52" s="9">
        <v>2</v>
      </c>
      <c r="L52" s="9">
        <v>3</v>
      </c>
      <c r="M52" s="71">
        <v>1</v>
      </c>
    </row>
    <row r="53" spans="1:13" s="25" customFormat="1" ht="15" customHeight="1">
      <c r="A53" s="372"/>
      <c r="B53" s="19" t="s">
        <v>2381</v>
      </c>
      <c r="C53" s="8" t="s">
        <v>2372</v>
      </c>
      <c r="D53" s="9">
        <v>27</v>
      </c>
      <c r="E53" s="9">
        <v>0</v>
      </c>
      <c r="F53" s="9">
        <v>0</v>
      </c>
      <c r="G53" s="9">
        <v>0</v>
      </c>
      <c r="H53" s="9">
        <v>0</v>
      </c>
      <c r="I53" s="9">
        <v>1</v>
      </c>
      <c r="J53" s="9">
        <v>9</v>
      </c>
      <c r="K53" s="9">
        <v>7</v>
      </c>
      <c r="L53" s="9">
        <v>8</v>
      </c>
      <c r="M53" s="71">
        <v>2</v>
      </c>
    </row>
    <row r="54" spans="1:13" s="25" customFormat="1" ht="15" customHeight="1">
      <c r="A54" s="372"/>
      <c r="B54" s="17" t="s">
        <v>2380</v>
      </c>
      <c r="C54" s="8" t="s">
        <v>2370</v>
      </c>
      <c r="D54" s="9">
        <v>4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1</v>
      </c>
      <c r="K54" s="9">
        <v>1</v>
      </c>
      <c r="L54" s="9">
        <v>0</v>
      </c>
      <c r="M54" s="71">
        <v>2</v>
      </c>
    </row>
    <row r="55" spans="1:13" s="25" customFormat="1" ht="15" customHeight="1">
      <c r="A55" s="372"/>
      <c r="B55" s="19" t="s">
        <v>2379</v>
      </c>
      <c r="C55" s="8" t="s">
        <v>2372</v>
      </c>
      <c r="D55" s="9">
        <v>26</v>
      </c>
      <c r="E55" s="9">
        <v>0</v>
      </c>
      <c r="F55" s="9">
        <v>0</v>
      </c>
      <c r="G55" s="9">
        <v>0</v>
      </c>
      <c r="H55" s="9">
        <v>1</v>
      </c>
      <c r="I55" s="9">
        <v>4</v>
      </c>
      <c r="J55" s="9">
        <v>7</v>
      </c>
      <c r="K55" s="9">
        <v>5</v>
      </c>
      <c r="L55" s="9">
        <v>9</v>
      </c>
      <c r="M55" s="71">
        <v>0</v>
      </c>
    </row>
    <row r="56" spans="1:13" s="25" customFormat="1" ht="15" customHeight="1">
      <c r="A56" s="372"/>
      <c r="B56" s="17" t="s">
        <v>2378</v>
      </c>
      <c r="C56" s="8" t="s">
        <v>2370</v>
      </c>
      <c r="D56" s="9">
        <v>2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1</v>
      </c>
      <c r="K56" s="9">
        <v>1</v>
      </c>
      <c r="L56" s="9">
        <v>0</v>
      </c>
      <c r="M56" s="71">
        <v>0</v>
      </c>
    </row>
    <row r="57" spans="1:13" s="25" customFormat="1" ht="15" customHeight="1">
      <c r="A57" s="372"/>
      <c r="B57" s="19" t="s">
        <v>2377</v>
      </c>
      <c r="C57" s="8" t="s">
        <v>2372</v>
      </c>
      <c r="D57" s="9">
        <v>2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1</v>
      </c>
      <c r="K57" s="9">
        <v>0</v>
      </c>
      <c r="L57" s="9">
        <v>1</v>
      </c>
      <c r="M57" s="71">
        <v>0</v>
      </c>
    </row>
    <row r="58" spans="1:13" s="25" customFormat="1" ht="15" customHeight="1">
      <c r="A58" s="372"/>
      <c r="B58" s="17" t="s">
        <v>2376</v>
      </c>
      <c r="C58" s="8" t="s">
        <v>2370</v>
      </c>
      <c r="D58" s="9">
        <v>1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1</v>
      </c>
      <c r="K58" s="9">
        <v>0</v>
      </c>
      <c r="L58" s="9">
        <v>0</v>
      </c>
      <c r="M58" s="71">
        <v>0</v>
      </c>
    </row>
    <row r="59" spans="1:13" s="25" customFormat="1" ht="15" customHeight="1">
      <c r="A59" s="372"/>
      <c r="B59" s="19" t="s">
        <v>2375</v>
      </c>
      <c r="C59" s="8" t="s">
        <v>2372</v>
      </c>
      <c r="D59" s="9">
        <v>2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2</v>
      </c>
      <c r="K59" s="9">
        <v>0</v>
      </c>
      <c r="L59" s="9">
        <v>0</v>
      </c>
      <c r="M59" s="71">
        <v>0</v>
      </c>
    </row>
    <row r="60" spans="1:13" s="25" customFormat="1" ht="15" customHeight="1">
      <c r="A60" s="372"/>
      <c r="B60" s="17" t="s">
        <v>2374</v>
      </c>
      <c r="C60" s="8" t="s">
        <v>2370</v>
      </c>
      <c r="D60" s="11">
        <v>2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1</v>
      </c>
      <c r="L60" s="11">
        <v>1</v>
      </c>
      <c r="M60" s="72">
        <v>0</v>
      </c>
    </row>
    <row r="61" spans="1:13" s="25" customFormat="1" ht="15" customHeight="1">
      <c r="A61" s="372"/>
      <c r="B61" s="19" t="s">
        <v>2373</v>
      </c>
      <c r="C61" s="8" t="s">
        <v>2372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72">
        <v>0</v>
      </c>
    </row>
    <row r="62" spans="1:13" s="25" customFormat="1" ht="15" customHeight="1" thickBot="1">
      <c r="A62" s="373"/>
      <c r="B62" s="20" t="s">
        <v>2371</v>
      </c>
      <c r="C62" s="8" t="s">
        <v>2370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73">
        <v>0</v>
      </c>
    </row>
    <row r="63" spans="1:13" s="15" customFormat="1" ht="14.25">
      <c r="A63" s="22" t="s">
        <v>2369</v>
      </c>
    </row>
    <row r="64" spans="1:13" s="15" customFormat="1" ht="14.25">
      <c r="A64" s="23" t="s">
        <v>2368</v>
      </c>
    </row>
    <row r="65" spans="1:3" s="15" customFormat="1" ht="14.25">
      <c r="A65" s="23" t="s">
        <v>2367</v>
      </c>
      <c r="B65" s="24"/>
      <c r="C65" s="24"/>
    </row>
    <row r="66" spans="1:3" s="15" customFormat="1" ht="14.25">
      <c r="A66" s="23" t="s">
        <v>2366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B4:K4"/>
    <mergeCell ref="L4:M4"/>
    <mergeCell ref="A1:M1"/>
    <mergeCell ref="A2:M2"/>
    <mergeCell ref="B3:K3"/>
    <mergeCell ref="L3:M3"/>
  </mergeCells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76"/>
  <sheetViews>
    <sheetView workbookViewId="0">
      <selection activeCell="E9" sqref="E9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625" style="1" customWidth="1"/>
    <col min="8" max="8" width="6.375" style="1" customWidth="1"/>
    <col min="9" max="9" width="6.875" style="1" customWidth="1"/>
    <col min="10" max="11" width="6.75" style="1" customWidth="1"/>
    <col min="12" max="13" width="5.875" style="1" customWidth="1"/>
    <col min="14" max="16384" width="9" style="1"/>
  </cols>
  <sheetData>
    <row r="1" spans="1:13" ht="21.2" customHeight="1">
      <c r="A1" s="387" t="s">
        <v>2365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2364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5" customFormat="1">
      <c r="A3" s="2"/>
      <c r="B3" s="389" t="s">
        <v>2363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2362</v>
      </c>
      <c r="M3" s="390"/>
    </row>
    <row r="4" spans="1:13" s="25" customFormat="1" ht="17.25" thickBot="1">
      <c r="A4" s="2"/>
      <c r="B4" s="391" t="s">
        <v>2361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2360</v>
      </c>
      <c r="M4" s="392"/>
    </row>
    <row r="5" spans="1:13" s="25" customFormat="1">
      <c r="A5" s="374" t="s">
        <v>2359</v>
      </c>
      <c r="B5" s="375"/>
      <c r="C5" s="406" t="s">
        <v>2358</v>
      </c>
      <c r="D5" s="380" t="s">
        <v>2357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376"/>
      <c r="B6" s="377"/>
      <c r="C6" s="406"/>
      <c r="D6" s="3" t="s">
        <v>2356</v>
      </c>
      <c r="E6" s="4" t="s">
        <v>2355</v>
      </c>
      <c r="F6" s="4" t="s">
        <v>2354</v>
      </c>
      <c r="G6" s="4" t="s">
        <v>2353</v>
      </c>
      <c r="H6" s="4" t="s">
        <v>2352</v>
      </c>
      <c r="I6" s="4" t="s">
        <v>2351</v>
      </c>
      <c r="J6" s="4" t="s">
        <v>2350</v>
      </c>
      <c r="K6" s="4" t="s">
        <v>2349</v>
      </c>
      <c r="L6" s="4" t="s">
        <v>2348</v>
      </c>
      <c r="M6" s="69" t="s">
        <v>2347</v>
      </c>
    </row>
    <row r="7" spans="1:13" s="25" customFormat="1" ht="15" customHeight="1">
      <c r="A7" s="382" t="s">
        <v>2346</v>
      </c>
      <c r="B7" s="16" t="s">
        <v>2345</v>
      </c>
      <c r="C7" s="6" t="s">
        <v>2327</v>
      </c>
      <c r="D7" s="7">
        <f t="shared" ref="D7:M7" si="0">D21+D35+D49</f>
        <v>17485</v>
      </c>
      <c r="E7" s="7">
        <f t="shared" si="0"/>
        <v>1</v>
      </c>
      <c r="F7" s="7">
        <f t="shared" si="0"/>
        <v>446</v>
      </c>
      <c r="G7" s="7">
        <f t="shared" si="0"/>
        <v>2239</v>
      </c>
      <c r="H7" s="7">
        <f t="shared" si="0"/>
        <v>4324</v>
      </c>
      <c r="I7" s="7">
        <f t="shared" si="0"/>
        <v>5457</v>
      </c>
      <c r="J7" s="7">
        <f t="shared" si="0"/>
        <v>3721</v>
      </c>
      <c r="K7" s="7">
        <f t="shared" si="0"/>
        <v>1003</v>
      </c>
      <c r="L7" s="7">
        <f t="shared" si="0"/>
        <v>273</v>
      </c>
      <c r="M7" s="70">
        <f t="shared" si="0"/>
        <v>21</v>
      </c>
    </row>
    <row r="8" spans="1:13" s="25" customFormat="1" ht="15" customHeight="1">
      <c r="A8" s="372"/>
      <c r="B8" s="18" t="s">
        <v>2344</v>
      </c>
      <c r="C8" s="8" t="s">
        <v>2325</v>
      </c>
      <c r="D8" s="9">
        <f t="shared" ref="D8:M8" si="1">D22+D36+D50</f>
        <v>32059</v>
      </c>
      <c r="E8" s="9">
        <f t="shared" si="1"/>
        <v>0</v>
      </c>
      <c r="F8" s="9">
        <f t="shared" si="1"/>
        <v>337</v>
      </c>
      <c r="G8" s="9">
        <f t="shared" si="1"/>
        <v>3303</v>
      </c>
      <c r="H8" s="9">
        <f t="shared" si="1"/>
        <v>6351</v>
      </c>
      <c r="I8" s="9">
        <f t="shared" si="1"/>
        <v>9604</v>
      </c>
      <c r="J8" s="9">
        <f t="shared" si="1"/>
        <v>8157</v>
      </c>
      <c r="K8" s="9">
        <f t="shared" si="1"/>
        <v>3549</v>
      </c>
      <c r="L8" s="9">
        <f t="shared" si="1"/>
        <v>739</v>
      </c>
      <c r="M8" s="71">
        <f t="shared" si="1"/>
        <v>19</v>
      </c>
    </row>
    <row r="9" spans="1:13" s="25" customFormat="1" ht="15" customHeight="1">
      <c r="A9" s="372"/>
      <c r="B9" s="19" t="s">
        <v>2338</v>
      </c>
      <c r="C9" s="8" t="s">
        <v>2327</v>
      </c>
      <c r="D9" s="9">
        <f t="shared" ref="D9:M9" si="2">D23+D37+D51</f>
        <v>7610</v>
      </c>
      <c r="E9" s="9">
        <f t="shared" si="2"/>
        <v>1</v>
      </c>
      <c r="F9" s="9">
        <f t="shared" si="2"/>
        <v>193</v>
      </c>
      <c r="G9" s="9">
        <f t="shared" si="2"/>
        <v>979</v>
      </c>
      <c r="H9" s="9">
        <f t="shared" si="2"/>
        <v>1828</v>
      </c>
      <c r="I9" s="9">
        <f t="shared" si="2"/>
        <v>2662</v>
      </c>
      <c r="J9" s="9">
        <f t="shared" si="2"/>
        <v>1428</v>
      </c>
      <c r="K9" s="9">
        <f t="shared" si="2"/>
        <v>405</v>
      </c>
      <c r="L9" s="9">
        <f t="shared" si="2"/>
        <v>108</v>
      </c>
      <c r="M9" s="71">
        <f t="shared" si="2"/>
        <v>6</v>
      </c>
    </row>
    <row r="10" spans="1:13" s="25" customFormat="1" ht="15" customHeight="1">
      <c r="A10" s="372"/>
      <c r="B10" s="17" t="s">
        <v>2337</v>
      </c>
      <c r="C10" s="8" t="s">
        <v>2325</v>
      </c>
      <c r="D10" s="9">
        <f t="shared" ref="D10:M10" si="3">D24+D38+D52</f>
        <v>17450</v>
      </c>
      <c r="E10" s="9">
        <f t="shared" si="3"/>
        <v>0</v>
      </c>
      <c r="F10" s="9">
        <f t="shared" si="3"/>
        <v>76</v>
      </c>
      <c r="G10" s="9">
        <f t="shared" si="3"/>
        <v>1670</v>
      </c>
      <c r="H10" s="9">
        <f t="shared" si="3"/>
        <v>3402</v>
      </c>
      <c r="I10" s="9">
        <f t="shared" si="3"/>
        <v>6296</v>
      </c>
      <c r="J10" s="9">
        <f t="shared" si="3"/>
        <v>3914</v>
      </c>
      <c r="K10" s="9">
        <f t="shared" si="3"/>
        <v>1720</v>
      </c>
      <c r="L10" s="9">
        <f t="shared" si="3"/>
        <v>367</v>
      </c>
      <c r="M10" s="71">
        <f t="shared" si="3"/>
        <v>5</v>
      </c>
    </row>
    <row r="11" spans="1:13" s="25" customFormat="1" ht="15" customHeight="1">
      <c r="A11" s="372"/>
      <c r="B11" s="19" t="s">
        <v>2336</v>
      </c>
      <c r="C11" s="8" t="s">
        <v>2327</v>
      </c>
      <c r="D11" s="9">
        <f t="shared" ref="D11:M11" si="4">D25+D39+D53</f>
        <v>3054</v>
      </c>
      <c r="E11" s="9">
        <f t="shared" si="4"/>
        <v>0</v>
      </c>
      <c r="F11" s="9">
        <f t="shared" si="4"/>
        <v>145</v>
      </c>
      <c r="G11" s="9">
        <f t="shared" si="4"/>
        <v>348</v>
      </c>
      <c r="H11" s="9">
        <f t="shared" si="4"/>
        <v>624</v>
      </c>
      <c r="I11" s="9">
        <f t="shared" si="4"/>
        <v>782</v>
      </c>
      <c r="J11" s="9">
        <f t="shared" si="4"/>
        <v>886</v>
      </c>
      <c r="K11" s="9">
        <f t="shared" si="4"/>
        <v>204</v>
      </c>
      <c r="L11" s="9">
        <f t="shared" si="4"/>
        <v>56</v>
      </c>
      <c r="M11" s="71">
        <f t="shared" si="4"/>
        <v>9</v>
      </c>
    </row>
    <row r="12" spans="1:13" s="25" customFormat="1" ht="15" customHeight="1">
      <c r="A12" s="372"/>
      <c r="B12" s="17" t="s">
        <v>2335</v>
      </c>
      <c r="C12" s="8" t="s">
        <v>2325</v>
      </c>
      <c r="D12" s="9">
        <f t="shared" ref="D12:M12" si="5">D26+D40+D54</f>
        <v>6590</v>
      </c>
      <c r="E12" s="9">
        <f t="shared" si="5"/>
        <v>0</v>
      </c>
      <c r="F12" s="9">
        <f t="shared" si="5"/>
        <v>200</v>
      </c>
      <c r="G12" s="9">
        <f t="shared" si="5"/>
        <v>642</v>
      </c>
      <c r="H12" s="9">
        <f t="shared" si="5"/>
        <v>1070</v>
      </c>
      <c r="I12" s="9">
        <f t="shared" si="5"/>
        <v>1648</v>
      </c>
      <c r="J12" s="9">
        <f t="shared" si="5"/>
        <v>2094</v>
      </c>
      <c r="K12" s="9">
        <f t="shared" si="5"/>
        <v>773</v>
      </c>
      <c r="L12" s="9">
        <f t="shared" si="5"/>
        <v>153</v>
      </c>
      <c r="M12" s="71">
        <f t="shared" si="5"/>
        <v>10</v>
      </c>
    </row>
    <row r="13" spans="1:13" s="25" customFormat="1" ht="15" customHeight="1">
      <c r="A13" s="372"/>
      <c r="B13" s="19" t="s">
        <v>2334</v>
      </c>
      <c r="C13" s="8" t="s">
        <v>2327</v>
      </c>
      <c r="D13" s="9">
        <f t="shared" ref="D13:M13" si="6">D27+D41+D55</f>
        <v>1978</v>
      </c>
      <c r="E13" s="9">
        <f t="shared" si="6"/>
        <v>0</v>
      </c>
      <c r="F13" s="9">
        <f t="shared" si="6"/>
        <v>73</v>
      </c>
      <c r="G13" s="9">
        <f t="shared" si="6"/>
        <v>339</v>
      </c>
      <c r="H13" s="9">
        <f t="shared" si="6"/>
        <v>516</v>
      </c>
      <c r="I13" s="9">
        <f t="shared" si="6"/>
        <v>521</v>
      </c>
      <c r="J13" s="9">
        <f t="shared" si="6"/>
        <v>354</v>
      </c>
      <c r="K13" s="9">
        <f t="shared" si="6"/>
        <v>132</v>
      </c>
      <c r="L13" s="9">
        <f t="shared" si="6"/>
        <v>42</v>
      </c>
      <c r="M13" s="71">
        <f t="shared" si="6"/>
        <v>1</v>
      </c>
    </row>
    <row r="14" spans="1:13" s="25" customFormat="1" ht="15" customHeight="1">
      <c r="A14" s="372"/>
      <c r="B14" s="17" t="s">
        <v>2333</v>
      </c>
      <c r="C14" s="8" t="s">
        <v>2325</v>
      </c>
      <c r="D14" s="9">
        <f t="shared" ref="D14:M14" si="7">D28+D42+D56</f>
        <v>4897</v>
      </c>
      <c r="E14" s="9">
        <f t="shared" si="7"/>
        <v>0</v>
      </c>
      <c r="F14" s="9">
        <f t="shared" si="7"/>
        <v>42</v>
      </c>
      <c r="G14" s="9">
        <f t="shared" si="7"/>
        <v>668</v>
      </c>
      <c r="H14" s="9">
        <f t="shared" si="7"/>
        <v>1195</v>
      </c>
      <c r="I14" s="9">
        <f t="shared" si="7"/>
        <v>871</v>
      </c>
      <c r="J14" s="9">
        <f t="shared" si="7"/>
        <v>1257</v>
      </c>
      <c r="K14" s="9">
        <f t="shared" si="7"/>
        <v>707</v>
      </c>
      <c r="L14" s="9">
        <f t="shared" si="7"/>
        <v>154</v>
      </c>
      <c r="M14" s="71">
        <f t="shared" si="7"/>
        <v>3</v>
      </c>
    </row>
    <row r="15" spans="1:13" s="25" customFormat="1" ht="15" customHeight="1">
      <c r="A15" s="372"/>
      <c r="B15" s="19" t="s">
        <v>2332</v>
      </c>
      <c r="C15" s="8" t="s">
        <v>2327</v>
      </c>
      <c r="D15" s="9">
        <f t="shared" ref="D15:M15" si="8">D29+D43+D57</f>
        <v>3195</v>
      </c>
      <c r="E15" s="9">
        <f t="shared" si="8"/>
        <v>0</v>
      </c>
      <c r="F15" s="9">
        <f t="shared" si="8"/>
        <v>30</v>
      </c>
      <c r="G15" s="9">
        <f t="shared" si="8"/>
        <v>415</v>
      </c>
      <c r="H15" s="9">
        <f t="shared" si="8"/>
        <v>884</v>
      </c>
      <c r="I15" s="9">
        <f t="shared" si="8"/>
        <v>988</v>
      </c>
      <c r="J15" s="9">
        <f t="shared" si="8"/>
        <v>651</v>
      </c>
      <c r="K15" s="9">
        <f t="shared" si="8"/>
        <v>170</v>
      </c>
      <c r="L15" s="9">
        <f t="shared" si="8"/>
        <v>54</v>
      </c>
      <c r="M15" s="71">
        <f t="shared" si="8"/>
        <v>3</v>
      </c>
    </row>
    <row r="16" spans="1:13" s="25" customFormat="1" ht="15" customHeight="1">
      <c r="A16" s="372"/>
      <c r="B16" s="17" t="s">
        <v>2331</v>
      </c>
      <c r="C16" s="8" t="s">
        <v>2325</v>
      </c>
      <c r="D16" s="9">
        <f t="shared" ref="D16:M16" si="9">D30+D44+D58</f>
        <v>1355</v>
      </c>
      <c r="E16" s="9">
        <f t="shared" si="9"/>
        <v>0</v>
      </c>
      <c r="F16" s="9">
        <f t="shared" si="9"/>
        <v>6</v>
      </c>
      <c r="G16" s="9">
        <f t="shared" si="9"/>
        <v>176</v>
      </c>
      <c r="H16" s="9">
        <f t="shared" si="9"/>
        <v>321</v>
      </c>
      <c r="I16" s="9">
        <f t="shared" si="9"/>
        <v>329</v>
      </c>
      <c r="J16" s="9">
        <f t="shared" si="9"/>
        <v>347</v>
      </c>
      <c r="K16" s="9">
        <f t="shared" si="9"/>
        <v>139</v>
      </c>
      <c r="L16" s="9">
        <f t="shared" si="9"/>
        <v>36</v>
      </c>
      <c r="M16" s="71">
        <f t="shared" si="9"/>
        <v>1</v>
      </c>
    </row>
    <row r="17" spans="1:13" s="25" customFormat="1" ht="15" customHeight="1">
      <c r="A17" s="372"/>
      <c r="B17" s="19" t="s">
        <v>2330</v>
      </c>
      <c r="C17" s="8" t="s">
        <v>2327</v>
      </c>
      <c r="D17" s="9">
        <f t="shared" ref="D17:M17" si="10">D31+D45+D59</f>
        <v>982</v>
      </c>
      <c r="E17" s="9">
        <f t="shared" si="10"/>
        <v>0</v>
      </c>
      <c r="F17" s="9">
        <f t="shared" si="10"/>
        <v>4</v>
      </c>
      <c r="G17" s="9">
        <f t="shared" si="10"/>
        <v>107</v>
      </c>
      <c r="H17" s="9">
        <f t="shared" si="10"/>
        <v>282</v>
      </c>
      <c r="I17" s="9">
        <f t="shared" si="10"/>
        <v>286</v>
      </c>
      <c r="J17" s="9">
        <f t="shared" si="10"/>
        <v>234</v>
      </c>
      <c r="K17" s="9">
        <f t="shared" si="10"/>
        <v>59</v>
      </c>
      <c r="L17" s="9">
        <f t="shared" si="10"/>
        <v>9</v>
      </c>
      <c r="M17" s="71">
        <f t="shared" si="10"/>
        <v>1</v>
      </c>
    </row>
    <row r="18" spans="1:13" s="25" customFormat="1" ht="15" customHeight="1">
      <c r="A18" s="372"/>
      <c r="B18" s="17" t="s">
        <v>2329</v>
      </c>
      <c r="C18" s="8" t="s">
        <v>2325</v>
      </c>
      <c r="D18" s="9">
        <f t="shared" ref="D18:M18" si="11">D32+D46+D60</f>
        <v>751</v>
      </c>
      <c r="E18" s="9">
        <f t="shared" si="11"/>
        <v>0</v>
      </c>
      <c r="F18" s="9">
        <f t="shared" si="11"/>
        <v>4</v>
      </c>
      <c r="G18" s="9">
        <f t="shared" si="11"/>
        <v>61</v>
      </c>
      <c r="H18" s="9">
        <f t="shared" si="11"/>
        <v>116</v>
      </c>
      <c r="I18" s="9">
        <f t="shared" si="11"/>
        <v>182</v>
      </c>
      <c r="J18" s="9">
        <f t="shared" si="11"/>
        <v>247</v>
      </c>
      <c r="K18" s="9">
        <f t="shared" si="11"/>
        <v>117</v>
      </c>
      <c r="L18" s="9">
        <f t="shared" si="11"/>
        <v>24</v>
      </c>
      <c r="M18" s="71">
        <f t="shared" si="11"/>
        <v>0</v>
      </c>
    </row>
    <row r="19" spans="1:13" s="25" customFormat="1" ht="15" customHeight="1">
      <c r="A19" s="372"/>
      <c r="B19" s="19" t="s">
        <v>2328</v>
      </c>
      <c r="C19" s="8" t="s">
        <v>2327</v>
      </c>
      <c r="D19" s="9">
        <f t="shared" ref="D19:M19" si="12">D33+D47+D61</f>
        <v>666</v>
      </c>
      <c r="E19" s="9">
        <f t="shared" si="12"/>
        <v>0</v>
      </c>
      <c r="F19" s="9">
        <f t="shared" si="12"/>
        <v>1</v>
      </c>
      <c r="G19" s="9">
        <f t="shared" si="12"/>
        <v>51</v>
      </c>
      <c r="H19" s="9">
        <f t="shared" si="12"/>
        <v>190</v>
      </c>
      <c r="I19" s="9">
        <f t="shared" si="12"/>
        <v>218</v>
      </c>
      <c r="J19" s="9">
        <f t="shared" si="12"/>
        <v>168</v>
      </c>
      <c r="K19" s="9">
        <f t="shared" si="12"/>
        <v>33</v>
      </c>
      <c r="L19" s="9">
        <f t="shared" si="12"/>
        <v>4</v>
      </c>
      <c r="M19" s="71">
        <f t="shared" si="12"/>
        <v>1</v>
      </c>
    </row>
    <row r="20" spans="1:13" s="25" customFormat="1" ht="15" customHeight="1" thickBot="1">
      <c r="A20" s="373"/>
      <c r="B20" s="20" t="s">
        <v>2326</v>
      </c>
      <c r="C20" s="8" t="s">
        <v>2325</v>
      </c>
      <c r="D20" s="9">
        <f t="shared" ref="D20:M20" si="13">D34+D48+D62</f>
        <v>1016</v>
      </c>
      <c r="E20" s="9">
        <f t="shared" si="13"/>
        <v>0</v>
      </c>
      <c r="F20" s="9">
        <f t="shared" si="13"/>
        <v>9</v>
      </c>
      <c r="G20" s="9">
        <f t="shared" si="13"/>
        <v>86</v>
      </c>
      <c r="H20" s="9">
        <f t="shared" si="13"/>
        <v>247</v>
      </c>
      <c r="I20" s="9">
        <f t="shared" si="13"/>
        <v>278</v>
      </c>
      <c r="J20" s="9">
        <f t="shared" si="13"/>
        <v>298</v>
      </c>
      <c r="K20" s="9">
        <f t="shared" si="13"/>
        <v>93</v>
      </c>
      <c r="L20" s="9">
        <f t="shared" si="13"/>
        <v>5</v>
      </c>
      <c r="M20" s="71">
        <f t="shared" si="13"/>
        <v>0</v>
      </c>
    </row>
    <row r="21" spans="1:13" s="25" customFormat="1" ht="15" customHeight="1">
      <c r="A21" s="383" t="s">
        <v>2343</v>
      </c>
      <c r="B21" s="16" t="s">
        <v>2340</v>
      </c>
      <c r="C21" s="6" t="s">
        <v>2327</v>
      </c>
      <c r="D21" s="7">
        <v>17381</v>
      </c>
      <c r="E21" s="7">
        <v>1</v>
      </c>
      <c r="F21" s="7">
        <v>446</v>
      </c>
      <c r="G21" s="7">
        <v>2238</v>
      </c>
      <c r="H21" s="7">
        <v>4323</v>
      </c>
      <c r="I21" s="7">
        <v>5451</v>
      </c>
      <c r="J21" s="7">
        <v>3687</v>
      </c>
      <c r="K21" s="7">
        <v>975</v>
      </c>
      <c r="L21" s="7">
        <v>246</v>
      </c>
      <c r="M21" s="70">
        <v>14</v>
      </c>
    </row>
    <row r="22" spans="1:13" s="25" customFormat="1" ht="15" customHeight="1">
      <c r="A22" s="384"/>
      <c r="B22" s="17" t="s">
        <v>2339</v>
      </c>
      <c r="C22" s="8" t="s">
        <v>2325</v>
      </c>
      <c r="D22" s="9">
        <v>32028</v>
      </c>
      <c r="E22" s="9">
        <v>0</v>
      </c>
      <c r="F22" s="9">
        <v>337</v>
      </c>
      <c r="G22" s="9">
        <v>3302</v>
      </c>
      <c r="H22" s="9">
        <v>6351</v>
      </c>
      <c r="I22" s="9">
        <v>9601</v>
      </c>
      <c r="J22" s="9">
        <v>8151</v>
      </c>
      <c r="K22" s="9">
        <v>3545</v>
      </c>
      <c r="L22" s="9">
        <v>728</v>
      </c>
      <c r="M22" s="71">
        <v>13</v>
      </c>
    </row>
    <row r="23" spans="1:13" s="25" customFormat="1" ht="15" customHeight="1">
      <c r="A23" s="384"/>
      <c r="B23" s="19" t="s">
        <v>2338</v>
      </c>
      <c r="C23" s="8" t="s">
        <v>2327</v>
      </c>
      <c r="D23" s="9">
        <v>7570</v>
      </c>
      <c r="E23" s="9">
        <v>1</v>
      </c>
      <c r="F23" s="9">
        <v>193</v>
      </c>
      <c r="G23" s="9">
        <v>979</v>
      </c>
      <c r="H23" s="9">
        <v>1828</v>
      </c>
      <c r="I23" s="9">
        <v>2661</v>
      </c>
      <c r="J23" s="9">
        <v>1417</v>
      </c>
      <c r="K23" s="9">
        <v>391</v>
      </c>
      <c r="L23" s="9">
        <v>96</v>
      </c>
      <c r="M23" s="71">
        <v>4</v>
      </c>
    </row>
    <row r="24" spans="1:13" s="25" customFormat="1" ht="15" customHeight="1">
      <c r="A24" s="384"/>
      <c r="B24" s="17" t="s">
        <v>2337</v>
      </c>
      <c r="C24" s="8" t="s">
        <v>2325</v>
      </c>
      <c r="D24" s="9">
        <v>17434</v>
      </c>
      <c r="E24" s="9">
        <v>0</v>
      </c>
      <c r="F24" s="9">
        <v>76</v>
      </c>
      <c r="G24" s="9">
        <v>1670</v>
      </c>
      <c r="H24" s="9">
        <v>3402</v>
      </c>
      <c r="I24" s="9">
        <v>6295</v>
      </c>
      <c r="J24" s="9">
        <v>3911</v>
      </c>
      <c r="K24" s="9">
        <v>1718</v>
      </c>
      <c r="L24" s="9">
        <v>359</v>
      </c>
      <c r="M24" s="71">
        <v>3</v>
      </c>
    </row>
    <row r="25" spans="1:13" s="25" customFormat="1" ht="15" customHeight="1">
      <c r="A25" s="384"/>
      <c r="B25" s="19" t="s">
        <v>2336</v>
      </c>
      <c r="C25" s="8" t="s">
        <v>2327</v>
      </c>
      <c r="D25" s="9">
        <v>3020</v>
      </c>
      <c r="E25" s="9">
        <v>0</v>
      </c>
      <c r="F25" s="9">
        <v>145</v>
      </c>
      <c r="G25" s="9">
        <v>347</v>
      </c>
      <c r="H25" s="9">
        <v>624</v>
      </c>
      <c r="I25" s="9">
        <v>781</v>
      </c>
      <c r="J25" s="9">
        <v>875</v>
      </c>
      <c r="K25" s="9">
        <v>198</v>
      </c>
      <c r="L25" s="9">
        <v>46</v>
      </c>
      <c r="M25" s="71">
        <v>4</v>
      </c>
    </row>
    <row r="26" spans="1:13" s="25" customFormat="1" ht="15" customHeight="1">
      <c r="A26" s="384"/>
      <c r="B26" s="17" t="s">
        <v>2335</v>
      </c>
      <c r="C26" s="8" t="s">
        <v>2325</v>
      </c>
      <c r="D26" s="9">
        <v>6583</v>
      </c>
      <c r="E26" s="9">
        <v>0</v>
      </c>
      <c r="F26" s="9">
        <v>200</v>
      </c>
      <c r="G26" s="9">
        <v>641</v>
      </c>
      <c r="H26" s="9">
        <v>1070</v>
      </c>
      <c r="I26" s="9">
        <v>1648</v>
      </c>
      <c r="J26" s="9">
        <v>2093</v>
      </c>
      <c r="K26" s="9">
        <v>772</v>
      </c>
      <c r="L26" s="9">
        <v>153</v>
      </c>
      <c r="M26" s="71">
        <v>6</v>
      </c>
    </row>
    <row r="27" spans="1:13" s="25" customFormat="1" ht="15" customHeight="1">
      <c r="A27" s="384"/>
      <c r="B27" s="19" t="s">
        <v>2334</v>
      </c>
      <c r="C27" s="8" t="s">
        <v>2327</v>
      </c>
      <c r="D27" s="9">
        <v>1952</v>
      </c>
      <c r="E27" s="9">
        <v>0</v>
      </c>
      <c r="F27" s="9">
        <v>73</v>
      </c>
      <c r="G27" s="9">
        <v>339</v>
      </c>
      <c r="H27" s="9">
        <v>515</v>
      </c>
      <c r="I27" s="9">
        <v>517</v>
      </c>
      <c r="J27" s="9">
        <v>345</v>
      </c>
      <c r="K27" s="9">
        <v>124</v>
      </c>
      <c r="L27" s="9">
        <v>38</v>
      </c>
      <c r="M27" s="71">
        <v>1</v>
      </c>
    </row>
    <row r="28" spans="1:13" s="25" customFormat="1" ht="15" customHeight="1">
      <c r="A28" s="384"/>
      <c r="B28" s="17" t="s">
        <v>2333</v>
      </c>
      <c r="C28" s="8" t="s">
        <v>2325</v>
      </c>
      <c r="D28" s="9">
        <v>4894</v>
      </c>
      <c r="E28" s="9">
        <v>0</v>
      </c>
      <c r="F28" s="9">
        <v>42</v>
      </c>
      <c r="G28" s="9">
        <v>668</v>
      </c>
      <c r="H28" s="9">
        <v>1195</v>
      </c>
      <c r="I28" s="9">
        <v>870</v>
      </c>
      <c r="J28" s="9">
        <v>1257</v>
      </c>
      <c r="K28" s="9">
        <v>706</v>
      </c>
      <c r="L28" s="9">
        <v>153</v>
      </c>
      <c r="M28" s="71">
        <v>3</v>
      </c>
    </row>
    <row r="29" spans="1:13" s="25" customFormat="1" ht="15" customHeight="1">
      <c r="A29" s="384"/>
      <c r="B29" s="19" t="s">
        <v>2332</v>
      </c>
      <c r="C29" s="8" t="s">
        <v>2327</v>
      </c>
      <c r="D29" s="9">
        <v>3193</v>
      </c>
      <c r="E29" s="9">
        <v>0</v>
      </c>
      <c r="F29" s="9">
        <v>30</v>
      </c>
      <c r="G29" s="9">
        <v>415</v>
      </c>
      <c r="H29" s="9">
        <v>884</v>
      </c>
      <c r="I29" s="9">
        <v>988</v>
      </c>
      <c r="J29" s="9">
        <v>650</v>
      </c>
      <c r="K29" s="9">
        <v>170</v>
      </c>
      <c r="L29" s="9">
        <v>53</v>
      </c>
      <c r="M29" s="71">
        <v>3</v>
      </c>
    </row>
    <row r="30" spans="1:13" s="25" customFormat="1" ht="15" customHeight="1">
      <c r="A30" s="384"/>
      <c r="B30" s="17" t="s">
        <v>2331</v>
      </c>
      <c r="C30" s="8" t="s">
        <v>2325</v>
      </c>
      <c r="D30" s="9">
        <v>1352</v>
      </c>
      <c r="E30" s="9">
        <v>0</v>
      </c>
      <c r="F30" s="9">
        <v>6</v>
      </c>
      <c r="G30" s="9">
        <v>176</v>
      </c>
      <c r="H30" s="9">
        <v>321</v>
      </c>
      <c r="I30" s="9">
        <v>328</v>
      </c>
      <c r="J30" s="9">
        <v>346</v>
      </c>
      <c r="K30" s="9">
        <v>139</v>
      </c>
      <c r="L30" s="9">
        <v>35</v>
      </c>
      <c r="M30" s="71">
        <v>1</v>
      </c>
    </row>
    <row r="31" spans="1:13" s="25" customFormat="1" ht="15" customHeight="1">
      <c r="A31" s="384"/>
      <c r="B31" s="19" t="s">
        <v>2330</v>
      </c>
      <c r="C31" s="8" t="s">
        <v>2327</v>
      </c>
      <c r="D31" s="9">
        <v>980</v>
      </c>
      <c r="E31" s="9">
        <v>0</v>
      </c>
      <c r="F31" s="9">
        <v>4</v>
      </c>
      <c r="G31" s="9">
        <v>107</v>
      </c>
      <c r="H31" s="9">
        <v>282</v>
      </c>
      <c r="I31" s="9">
        <v>286</v>
      </c>
      <c r="J31" s="9">
        <v>232</v>
      </c>
      <c r="K31" s="9">
        <v>59</v>
      </c>
      <c r="L31" s="9">
        <v>9</v>
      </c>
      <c r="M31" s="71">
        <v>1</v>
      </c>
    </row>
    <row r="32" spans="1:13" s="25" customFormat="1" ht="15" customHeight="1">
      <c r="A32" s="382"/>
      <c r="B32" s="17" t="s">
        <v>2329</v>
      </c>
      <c r="C32" s="8" t="s">
        <v>2325</v>
      </c>
      <c r="D32" s="11">
        <v>749</v>
      </c>
      <c r="E32" s="11">
        <v>0</v>
      </c>
      <c r="F32" s="11">
        <v>4</v>
      </c>
      <c r="G32" s="11">
        <v>61</v>
      </c>
      <c r="H32" s="11">
        <v>116</v>
      </c>
      <c r="I32" s="11">
        <v>182</v>
      </c>
      <c r="J32" s="11">
        <v>246</v>
      </c>
      <c r="K32" s="11">
        <v>117</v>
      </c>
      <c r="L32" s="11">
        <v>23</v>
      </c>
      <c r="M32" s="72">
        <v>0</v>
      </c>
    </row>
    <row r="33" spans="1:13" s="25" customFormat="1" ht="15" customHeight="1">
      <c r="A33" s="382"/>
      <c r="B33" s="19" t="s">
        <v>2328</v>
      </c>
      <c r="C33" s="8" t="s">
        <v>2327</v>
      </c>
      <c r="D33" s="11">
        <v>666</v>
      </c>
      <c r="E33" s="11">
        <v>0</v>
      </c>
      <c r="F33" s="11">
        <v>1</v>
      </c>
      <c r="G33" s="11">
        <v>51</v>
      </c>
      <c r="H33" s="11">
        <v>190</v>
      </c>
      <c r="I33" s="11">
        <v>218</v>
      </c>
      <c r="J33" s="11">
        <v>168</v>
      </c>
      <c r="K33" s="11">
        <v>33</v>
      </c>
      <c r="L33" s="11">
        <v>4</v>
      </c>
      <c r="M33" s="72">
        <v>1</v>
      </c>
    </row>
    <row r="34" spans="1:13" s="25" customFormat="1" ht="15" customHeight="1" thickBot="1">
      <c r="A34" s="382"/>
      <c r="B34" s="20" t="s">
        <v>2326</v>
      </c>
      <c r="C34" s="8" t="s">
        <v>2325</v>
      </c>
      <c r="D34" s="11">
        <v>1016</v>
      </c>
      <c r="E34" s="11">
        <v>0</v>
      </c>
      <c r="F34" s="11">
        <v>9</v>
      </c>
      <c r="G34" s="11">
        <v>86</v>
      </c>
      <c r="H34" s="11">
        <v>247</v>
      </c>
      <c r="I34" s="11">
        <v>278</v>
      </c>
      <c r="J34" s="11">
        <v>298</v>
      </c>
      <c r="K34" s="11">
        <v>93</v>
      </c>
      <c r="L34" s="11">
        <v>5</v>
      </c>
      <c r="M34" s="72">
        <v>0</v>
      </c>
    </row>
    <row r="35" spans="1:13" s="25" customFormat="1" ht="15" customHeight="1">
      <c r="A35" s="386" t="s">
        <v>2342</v>
      </c>
      <c r="B35" s="16" t="s">
        <v>2340</v>
      </c>
      <c r="C35" s="6" t="s">
        <v>2327</v>
      </c>
      <c r="D35" s="28">
        <f t="shared" ref="D35:D62" si="14">SUM(E35:M35)</f>
        <v>7</v>
      </c>
      <c r="E35" s="28">
        <f t="shared" ref="E35:M35" si="15">SUM(E37,E39,E41,E43,E45)</f>
        <v>0</v>
      </c>
      <c r="F35" s="28">
        <f t="shared" si="15"/>
        <v>0</v>
      </c>
      <c r="G35" s="28">
        <f t="shared" si="15"/>
        <v>1</v>
      </c>
      <c r="H35" s="28">
        <f t="shared" si="15"/>
        <v>0</v>
      </c>
      <c r="I35" s="28">
        <f t="shared" si="15"/>
        <v>0</v>
      </c>
      <c r="J35" s="28">
        <f t="shared" si="15"/>
        <v>1</v>
      </c>
      <c r="K35" s="28">
        <f t="shared" si="15"/>
        <v>2</v>
      </c>
      <c r="L35" s="28">
        <f t="shared" si="15"/>
        <v>1</v>
      </c>
      <c r="M35" s="28">
        <f t="shared" si="15"/>
        <v>2</v>
      </c>
    </row>
    <row r="36" spans="1:13" s="25" customFormat="1" ht="15" customHeight="1">
      <c r="A36" s="372"/>
      <c r="B36" s="17" t="s">
        <v>2339</v>
      </c>
      <c r="C36" s="8" t="s">
        <v>2325</v>
      </c>
      <c r="D36" s="28">
        <f t="shared" si="14"/>
        <v>6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1</v>
      </c>
      <c r="H36" s="28">
        <f t="shared" si="16"/>
        <v>0</v>
      </c>
      <c r="I36" s="28">
        <f t="shared" si="16"/>
        <v>1</v>
      </c>
      <c r="J36" s="28">
        <f t="shared" si="16"/>
        <v>0</v>
      </c>
      <c r="K36" s="28">
        <f t="shared" si="16"/>
        <v>0</v>
      </c>
      <c r="L36" s="28">
        <f t="shared" si="16"/>
        <v>2</v>
      </c>
      <c r="M36" s="28">
        <f t="shared" si="16"/>
        <v>2</v>
      </c>
    </row>
    <row r="37" spans="1:13" s="25" customFormat="1" ht="15" customHeight="1">
      <c r="A37" s="372"/>
      <c r="B37" s="19" t="s">
        <v>2338</v>
      </c>
      <c r="C37" s="8" t="s">
        <v>2327</v>
      </c>
      <c r="D37" s="28">
        <f t="shared" si="14"/>
        <v>2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2</v>
      </c>
      <c r="L37" s="29">
        <v>0</v>
      </c>
      <c r="M37" s="29">
        <v>0</v>
      </c>
    </row>
    <row r="38" spans="1:13" s="25" customFormat="1" ht="15" customHeight="1">
      <c r="A38" s="372"/>
      <c r="B38" s="17" t="s">
        <v>2337</v>
      </c>
      <c r="C38" s="8" t="s">
        <v>2325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s="25" customFormat="1" ht="15" customHeight="1">
      <c r="A39" s="372"/>
      <c r="B39" s="19" t="s">
        <v>2336</v>
      </c>
      <c r="C39" s="8" t="s">
        <v>2327</v>
      </c>
      <c r="D39" s="28">
        <f t="shared" si="14"/>
        <v>5</v>
      </c>
      <c r="E39" s="30">
        <v>0</v>
      </c>
      <c r="F39" s="30">
        <v>0</v>
      </c>
      <c r="G39" s="30">
        <v>1</v>
      </c>
      <c r="H39" s="30">
        <v>0</v>
      </c>
      <c r="I39" s="30">
        <v>0</v>
      </c>
      <c r="J39" s="30">
        <v>1</v>
      </c>
      <c r="K39" s="30">
        <v>0</v>
      </c>
      <c r="L39" s="28">
        <v>1</v>
      </c>
      <c r="M39" s="28">
        <v>2</v>
      </c>
    </row>
    <row r="40" spans="1:13" s="25" customFormat="1" ht="15" customHeight="1">
      <c r="A40" s="372"/>
      <c r="B40" s="17" t="s">
        <v>2335</v>
      </c>
      <c r="C40" s="8" t="s">
        <v>2325</v>
      </c>
      <c r="D40" s="28">
        <f t="shared" si="14"/>
        <v>3</v>
      </c>
      <c r="E40" s="30">
        <v>0</v>
      </c>
      <c r="F40" s="30">
        <v>0</v>
      </c>
      <c r="G40" s="30">
        <v>1</v>
      </c>
      <c r="H40" s="30">
        <v>0</v>
      </c>
      <c r="I40" s="30">
        <v>0</v>
      </c>
      <c r="J40" s="30">
        <v>0</v>
      </c>
      <c r="K40" s="30">
        <v>0</v>
      </c>
      <c r="L40" s="28">
        <v>0</v>
      </c>
      <c r="M40" s="28">
        <v>2</v>
      </c>
    </row>
    <row r="41" spans="1:13" s="25" customFormat="1" ht="15" customHeight="1">
      <c r="A41" s="372"/>
      <c r="B41" s="19" t="s">
        <v>2334</v>
      </c>
      <c r="C41" s="8" t="s">
        <v>2327</v>
      </c>
      <c r="D41" s="28">
        <f t="shared" si="14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</row>
    <row r="42" spans="1:13" s="25" customFormat="1" ht="15" customHeight="1">
      <c r="A42" s="372"/>
      <c r="B42" s="17" t="s">
        <v>2333</v>
      </c>
      <c r="C42" s="8" t="s">
        <v>2325</v>
      </c>
      <c r="D42" s="28">
        <f t="shared" si="14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28">
        <v>1</v>
      </c>
      <c r="M42" s="28">
        <v>0</v>
      </c>
    </row>
    <row r="43" spans="1:13" s="25" customFormat="1" ht="15" customHeight="1">
      <c r="A43" s="372"/>
      <c r="B43" s="19" t="s">
        <v>2332</v>
      </c>
      <c r="C43" s="8" t="s">
        <v>2327</v>
      </c>
      <c r="D43" s="28">
        <f t="shared" si="14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</row>
    <row r="44" spans="1:13" s="25" customFormat="1" ht="15" customHeight="1">
      <c r="A44" s="372"/>
      <c r="B44" s="17" t="s">
        <v>2331</v>
      </c>
      <c r="C44" s="8" t="s">
        <v>2325</v>
      </c>
      <c r="D44" s="28">
        <f t="shared" si="14"/>
        <v>2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0</v>
      </c>
      <c r="K44" s="30">
        <v>0</v>
      </c>
      <c r="L44" s="28">
        <v>1</v>
      </c>
      <c r="M44" s="28">
        <v>0</v>
      </c>
    </row>
    <row r="45" spans="1:13" s="25" customFormat="1" ht="15" customHeight="1">
      <c r="A45" s="372"/>
      <c r="B45" s="19" t="s">
        <v>2330</v>
      </c>
      <c r="C45" s="8" t="s">
        <v>2327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s="25" customFormat="1" ht="15" customHeight="1">
      <c r="A46" s="372"/>
      <c r="B46" s="17" t="s">
        <v>2329</v>
      </c>
      <c r="C46" s="8" t="s">
        <v>2325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s="25" customFormat="1" ht="15" customHeight="1">
      <c r="A47" s="372"/>
      <c r="B47" s="19" t="s">
        <v>2328</v>
      </c>
      <c r="C47" s="8" t="s">
        <v>2327</v>
      </c>
      <c r="D47" s="28">
        <f t="shared" si="14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s="25" customFormat="1" ht="15" customHeight="1" thickBot="1">
      <c r="A48" s="373"/>
      <c r="B48" s="20" t="s">
        <v>2326</v>
      </c>
      <c r="C48" s="8" t="s">
        <v>2325</v>
      </c>
      <c r="D48" s="28">
        <f t="shared" si="14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</row>
    <row r="49" spans="1:13" s="25" customFormat="1" ht="15" customHeight="1">
      <c r="A49" s="386" t="s">
        <v>2341</v>
      </c>
      <c r="B49" s="21" t="s">
        <v>2340</v>
      </c>
      <c r="C49" s="12" t="s">
        <v>2327</v>
      </c>
      <c r="D49" s="28">
        <f t="shared" si="14"/>
        <v>97</v>
      </c>
      <c r="E49" s="28">
        <f t="shared" ref="E49:M49" si="17">SUM(E51,E53,E55,E57,E59,E61)</f>
        <v>0</v>
      </c>
      <c r="F49" s="28">
        <f t="shared" si="17"/>
        <v>0</v>
      </c>
      <c r="G49" s="28">
        <f t="shared" si="17"/>
        <v>0</v>
      </c>
      <c r="H49" s="28">
        <f t="shared" si="17"/>
        <v>1</v>
      </c>
      <c r="I49" s="28">
        <f t="shared" si="17"/>
        <v>6</v>
      </c>
      <c r="J49" s="28">
        <f t="shared" si="17"/>
        <v>33</v>
      </c>
      <c r="K49" s="28">
        <f t="shared" si="17"/>
        <v>26</v>
      </c>
      <c r="L49" s="28">
        <f t="shared" si="17"/>
        <v>26</v>
      </c>
      <c r="M49" s="28">
        <f t="shared" si="17"/>
        <v>5</v>
      </c>
    </row>
    <row r="50" spans="1:13" s="25" customFormat="1" ht="15" customHeight="1">
      <c r="A50" s="372"/>
      <c r="B50" s="17" t="s">
        <v>2339</v>
      </c>
      <c r="C50" s="8" t="s">
        <v>2325</v>
      </c>
      <c r="D50" s="28">
        <f t="shared" si="14"/>
        <v>25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2</v>
      </c>
      <c r="J50" s="28">
        <f t="shared" si="18"/>
        <v>6</v>
      </c>
      <c r="K50" s="28">
        <f t="shared" si="18"/>
        <v>4</v>
      </c>
      <c r="L50" s="28">
        <f t="shared" si="18"/>
        <v>9</v>
      </c>
      <c r="M50" s="28">
        <f t="shared" si="18"/>
        <v>4</v>
      </c>
    </row>
    <row r="51" spans="1:13" s="25" customFormat="1" ht="15" customHeight="1">
      <c r="A51" s="372"/>
      <c r="B51" s="19" t="s">
        <v>2338</v>
      </c>
      <c r="C51" s="8" t="s">
        <v>2327</v>
      </c>
      <c r="D51" s="28">
        <f t="shared" si="14"/>
        <v>38</v>
      </c>
      <c r="E51" s="29">
        <v>0</v>
      </c>
      <c r="F51" s="29">
        <v>0</v>
      </c>
      <c r="G51" s="29">
        <v>0</v>
      </c>
      <c r="H51" s="29">
        <v>0</v>
      </c>
      <c r="I51" s="29">
        <v>1</v>
      </c>
      <c r="J51" s="29">
        <v>11</v>
      </c>
      <c r="K51" s="29">
        <v>12</v>
      </c>
      <c r="L51" s="29">
        <v>12</v>
      </c>
      <c r="M51" s="29">
        <v>2</v>
      </c>
    </row>
    <row r="52" spans="1:13" s="25" customFormat="1" ht="15" customHeight="1">
      <c r="A52" s="372"/>
      <c r="B52" s="17" t="s">
        <v>2337</v>
      </c>
      <c r="C52" s="8" t="s">
        <v>2325</v>
      </c>
      <c r="D52" s="28">
        <f t="shared" si="14"/>
        <v>16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3</v>
      </c>
      <c r="K52" s="29">
        <v>2</v>
      </c>
      <c r="L52" s="29">
        <v>8</v>
      </c>
      <c r="M52" s="29">
        <v>2</v>
      </c>
    </row>
    <row r="53" spans="1:13" s="25" customFormat="1" ht="15" customHeight="1">
      <c r="A53" s="372"/>
      <c r="B53" s="19" t="s">
        <v>2336</v>
      </c>
      <c r="C53" s="8" t="s">
        <v>2327</v>
      </c>
      <c r="D53" s="28">
        <f t="shared" si="14"/>
        <v>29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10</v>
      </c>
      <c r="K53" s="28">
        <v>6</v>
      </c>
      <c r="L53" s="28">
        <v>9</v>
      </c>
      <c r="M53" s="28">
        <v>3</v>
      </c>
    </row>
    <row r="54" spans="1:13" s="25" customFormat="1" ht="15" customHeight="1">
      <c r="A54" s="372"/>
      <c r="B54" s="17" t="s">
        <v>2335</v>
      </c>
      <c r="C54" s="8" t="s">
        <v>2325</v>
      </c>
      <c r="D54" s="28">
        <f t="shared" si="14"/>
        <v>4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1</v>
      </c>
      <c r="L54" s="28">
        <v>0</v>
      </c>
      <c r="M54" s="28">
        <v>2</v>
      </c>
    </row>
    <row r="55" spans="1:13" s="25" customFormat="1" ht="15" customHeight="1">
      <c r="A55" s="372"/>
      <c r="B55" s="19" t="s">
        <v>2334</v>
      </c>
      <c r="C55" s="8" t="s">
        <v>2327</v>
      </c>
      <c r="D55" s="28">
        <f t="shared" si="14"/>
        <v>26</v>
      </c>
      <c r="E55" s="28">
        <v>0</v>
      </c>
      <c r="F55" s="28">
        <v>0</v>
      </c>
      <c r="G55" s="28">
        <v>0</v>
      </c>
      <c r="H55" s="28">
        <v>1</v>
      </c>
      <c r="I55" s="28">
        <v>4</v>
      </c>
      <c r="J55" s="28">
        <v>9</v>
      </c>
      <c r="K55" s="28">
        <v>8</v>
      </c>
      <c r="L55" s="28">
        <v>4</v>
      </c>
      <c r="M55" s="28">
        <v>0</v>
      </c>
    </row>
    <row r="56" spans="1:13" s="25" customFormat="1" ht="15" customHeight="1">
      <c r="A56" s="372"/>
      <c r="B56" s="17" t="s">
        <v>2333</v>
      </c>
      <c r="C56" s="8" t="s">
        <v>2325</v>
      </c>
      <c r="D56" s="28">
        <f t="shared" si="14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0</v>
      </c>
      <c r="K56" s="28">
        <v>1</v>
      </c>
      <c r="L56" s="28">
        <v>0</v>
      </c>
      <c r="M56" s="28">
        <v>0</v>
      </c>
    </row>
    <row r="57" spans="1:13" s="25" customFormat="1" ht="15" customHeight="1">
      <c r="A57" s="372"/>
      <c r="B57" s="19" t="s">
        <v>2332</v>
      </c>
      <c r="C57" s="8" t="s">
        <v>2327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0</v>
      </c>
      <c r="L57" s="28">
        <v>1</v>
      </c>
      <c r="M57" s="28">
        <v>0</v>
      </c>
    </row>
    <row r="58" spans="1:13" s="25" customFormat="1" ht="15" customHeight="1">
      <c r="A58" s="372"/>
      <c r="B58" s="17" t="s">
        <v>2331</v>
      </c>
      <c r="C58" s="8" t="s">
        <v>2325</v>
      </c>
      <c r="D58" s="28">
        <f t="shared" si="14"/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</row>
    <row r="59" spans="1:13" s="25" customFormat="1" ht="15" customHeight="1">
      <c r="A59" s="372"/>
      <c r="B59" s="19" t="s">
        <v>2330</v>
      </c>
      <c r="C59" s="8" t="s">
        <v>2327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2</v>
      </c>
      <c r="K59" s="28">
        <v>0</v>
      </c>
      <c r="L59" s="28">
        <v>0</v>
      </c>
      <c r="M59" s="28">
        <v>0</v>
      </c>
    </row>
    <row r="60" spans="1:13" s="25" customFormat="1" ht="15" customHeight="1">
      <c r="A60" s="372"/>
      <c r="B60" s="17" t="s">
        <v>2329</v>
      </c>
      <c r="C60" s="8" t="s">
        <v>2325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s="25" customFormat="1" ht="15" customHeight="1">
      <c r="A61" s="372"/>
      <c r="B61" s="19" t="s">
        <v>2328</v>
      </c>
      <c r="C61" s="8" t="s">
        <v>2327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s="25" customFormat="1" ht="15" customHeight="1" thickBot="1">
      <c r="A62" s="373"/>
      <c r="B62" s="20" t="s">
        <v>2326</v>
      </c>
      <c r="C62" s="8" t="s">
        <v>2325</v>
      </c>
      <c r="D62" s="28">
        <f t="shared" si="14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2324</v>
      </c>
    </row>
    <row r="64" spans="1:13" s="15" customFormat="1" ht="14.25">
      <c r="A64" s="23" t="s">
        <v>2323</v>
      </c>
    </row>
    <row r="65" spans="1:3" s="15" customFormat="1" ht="14.25">
      <c r="A65" s="23" t="s">
        <v>2322</v>
      </c>
      <c r="B65" s="24"/>
      <c r="C65" s="24"/>
    </row>
    <row r="66" spans="1:3" s="15" customFormat="1" ht="14.25">
      <c r="A66" s="23" t="s">
        <v>2321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B4:K4"/>
    <mergeCell ref="L4:M4"/>
    <mergeCell ref="A1:M1"/>
    <mergeCell ref="A2:M2"/>
    <mergeCell ref="B3:K3"/>
    <mergeCell ref="L3:M3"/>
    <mergeCell ref="A49:A62"/>
    <mergeCell ref="A5:B6"/>
    <mergeCell ref="C5:C6"/>
    <mergeCell ref="D5:M5"/>
    <mergeCell ref="A7:A20"/>
    <mergeCell ref="A21:A34"/>
    <mergeCell ref="A35:A48"/>
  </mergeCells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76"/>
  <sheetViews>
    <sheetView workbookViewId="0">
      <selection activeCell="C16" sqref="C16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625" style="1" customWidth="1"/>
    <col min="8" max="8" width="6.375" style="1" customWidth="1"/>
    <col min="9" max="9" width="6.875" style="1" customWidth="1"/>
    <col min="10" max="11" width="6.75" style="1" customWidth="1"/>
    <col min="12" max="13" width="5.875" style="1" customWidth="1"/>
    <col min="14" max="16384" width="9" style="1"/>
  </cols>
  <sheetData>
    <row r="1" spans="1:13" ht="21.2" customHeight="1">
      <c r="A1" s="387" t="s">
        <v>2320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2319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5" customFormat="1">
      <c r="A3" s="2"/>
      <c r="B3" s="389" t="s">
        <v>2318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2317</v>
      </c>
      <c r="M3" s="390"/>
    </row>
    <row r="4" spans="1:13" s="25" customFormat="1" ht="17.25" thickBot="1">
      <c r="A4" s="2"/>
      <c r="B4" s="391" t="s">
        <v>2316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2315</v>
      </c>
      <c r="M4" s="392"/>
    </row>
    <row r="5" spans="1:13" s="25" customFormat="1">
      <c r="A5" s="374" t="s">
        <v>2314</v>
      </c>
      <c r="B5" s="375"/>
      <c r="C5" s="406" t="s">
        <v>2313</v>
      </c>
      <c r="D5" s="380" t="s">
        <v>2312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376"/>
      <c r="B6" s="377"/>
      <c r="C6" s="406"/>
      <c r="D6" s="3" t="s">
        <v>2311</v>
      </c>
      <c r="E6" s="4" t="s">
        <v>2310</v>
      </c>
      <c r="F6" s="4" t="s">
        <v>2309</v>
      </c>
      <c r="G6" s="4" t="s">
        <v>2308</v>
      </c>
      <c r="H6" s="4" t="s">
        <v>2307</v>
      </c>
      <c r="I6" s="4" t="s">
        <v>2306</v>
      </c>
      <c r="J6" s="4" t="s">
        <v>2305</v>
      </c>
      <c r="K6" s="4" t="s">
        <v>2304</v>
      </c>
      <c r="L6" s="4" t="s">
        <v>2303</v>
      </c>
      <c r="M6" s="69" t="s">
        <v>2302</v>
      </c>
    </row>
    <row r="7" spans="1:13" s="25" customFormat="1" ht="15" customHeight="1">
      <c r="A7" s="382" t="s">
        <v>2301</v>
      </c>
      <c r="B7" s="16" t="s">
        <v>2300</v>
      </c>
      <c r="C7" s="6" t="s">
        <v>2282</v>
      </c>
      <c r="D7" s="7">
        <f t="shared" ref="D7:M7" si="0">D21+D35+D49</f>
        <v>17624</v>
      </c>
      <c r="E7" s="7">
        <f t="shared" si="0"/>
        <v>1</v>
      </c>
      <c r="F7" s="7">
        <f t="shared" si="0"/>
        <v>458</v>
      </c>
      <c r="G7" s="7">
        <f t="shared" si="0"/>
        <v>2284</v>
      </c>
      <c r="H7" s="7">
        <f t="shared" si="0"/>
        <v>4373</v>
      </c>
      <c r="I7" s="7">
        <f t="shared" si="0"/>
        <v>5503</v>
      </c>
      <c r="J7" s="7">
        <f t="shared" si="0"/>
        <v>3702</v>
      </c>
      <c r="K7" s="7">
        <f t="shared" si="0"/>
        <v>1005</v>
      </c>
      <c r="L7" s="7">
        <f t="shared" si="0"/>
        <v>277</v>
      </c>
      <c r="M7" s="70">
        <f t="shared" si="0"/>
        <v>21</v>
      </c>
    </row>
    <row r="8" spans="1:13" s="25" customFormat="1" ht="15" customHeight="1">
      <c r="A8" s="372"/>
      <c r="B8" s="18" t="s">
        <v>2299</v>
      </c>
      <c r="C8" s="8" t="s">
        <v>2280</v>
      </c>
      <c r="D8" s="9">
        <f t="shared" ref="D8:M8" si="1">D22+D36+D50</f>
        <v>32083</v>
      </c>
      <c r="E8" s="9">
        <f t="shared" si="1"/>
        <v>0</v>
      </c>
      <c r="F8" s="9">
        <f t="shared" si="1"/>
        <v>328</v>
      </c>
      <c r="G8" s="9">
        <f t="shared" si="1"/>
        <v>3342</v>
      </c>
      <c r="H8" s="9">
        <f t="shared" si="1"/>
        <v>6362</v>
      </c>
      <c r="I8" s="9">
        <f t="shared" si="1"/>
        <v>9636</v>
      </c>
      <c r="J8" s="9">
        <f t="shared" si="1"/>
        <v>8160</v>
      </c>
      <c r="K8" s="9">
        <f t="shared" si="1"/>
        <v>3517</v>
      </c>
      <c r="L8" s="9">
        <f t="shared" si="1"/>
        <v>720</v>
      </c>
      <c r="M8" s="71">
        <f t="shared" si="1"/>
        <v>18</v>
      </c>
    </row>
    <row r="9" spans="1:13" s="25" customFormat="1" ht="15" customHeight="1">
      <c r="A9" s="372"/>
      <c r="B9" s="19" t="s">
        <v>2293</v>
      </c>
      <c r="C9" s="8" t="s">
        <v>2282</v>
      </c>
      <c r="D9" s="9">
        <f t="shared" ref="D9:M9" si="2">D23+D37+D51</f>
        <v>7703</v>
      </c>
      <c r="E9" s="9">
        <f t="shared" si="2"/>
        <v>1</v>
      </c>
      <c r="F9" s="9">
        <f t="shared" si="2"/>
        <v>204</v>
      </c>
      <c r="G9" s="9">
        <f t="shared" si="2"/>
        <v>1036</v>
      </c>
      <c r="H9" s="9">
        <f t="shared" si="2"/>
        <v>1859</v>
      </c>
      <c r="I9" s="9">
        <f t="shared" si="2"/>
        <v>2677</v>
      </c>
      <c r="J9" s="9">
        <f t="shared" si="2"/>
        <v>1414</v>
      </c>
      <c r="K9" s="9">
        <f t="shared" si="2"/>
        <v>398</v>
      </c>
      <c r="L9" s="9">
        <f t="shared" si="2"/>
        <v>108</v>
      </c>
      <c r="M9" s="71">
        <f t="shared" si="2"/>
        <v>6</v>
      </c>
    </row>
    <row r="10" spans="1:13" s="25" customFormat="1" ht="15" customHeight="1">
      <c r="A10" s="372"/>
      <c r="B10" s="17" t="s">
        <v>2292</v>
      </c>
      <c r="C10" s="8" t="s">
        <v>2280</v>
      </c>
      <c r="D10" s="9">
        <f t="shared" ref="D10:M10" si="3">D24+D38+D52</f>
        <v>17463</v>
      </c>
      <c r="E10" s="9">
        <f t="shared" si="3"/>
        <v>0</v>
      </c>
      <c r="F10" s="9">
        <f t="shared" si="3"/>
        <v>85</v>
      </c>
      <c r="G10" s="9">
        <f t="shared" si="3"/>
        <v>1741</v>
      </c>
      <c r="H10" s="9">
        <f t="shared" si="3"/>
        <v>3376</v>
      </c>
      <c r="I10" s="9">
        <f t="shared" si="3"/>
        <v>6320</v>
      </c>
      <c r="J10" s="9">
        <f t="shared" si="3"/>
        <v>3903</v>
      </c>
      <c r="K10" s="9">
        <f t="shared" si="3"/>
        <v>1690</v>
      </c>
      <c r="L10" s="9">
        <f t="shared" si="3"/>
        <v>344</v>
      </c>
      <c r="M10" s="71">
        <f t="shared" si="3"/>
        <v>4</v>
      </c>
    </row>
    <row r="11" spans="1:13" s="25" customFormat="1" ht="15" customHeight="1">
      <c r="A11" s="372"/>
      <c r="B11" s="19" t="s">
        <v>2291</v>
      </c>
      <c r="C11" s="8" t="s">
        <v>2282</v>
      </c>
      <c r="D11" s="9">
        <f t="shared" ref="D11:M11" si="4">D25+D39+D53</f>
        <v>3022</v>
      </c>
      <c r="E11" s="9">
        <f t="shared" si="4"/>
        <v>0</v>
      </c>
      <c r="F11" s="9">
        <f t="shared" si="4"/>
        <v>104</v>
      </c>
      <c r="G11" s="9">
        <f t="shared" si="4"/>
        <v>331</v>
      </c>
      <c r="H11" s="9">
        <f t="shared" si="4"/>
        <v>623</v>
      </c>
      <c r="I11" s="9">
        <f t="shared" si="4"/>
        <v>809</v>
      </c>
      <c r="J11" s="9">
        <f t="shared" si="4"/>
        <v>885</v>
      </c>
      <c r="K11" s="9">
        <f t="shared" si="4"/>
        <v>205</v>
      </c>
      <c r="L11" s="9">
        <f t="shared" si="4"/>
        <v>56</v>
      </c>
      <c r="M11" s="71">
        <f t="shared" si="4"/>
        <v>9</v>
      </c>
    </row>
    <row r="12" spans="1:13" s="25" customFormat="1" ht="15" customHeight="1">
      <c r="A12" s="372"/>
      <c r="B12" s="17" t="s">
        <v>2290</v>
      </c>
      <c r="C12" s="8" t="s">
        <v>2280</v>
      </c>
      <c r="D12" s="9">
        <f t="shared" ref="D12:M12" si="5">D26+D40+D54</f>
        <v>6572</v>
      </c>
      <c r="E12" s="9">
        <f t="shared" si="5"/>
        <v>0</v>
      </c>
      <c r="F12" s="9">
        <f t="shared" si="5"/>
        <v>185</v>
      </c>
      <c r="G12" s="9">
        <f t="shared" si="5"/>
        <v>607</v>
      </c>
      <c r="H12" s="9">
        <f t="shared" si="5"/>
        <v>1071</v>
      </c>
      <c r="I12" s="9">
        <f t="shared" si="5"/>
        <v>1672</v>
      </c>
      <c r="J12" s="9">
        <f t="shared" si="5"/>
        <v>2100</v>
      </c>
      <c r="K12" s="9">
        <f t="shared" si="5"/>
        <v>775</v>
      </c>
      <c r="L12" s="9">
        <f t="shared" si="5"/>
        <v>153</v>
      </c>
      <c r="M12" s="71">
        <f t="shared" si="5"/>
        <v>9</v>
      </c>
    </row>
    <row r="13" spans="1:13" s="25" customFormat="1" ht="15" customHeight="1">
      <c r="A13" s="372"/>
      <c r="B13" s="19" t="s">
        <v>2289</v>
      </c>
      <c r="C13" s="8" t="s">
        <v>2282</v>
      </c>
      <c r="D13" s="9">
        <f t="shared" ref="D13:M13" si="6">D27+D41+D55</f>
        <v>2040</v>
      </c>
      <c r="E13" s="9">
        <f t="shared" si="6"/>
        <v>0</v>
      </c>
      <c r="F13" s="9">
        <f t="shared" si="6"/>
        <v>114</v>
      </c>
      <c r="G13" s="9">
        <f t="shared" si="6"/>
        <v>346</v>
      </c>
      <c r="H13" s="9">
        <f t="shared" si="6"/>
        <v>526</v>
      </c>
      <c r="I13" s="9">
        <f t="shared" si="6"/>
        <v>515</v>
      </c>
      <c r="J13" s="9">
        <f t="shared" si="6"/>
        <v>359</v>
      </c>
      <c r="K13" s="9">
        <f t="shared" si="6"/>
        <v>138</v>
      </c>
      <c r="L13" s="9">
        <f t="shared" si="6"/>
        <v>41</v>
      </c>
      <c r="M13" s="71">
        <f t="shared" si="6"/>
        <v>1</v>
      </c>
    </row>
    <row r="14" spans="1:13" s="25" customFormat="1" ht="15" customHeight="1">
      <c r="A14" s="372"/>
      <c r="B14" s="17" t="s">
        <v>2288</v>
      </c>
      <c r="C14" s="8" t="s">
        <v>2280</v>
      </c>
      <c r="D14" s="9">
        <f t="shared" ref="D14:M14" si="7">D28+D42+D56</f>
        <v>4904</v>
      </c>
      <c r="E14" s="9">
        <f t="shared" si="7"/>
        <v>0</v>
      </c>
      <c r="F14" s="9">
        <f t="shared" si="7"/>
        <v>41</v>
      </c>
      <c r="G14" s="9">
        <f t="shared" si="7"/>
        <v>673</v>
      </c>
      <c r="H14" s="9">
        <f t="shared" si="7"/>
        <v>1218</v>
      </c>
      <c r="I14" s="9">
        <f t="shared" si="7"/>
        <v>859</v>
      </c>
      <c r="J14" s="9">
        <f t="shared" si="7"/>
        <v>1251</v>
      </c>
      <c r="K14" s="9">
        <f t="shared" si="7"/>
        <v>704</v>
      </c>
      <c r="L14" s="9">
        <f t="shared" si="7"/>
        <v>155</v>
      </c>
      <c r="M14" s="71">
        <f t="shared" si="7"/>
        <v>3</v>
      </c>
    </row>
    <row r="15" spans="1:13" s="25" customFormat="1" ht="15" customHeight="1">
      <c r="A15" s="372"/>
      <c r="B15" s="19" t="s">
        <v>2287</v>
      </c>
      <c r="C15" s="8" t="s">
        <v>2282</v>
      </c>
      <c r="D15" s="9">
        <f t="shared" ref="D15:M15" si="8">D29+D43+D57</f>
        <v>3210</v>
      </c>
      <c r="E15" s="9">
        <f t="shared" si="8"/>
        <v>0</v>
      </c>
      <c r="F15" s="9">
        <f t="shared" si="8"/>
        <v>29</v>
      </c>
      <c r="G15" s="9">
        <f t="shared" si="8"/>
        <v>419</v>
      </c>
      <c r="H15" s="9">
        <f t="shared" si="8"/>
        <v>892</v>
      </c>
      <c r="I15" s="9">
        <f t="shared" si="8"/>
        <v>993</v>
      </c>
      <c r="J15" s="9">
        <f t="shared" si="8"/>
        <v>643</v>
      </c>
      <c r="K15" s="9">
        <f t="shared" si="8"/>
        <v>173</v>
      </c>
      <c r="L15" s="9">
        <f t="shared" si="8"/>
        <v>58</v>
      </c>
      <c r="M15" s="71">
        <f t="shared" si="8"/>
        <v>3</v>
      </c>
    </row>
    <row r="16" spans="1:13" s="25" customFormat="1" ht="15" customHeight="1">
      <c r="A16" s="372"/>
      <c r="B16" s="17" t="s">
        <v>2286</v>
      </c>
      <c r="C16" s="8" t="s">
        <v>2280</v>
      </c>
      <c r="D16" s="9">
        <f t="shared" ref="D16:M16" si="9">D30+D44+D58</f>
        <v>1354</v>
      </c>
      <c r="E16" s="9">
        <f t="shared" si="9"/>
        <v>0</v>
      </c>
      <c r="F16" s="9">
        <f t="shared" si="9"/>
        <v>3</v>
      </c>
      <c r="G16" s="9">
        <f t="shared" si="9"/>
        <v>175</v>
      </c>
      <c r="H16" s="9">
        <f t="shared" si="9"/>
        <v>323</v>
      </c>
      <c r="I16" s="9">
        <f t="shared" si="9"/>
        <v>317</v>
      </c>
      <c r="J16" s="9">
        <f t="shared" si="9"/>
        <v>358</v>
      </c>
      <c r="K16" s="9">
        <f t="shared" si="9"/>
        <v>141</v>
      </c>
      <c r="L16" s="9">
        <f t="shared" si="9"/>
        <v>36</v>
      </c>
      <c r="M16" s="71">
        <f t="shared" si="9"/>
        <v>1</v>
      </c>
    </row>
    <row r="17" spans="1:13" s="25" customFormat="1" ht="15" customHeight="1">
      <c r="A17" s="372"/>
      <c r="B17" s="19" t="s">
        <v>2285</v>
      </c>
      <c r="C17" s="8" t="s">
        <v>2282</v>
      </c>
      <c r="D17" s="9">
        <f t="shared" ref="D17:M17" si="10">D31+D45+D59</f>
        <v>987</v>
      </c>
      <c r="E17" s="9">
        <f t="shared" si="10"/>
        <v>0</v>
      </c>
      <c r="F17" s="9">
        <f t="shared" si="10"/>
        <v>5</v>
      </c>
      <c r="G17" s="9">
        <f t="shared" si="10"/>
        <v>107</v>
      </c>
      <c r="H17" s="9">
        <f t="shared" si="10"/>
        <v>284</v>
      </c>
      <c r="I17" s="9">
        <f t="shared" si="10"/>
        <v>287</v>
      </c>
      <c r="J17" s="9">
        <f t="shared" si="10"/>
        <v>234</v>
      </c>
      <c r="K17" s="9">
        <f t="shared" si="10"/>
        <v>60</v>
      </c>
      <c r="L17" s="9">
        <f t="shared" si="10"/>
        <v>9</v>
      </c>
      <c r="M17" s="71">
        <f t="shared" si="10"/>
        <v>1</v>
      </c>
    </row>
    <row r="18" spans="1:13" s="25" customFormat="1" ht="15" customHeight="1">
      <c r="A18" s="372"/>
      <c r="B18" s="17" t="s">
        <v>2284</v>
      </c>
      <c r="C18" s="8" t="s">
        <v>2280</v>
      </c>
      <c r="D18" s="9">
        <f t="shared" ref="D18:M18" si="11">D32+D46+D60</f>
        <v>767</v>
      </c>
      <c r="E18" s="9">
        <f t="shared" si="11"/>
        <v>0</v>
      </c>
      <c r="F18" s="9">
        <f t="shared" si="11"/>
        <v>5</v>
      </c>
      <c r="G18" s="9">
        <f t="shared" si="11"/>
        <v>62</v>
      </c>
      <c r="H18" s="9">
        <f t="shared" si="11"/>
        <v>121</v>
      </c>
      <c r="I18" s="9">
        <f t="shared" si="11"/>
        <v>185</v>
      </c>
      <c r="J18" s="9">
        <f t="shared" si="11"/>
        <v>250</v>
      </c>
      <c r="K18" s="9">
        <f t="shared" si="11"/>
        <v>116</v>
      </c>
      <c r="L18" s="9">
        <f t="shared" si="11"/>
        <v>27</v>
      </c>
      <c r="M18" s="71">
        <f t="shared" si="11"/>
        <v>1</v>
      </c>
    </row>
    <row r="19" spans="1:13" s="25" customFormat="1" ht="15" customHeight="1">
      <c r="A19" s="372"/>
      <c r="B19" s="19" t="s">
        <v>2283</v>
      </c>
      <c r="C19" s="8" t="s">
        <v>2282</v>
      </c>
      <c r="D19" s="9">
        <f t="shared" ref="D19:M19" si="12">D33+D47+D61</f>
        <v>662</v>
      </c>
      <c r="E19" s="9">
        <f t="shared" si="12"/>
        <v>0</v>
      </c>
      <c r="F19" s="9">
        <f t="shared" si="12"/>
        <v>2</v>
      </c>
      <c r="G19" s="9">
        <f t="shared" si="12"/>
        <v>45</v>
      </c>
      <c r="H19" s="9">
        <f t="shared" si="12"/>
        <v>189</v>
      </c>
      <c r="I19" s="9">
        <f t="shared" si="12"/>
        <v>222</v>
      </c>
      <c r="J19" s="9">
        <f t="shared" si="12"/>
        <v>167</v>
      </c>
      <c r="K19" s="9">
        <f t="shared" si="12"/>
        <v>31</v>
      </c>
      <c r="L19" s="9">
        <f t="shared" si="12"/>
        <v>5</v>
      </c>
      <c r="M19" s="71">
        <f t="shared" si="12"/>
        <v>1</v>
      </c>
    </row>
    <row r="20" spans="1:13" s="25" customFormat="1" ht="15" customHeight="1" thickBot="1">
      <c r="A20" s="373"/>
      <c r="B20" s="20" t="s">
        <v>2281</v>
      </c>
      <c r="C20" s="8" t="s">
        <v>2280</v>
      </c>
      <c r="D20" s="9">
        <f t="shared" ref="D20:M20" si="13">D34+D48+D62</f>
        <v>1023</v>
      </c>
      <c r="E20" s="9">
        <f t="shared" si="13"/>
        <v>0</v>
      </c>
      <c r="F20" s="9">
        <f t="shared" si="13"/>
        <v>9</v>
      </c>
      <c r="G20" s="9">
        <f t="shared" si="13"/>
        <v>84</v>
      </c>
      <c r="H20" s="9">
        <f t="shared" si="13"/>
        <v>253</v>
      </c>
      <c r="I20" s="9">
        <f t="shared" si="13"/>
        <v>283</v>
      </c>
      <c r="J20" s="9">
        <f t="shared" si="13"/>
        <v>298</v>
      </c>
      <c r="K20" s="9">
        <f t="shared" si="13"/>
        <v>91</v>
      </c>
      <c r="L20" s="9">
        <f t="shared" si="13"/>
        <v>5</v>
      </c>
      <c r="M20" s="71">
        <f t="shared" si="13"/>
        <v>0</v>
      </c>
    </row>
    <row r="21" spans="1:13" s="25" customFormat="1" ht="15" customHeight="1">
      <c r="A21" s="383" t="s">
        <v>2298</v>
      </c>
      <c r="B21" s="16" t="s">
        <v>2295</v>
      </c>
      <c r="C21" s="6" t="s">
        <v>2282</v>
      </c>
      <c r="D21" s="7">
        <v>17520</v>
      </c>
      <c r="E21" s="7">
        <v>1</v>
      </c>
      <c r="F21" s="7">
        <v>458</v>
      </c>
      <c r="G21" s="7">
        <v>2283</v>
      </c>
      <c r="H21" s="7">
        <v>4372</v>
      </c>
      <c r="I21" s="7">
        <v>5497</v>
      </c>
      <c r="J21" s="7">
        <v>3668</v>
      </c>
      <c r="K21" s="7">
        <v>977</v>
      </c>
      <c r="L21" s="7">
        <v>250</v>
      </c>
      <c r="M21" s="70">
        <v>14</v>
      </c>
    </row>
    <row r="22" spans="1:13" s="25" customFormat="1" ht="15" customHeight="1">
      <c r="A22" s="384"/>
      <c r="B22" s="17" t="s">
        <v>2294</v>
      </c>
      <c r="C22" s="8" t="s">
        <v>2280</v>
      </c>
      <c r="D22" s="9">
        <v>32052</v>
      </c>
      <c r="E22" s="9">
        <v>0</v>
      </c>
      <c r="F22" s="9">
        <v>328</v>
      </c>
      <c r="G22" s="9">
        <v>3341</v>
      </c>
      <c r="H22" s="9">
        <v>6362</v>
      </c>
      <c r="I22" s="9">
        <v>9633</v>
      </c>
      <c r="J22" s="9">
        <v>8154</v>
      </c>
      <c r="K22" s="9">
        <v>3513</v>
      </c>
      <c r="L22" s="9">
        <v>709</v>
      </c>
      <c r="M22" s="71">
        <v>12</v>
      </c>
    </row>
    <row r="23" spans="1:13" s="25" customFormat="1" ht="15" customHeight="1">
      <c r="A23" s="384"/>
      <c r="B23" s="19" t="s">
        <v>2293</v>
      </c>
      <c r="C23" s="8" t="s">
        <v>2282</v>
      </c>
      <c r="D23" s="9">
        <v>7663</v>
      </c>
      <c r="E23" s="9">
        <v>1</v>
      </c>
      <c r="F23" s="9">
        <v>204</v>
      </c>
      <c r="G23" s="9">
        <v>1036</v>
      </c>
      <c r="H23" s="9">
        <v>1859</v>
      </c>
      <c r="I23" s="9">
        <v>2676</v>
      </c>
      <c r="J23" s="9">
        <v>1403</v>
      </c>
      <c r="K23" s="9">
        <v>384</v>
      </c>
      <c r="L23" s="9">
        <v>96</v>
      </c>
      <c r="M23" s="71">
        <v>4</v>
      </c>
    </row>
    <row r="24" spans="1:13" s="25" customFormat="1" ht="15" customHeight="1">
      <c r="A24" s="384"/>
      <c r="B24" s="17" t="s">
        <v>2292</v>
      </c>
      <c r="C24" s="8" t="s">
        <v>2280</v>
      </c>
      <c r="D24" s="9">
        <v>17447</v>
      </c>
      <c r="E24" s="9">
        <v>0</v>
      </c>
      <c r="F24" s="9">
        <v>85</v>
      </c>
      <c r="G24" s="9">
        <v>1741</v>
      </c>
      <c r="H24" s="9">
        <v>3376</v>
      </c>
      <c r="I24" s="9">
        <v>6319</v>
      </c>
      <c r="J24" s="9">
        <v>3900</v>
      </c>
      <c r="K24" s="9">
        <v>1688</v>
      </c>
      <c r="L24" s="9">
        <v>336</v>
      </c>
      <c r="M24" s="71">
        <v>2</v>
      </c>
    </row>
    <row r="25" spans="1:13" s="25" customFormat="1" ht="15" customHeight="1">
      <c r="A25" s="384"/>
      <c r="B25" s="19" t="s">
        <v>2291</v>
      </c>
      <c r="C25" s="8" t="s">
        <v>2282</v>
      </c>
      <c r="D25" s="9">
        <v>2988</v>
      </c>
      <c r="E25" s="9">
        <v>0</v>
      </c>
      <c r="F25" s="9">
        <v>104</v>
      </c>
      <c r="G25" s="9">
        <v>330</v>
      </c>
      <c r="H25" s="9">
        <v>623</v>
      </c>
      <c r="I25" s="9">
        <v>808</v>
      </c>
      <c r="J25" s="9">
        <v>874</v>
      </c>
      <c r="K25" s="9">
        <v>199</v>
      </c>
      <c r="L25" s="9">
        <v>46</v>
      </c>
      <c r="M25" s="71">
        <v>4</v>
      </c>
    </row>
    <row r="26" spans="1:13" s="25" customFormat="1" ht="15" customHeight="1">
      <c r="A26" s="384"/>
      <c r="B26" s="17" t="s">
        <v>2290</v>
      </c>
      <c r="C26" s="8" t="s">
        <v>2280</v>
      </c>
      <c r="D26" s="9">
        <v>6565</v>
      </c>
      <c r="E26" s="9">
        <v>0</v>
      </c>
      <c r="F26" s="9">
        <v>185</v>
      </c>
      <c r="G26" s="9">
        <v>606</v>
      </c>
      <c r="H26" s="9">
        <v>1071</v>
      </c>
      <c r="I26" s="9">
        <v>1672</v>
      </c>
      <c r="J26" s="9">
        <v>2099</v>
      </c>
      <c r="K26" s="9">
        <v>774</v>
      </c>
      <c r="L26" s="9">
        <v>153</v>
      </c>
      <c r="M26" s="71">
        <v>5</v>
      </c>
    </row>
    <row r="27" spans="1:13" s="25" customFormat="1" ht="15" customHeight="1">
      <c r="A27" s="384"/>
      <c r="B27" s="19" t="s">
        <v>2289</v>
      </c>
      <c r="C27" s="8" t="s">
        <v>2282</v>
      </c>
      <c r="D27" s="9">
        <v>2014</v>
      </c>
      <c r="E27" s="9">
        <v>0</v>
      </c>
      <c r="F27" s="9">
        <v>114</v>
      </c>
      <c r="G27" s="9">
        <v>346</v>
      </c>
      <c r="H27" s="9">
        <v>525</v>
      </c>
      <c r="I27" s="9">
        <v>511</v>
      </c>
      <c r="J27" s="9">
        <v>350</v>
      </c>
      <c r="K27" s="9">
        <v>130</v>
      </c>
      <c r="L27" s="9">
        <v>37</v>
      </c>
      <c r="M27" s="71">
        <v>1</v>
      </c>
    </row>
    <row r="28" spans="1:13" s="25" customFormat="1" ht="15" customHeight="1">
      <c r="A28" s="384"/>
      <c r="B28" s="17" t="s">
        <v>2288</v>
      </c>
      <c r="C28" s="8" t="s">
        <v>2280</v>
      </c>
      <c r="D28" s="9">
        <v>4901</v>
      </c>
      <c r="E28" s="9">
        <v>0</v>
      </c>
      <c r="F28" s="9">
        <v>41</v>
      </c>
      <c r="G28" s="9">
        <v>673</v>
      </c>
      <c r="H28" s="9">
        <v>1218</v>
      </c>
      <c r="I28" s="9">
        <v>858</v>
      </c>
      <c r="J28" s="9">
        <v>1251</v>
      </c>
      <c r="K28" s="9">
        <v>703</v>
      </c>
      <c r="L28" s="9">
        <v>154</v>
      </c>
      <c r="M28" s="71">
        <v>3</v>
      </c>
    </row>
    <row r="29" spans="1:13" s="25" customFormat="1" ht="15" customHeight="1">
      <c r="A29" s="384"/>
      <c r="B29" s="19" t="s">
        <v>2287</v>
      </c>
      <c r="C29" s="8" t="s">
        <v>2282</v>
      </c>
      <c r="D29" s="9">
        <v>3208</v>
      </c>
      <c r="E29" s="9">
        <v>0</v>
      </c>
      <c r="F29" s="9">
        <v>29</v>
      </c>
      <c r="G29" s="9">
        <v>419</v>
      </c>
      <c r="H29" s="9">
        <v>892</v>
      </c>
      <c r="I29" s="9">
        <v>993</v>
      </c>
      <c r="J29" s="9">
        <v>642</v>
      </c>
      <c r="K29" s="9">
        <v>173</v>
      </c>
      <c r="L29" s="9">
        <v>57</v>
      </c>
      <c r="M29" s="71">
        <v>3</v>
      </c>
    </row>
    <row r="30" spans="1:13" s="25" customFormat="1" ht="15" customHeight="1">
      <c r="A30" s="384"/>
      <c r="B30" s="17" t="s">
        <v>2286</v>
      </c>
      <c r="C30" s="8" t="s">
        <v>2280</v>
      </c>
      <c r="D30" s="9">
        <v>1351</v>
      </c>
      <c r="E30" s="9">
        <v>0</v>
      </c>
      <c r="F30" s="9">
        <v>3</v>
      </c>
      <c r="G30" s="9">
        <v>175</v>
      </c>
      <c r="H30" s="9">
        <v>323</v>
      </c>
      <c r="I30" s="9">
        <v>316</v>
      </c>
      <c r="J30" s="9">
        <v>357</v>
      </c>
      <c r="K30" s="9">
        <v>141</v>
      </c>
      <c r="L30" s="9">
        <v>35</v>
      </c>
      <c r="M30" s="71">
        <v>1</v>
      </c>
    </row>
    <row r="31" spans="1:13" s="25" customFormat="1" ht="15" customHeight="1">
      <c r="A31" s="384"/>
      <c r="B31" s="19" t="s">
        <v>2285</v>
      </c>
      <c r="C31" s="8" t="s">
        <v>2282</v>
      </c>
      <c r="D31" s="9">
        <v>985</v>
      </c>
      <c r="E31" s="9">
        <v>0</v>
      </c>
      <c r="F31" s="9">
        <v>5</v>
      </c>
      <c r="G31" s="9">
        <v>107</v>
      </c>
      <c r="H31" s="9">
        <v>284</v>
      </c>
      <c r="I31" s="9">
        <v>287</v>
      </c>
      <c r="J31" s="9">
        <v>232</v>
      </c>
      <c r="K31" s="9">
        <v>60</v>
      </c>
      <c r="L31" s="9">
        <v>9</v>
      </c>
      <c r="M31" s="71">
        <v>1</v>
      </c>
    </row>
    <row r="32" spans="1:13" s="25" customFormat="1" ht="15" customHeight="1">
      <c r="A32" s="382"/>
      <c r="B32" s="17" t="s">
        <v>2284</v>
      </c>
      <c r="C32" s="8" t="s">
        <v>2280</v>
      </c>
      <c r="D32" s="11">
        <v>765</v>
      </c>
      <c r="E32" s="11">
        <v>0</v>
      </c>
      <c r="F32" s="11">
        <v>5</v>
      </c>
      <c r="G32" s="11">
        <v>62</v>
      </c>
      <c r="H32" s="11">
        <v>121</v>
      </c>
      <c r="I32" s="11">
        <v>185</v>
      </c>
      <c r="J32" s="11">
        <v>249</v>
      </c>
      <c r="K32" s="11">
        <v>116</v>
      </c>
      <c r="L32" s="11">
        <v>26</v>
      </c>
      <c r="M32" s="72">
        <v>1</v>
      </c>
    </row>
    <row r="33" spans="1:13" s="25" customFormat="1" ht="15" customHeight="1">
      <c r="A33" s="382"/>
      <c r="B33" s="19" t="s">
        <v>2283</v>
      </c>
      <c r="C33" s="8" t="s">
        <v>2282</v>
      </c>
      <c r="D33" s="11">
        <v>662</v>
      </c>
      <c r="E33" s="11">
        <v>0</v>
      </c>
      <c r="F33" s="11">
        <v>2</v>
      </c>
      <c r="G33" s="11">
        <v>45</v>
      </c>
      <c r="H33" s="11">
        <v>189</v>
      </c>
      <c r="I33" s="11">
        <v>222</v>
      </c>
      <c r="J33" s="11">
        <v>167</v>
      </c>
      <c r="K33" s="11">
        <v>31</v>
      </c>
      <c r="L33" s="11">
        <v>5</v>
      </c>
      <c r="M33" s="72">
        <v>1</v>
      </c>
    </row>
    <row r="34" spans="1:13" s="25" customFormat="1" ht="15" customHeight="1" thickBot="1">
      <c r="A34" s="382"/>
      <c r="B34" s="20" t="s">
        <v>2281</v>
      </c>
      <c r="C34" s="8" t="s">
        <v>2280</v>
      </c>
      <c r="D34" s="11">
        <v>1023</v>
      </c>
      <c r="E34" s="11">
        <v>0</v>
      </c>
      <c r="F34" s="11">
        <v>9</v>
      </c>
      <c r="G34" s="11">
        <v>84</v>
      </c>
      <c r="H34" s="11">
        <v>253</v>
      </c>
      <c r="I34" s="11">
        <v>283</v>
      </c>
      <c r="J34" s="11">
        <v>298</v>
      </c>
      <c r="K34" s="11">
        <v>91</v>
      </c>
      <c r="L34" s="11">
        <v>5</v>
      </c>
      <c r="M34" s="72">
        <v>0</v>
      </c>
    </row>
    <row r="35" spans="1:13" s="25" customFormat="1" ht="15" customHeight="1">
      <c r="A35" s="386" t="s">
        <v>2297</v>
      </c>
      <c r="B35" s="16" t="s">
        <v>2295</v>
      </c>
      <c r="C35" s="6" t="s">
        <v>2282</v>
      </c>
      <c r="D35" s="28">
        <f t="shared" ref="D35:D62" si="14">SUM(E35:M35)</f>
        <v>7</v>
      </c>
      <c r="E35" s="28">
        <f t="shared" ref="E35:M35" si="15">SUM(E37,E39,E41,E43,E45)</f>
        <v>0</v>
      </c>
      <c r="F35" s="28">
        <f t="shared" si="15"/>
        <v>0</v>
      </c>
      <c r="G35" s="28">
        <f t="shared" si="15"/>
        <v>1</v>
      </c>
      <c r="H35" s="28">
        <f t="shared" si="15"/>
        <v>0</v>
      </c>
      <c r="I35" s="28">
        <f t="shared" si="15"/>
        <v>0</v>
      </c>
      <c r="J35" s="28">
        <f t="shared" si="15"/>
        <v>1</v>
      </c>
      <c r="K35" s="28">
        <f t="shared" si="15"/>
        <v>2</v>
      </c>
      <c r="L35" s="28">
        <f t="shared" si="15"/>
        <v>1</v>
      </c>
      <c r="M35" s="28">
        <f t="shared" si="15"/>
        <v>2</v>
      </c>
    </row>
    <row r="36" spans="1:13" s="25" customFormat="1" ht="15" customHeight="1">
      <c r="A36" s="372"/>
      <c r="B36" s="17" t="s">
        <v>2294</v>
      </c>
      <c r="C36" s="8" t="s">
        <v>2280</v>
      </c>
      <c r="D36" s="28">
        <f t="shared" si="14"/>
        <v>6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1</v>
      </c>
      <c r="H36" s="28">
        <f t="shared" si="16"/>
        <v>0</v>
      </c>
      <c r="I36" s="28">
        <f t="shared" si="16"/>
        <v>1</v>
      </c>
      <c r="J36" s="28">
        <f t="shared" si="16"/>
        <v>0</v>
      </c>
      <c r="K36" s="28">
        <f t="shared" si="16"/>
        <v>0</v>
      </c>
      <c r="L36" s="28">
        <f t="shared" si="16"/>
        <v>2</v>
      </c>
      <c r="M36" s="28">
        <f t="shared" si="16"/>
        <v>2</v>
      </c>
    </row>
    <row r="37" spans="1:13" s="25" customFormat="1" ht="15" customHeight="1">
      <c r="A37" s="372"/>
      <c r="B37" s="19" t="s">
        <v>2293</v>
      </c>
      <c r="C37" s="8" t="s">
        <v>2282</v>
      </c>
      <c r="D37" s="28">
        <f t="shared" si="14"/>
        <v>2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2</v>
      </c>
      <c r="L37" s="29">
        <v>0</v>
      </c>
      <c r="M37" s="29">
        <v>0</v>
      </c>
    </row>
    <row r="38" spans="1:13" s="25" customFormat="1" ht="15" customHeight="1">
      <c r="A38" s="372"/>
      <c r="B38" s="17" t="s">
        <v>2292</v>
      </c>
      <c r="C38" s="8" t="s">
        <v>2280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s="25" customFormat="1" ht="15" customHeight="1">
      <c r="A39" s="372"/>
      <c r="B39" s="19" t="s">
        <v>2291</v>
      </c>
      <c r="C39" s="8" t="s">
        <v>2282</v>
      </c>
      <c r="D39" s="28">
        <f t="shared" si="14"/>
        <v>5</v>
      </c>
      <c r="E39" s="30">
        <v>0</v>
      </c>
      <c r="F39" s="30">
        <v>0</v>
      </c>
      <c r="G39" s="30">
        <v>1</v>
      </c>
      <c r="H39" s="30">
        <v>0</v>
      </c>
      <c r="I39" s="30">
        <v>0</v>
      </c>
      <c r="J39" s="30">
        <v>1</v>
      </c>
      <c r="K39" s="30">
        <v>0</v>
      </c>
      <c r="L39" s="28">
        <v>1</v>
      </c>
      <c r="M39" s="28">
        <v>2</v>
      </c>
    </row>
    <row r="40" spans="1:13" s="25" customFormat="1" ht="15" customHeight="1">
      <c r="A40" s="372"/>
      <c r="B40" s="17" t="s">
        <v>2290</v>
      </c>
      <c r="C40" s="8" t="s">
        <v>2280</v>
      </c>
      <c r="D40" s="28">
        <f t="shared" si="14"/>
        <v>3</v>
      </c>
      <c r="E40" s="30">
        <v>0</v>
      </c>
      <c r="F40" s="30">
        <v>0</v>
      </c>
      <c r="G40" s="30">
        <v>1</v>
      </c>
      <c r="H40" s="30">
        <v>0</v>
      </c>
      <c r="I40" s="30">
        <v>0</v>
      </c>
      <c r="J40" s="30">
        <v>0</v>
      </c>
      <c r="K40" s="30">
        <v>0</v>
      </c>
      <c r="L40" s="28">
        <v>0</v>
      </c>
      <c r="M40" s="28">
        <v>2</v>
      </c>
    </row>
    <row r="41" spans="1:13" s="25" customFormat="1" ht="15" customHeight="1">
      <c r="A41" s="372"/>
      <c r="B41" s="19" t="s">
        <v>2289</v>
      </c>
      <c r="C41" s="8" t="s">
        <v>2282</v>
      </c>
      <c r="D41" s="28">
        <f t="shared" si="14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</row>
    <row r="42" spans="1:13" s="25" customFormat="1" ht="15" customHeight="1">
      <c r="A42" s="372"/>
      <c r="B42" s="17" t="s">
        <v>2288</v>
      </c>
      <c r="C42" s="8" t="s">
        <v>2280</v>
      </c>
      <c r="D42" s="28">
        <f t="shared" si="14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28">
        <v>1</v>
      </c>
      <c r="M42" s="28">
        <v>0</v>
      </c>
    </row>
    <row r="43" spans="1:13" s="25" customFormat="1" ht="15" customHeight="1">
      <c r="A43" s="372"/>
      <c r="B43" s="19" t="s">
        <v>2287</v>
      </c>
      <c r="C43" s="8" t="s">
        <v>2282</v>
      </c>
      <c r="D43" s="28">
        <f t="shared" si="14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</row>
    <row r="44" spans="1:13" s="25" customFormat="1" ht="15" customHeight="1">
      <c r="A44" s="372"/>
      <c r="B44" s="17" t="s">
        <v>2286</v>
      </c>
      <c r="C44" s="8" t="s">
        <v>2280</v>
      </c>
      <c r="D44" s="28">
        <f t="shared" si="14"/>
        <v>2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0</v>
      </c>
      <c r="K44" s="30">
        <v>0</v>
      </c>
      <c r="L44" s="28">
        <v>1</v>
      </c>
      <c r="M44" s="28">
        <v>0</v>
      </c>
    </row>
    <row r="45" spans="1:13" s="25" customFormat="1" ht="15" customHeight="1">
      <c r="A45" s="372"/>
      <c r="B45" s="19" t="s">
        <v>2285</v>
      </c>
      <c r="C45" s="8" t="s">
        <v>2282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s="25" customFormat="1" ht="15" customHeight="1">
      <c r="A46" s="372"/>
      <c r="B46" s="17" t="s">
        <v>2284</v>
      </c>
      <c r="C46" s="8" t="s">
        <v>2280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s="25" customFormat="1" ht="15" customHeight="1">
      <c r="A47" s="372"/>
      <c r="B47" s="19" t="s">
        <v>2283</v>
      </c>
      <c r="C47" s="8" t="s">
        <v>2282</v>
      </c>
      <c r="D47" s="28">
        <f t="shared" si="14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s="25" customFormat="1" ht="15" customHeight="1" thickBot="1">
      <c r="A48" s="373"/>
      <c r="B48" s="20" t="s">
        <v>2281</v>
      </c>
      <c r="C48" s="8" t="s">
        <v>2280</v>
      </c>
      <c r="D48" s="28">
        <f t="shared" si="14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</row>
    <row r="49" spans="1:13" s="25" customFormat="1" ht="15" customHeight="1">
      <c r="A49" s="386" t="s">
        <v>2296</v>
      </c>
      <c r="B49" s="21" t="s">
        <v>2295</v>
      </c>
      <c r="C49" s="12" t="s">
        <v>2282</v>
      </c>
      <c r="D49" s="28">
        <f t="shared" si="14"/>
        <v>97</v>
      </c>
      <c r="E49" s="28">
        <f t="shared" ref="E49:M49" si="17">SUM(E51,E53,E55,E57,E59,E61)</f>
        <v>0</v>
      </c>
      <c r="F49" s="28">
        <f t="shared" si="17"/>
        <v>0</v>
      </c>
      <c r="G49" s="28">
        <f t="shared" si="17"/>
        <v>0</v>
      </c>
      <c r="H49" s="28">
        <f t="shared" si="17"/>
        <v>1</v>
      </c>
      <c r="I49" s="28">
        <f t="shared" si="17"/>
        <v>6</v>
      </c>
      <c r="J49" s="28">
        <f t="shared" si="17"/>
        <v>33</v>
      </c>
      <c r="K49" s="28">
        <f t="shared" si="17"/>
        <v>26</v>
      </c>
      <c r="L49" s="28">
        <f t="shared" si="17"/>
        <v>26</v>
      </c>
      <c r="M49" s="28">
        <f t="shared" si="17"/>
        <v>5</v>
      </c>
    </row>
    <row r="50" spans="1:13" s="25" customFormat="1" ht="15" customHeight="1">
      <c r="A50" s="372"/>
      <c r="B50" s="17" t="s">
        <v>2294</v>
      </c>
      <c r="C50" s="8" t="s">
        <v>2280</v>
      </c>
      <c r="D50" s="28">
        <f t="shared" si="14"/>
        <v>25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2</v>
      </c>
      <c r="J50" s="28">
        <f t="shared" si="18"/>
        <v>6</v>
      </c>
      <c r="K50" s="28">
        <f t="shared" si="18"/>
        <v>4</v>
      </c>
      <c r="L50" s="28">
        <f t="shared" si="18"/>
        <v>9</v>
      </c>
      <c r="M50" s="28">
        <f t="shared" si="18"/>
        <v>4</v>
      </c>
    </row>
    <row r="51" spans="1:13" s="25" customFormat="1" ht="15" customHeight="1">
      <c r="A51" s="372"/>
      <c r="B51" s="19" t="s">
        <v>2293</v>
      </c>
      <c r="C51" s="8" t="s">
        <v>2282</v>
      </c>
      <c r="D51" s="28">
        <f t="shared" si="14"/>
        <v>38</v>
      </c>
      <c r="E51" s="29">
        <v>0</v>
      </c>
      <c r="F51" s="29">
        <v>0</v>
      </c>
      <c r="G51" s="29">
        <v>0</v>
      </c>
      <c r="H51" s="29">
        <v>0</v>
      </c>
      <c r="I51" s="29">
        <v>1</v>
      </c>
      <c r="J51" s="29">
        <v>11</v>
      </c>
      <c r="K51" s="29">
        <v>12</v>
      </c>
      <c r="L51" s="29">
        <v>12</v>
      </c>
      <c r="M51" s="29">
        <v>2</v>
      </c>
    </row>
    <row r="52" spans="1:13" s="25" customFormat="1" ht="15" customHeight="1">
      <c r="A52" s="372"/>
      <c r="B52" s="17" t="s">
        <v>2292</v>
      </c>
      <c r="C52" s="8" t="s">
        <v>2280</v>
      </c>
      <c r="D52" s="28">
        <f t="shared" si="14"/>
        <v>16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3</v>
      </c>
      <c r="K52" s="29">
        <v>2</v>
      </c>
      <c r="L52" s="29">
        <v>8</v>
      </c>
      <c r="M52" s="29">
        <v>2</v>
      </c>
    </row>
    <row r="53" spans="1:13" s="25" customFormat="1" ht="15" customHeight="1">
      <c r="A53" s="372"/>
      <c r="B53" s="19" t="s">
        <v>2291</v>
      </c>
      <c r="C53" s="8" t="s">
        <v>2282</v>
      </c>
      <c r="D53" s="28">
        <f t="shared" si="14"/>
        <v>29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10</v>
      </c>
      <c r="K53" s="28">
        <v>6</v>
      </c>
      <c r="L53" s="28">
        <v>9</v>
      </c>
      <c r="M53" s="28">
        <v>3</v>
      </c>
    </row>
    <row r="54" spans="1:13" s="25" customFormat="1" ht="15" customHeight="1">
      <c r="A54" s="372"/>
      <c r="B54" s="17" t="s">
        <v>2290</v>
      </c>
      <c r="C54" s="8" t="s">
        <v>2280</v>
      </c>
      <c r="D54" s="28">
        <f t="shared" si="14"/>
        <v>4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1</v>
      </c>
      <c r="L54" s="28">
        <v>0</v>
      </c>
      <c r="M54" s="28">
        <v>2</v>
      </c>
    </row>
    <row r="55" spans="1:13" s="25" customFormat="1" ht="15" customHeight="1">
      <c r="A55" s="372"/>
      <c r="B55" s="19" t="s">
        <v>2289</v>
      </c>
      <c r="C55" s="8" t="s">
        <v>2282</v>
      </c>
      <c r="D55" s="28">
        <f t="shared" si="14"/>
        <v>26</v>
      </c>
      <c r="E55" s="28">
        <v>0</v>
      </c>
      <c r="F55" s="28">
        <v>0</v>
      </c>
      <c r="G55" s="28">
        <v>0</v>
      </c>
      <c r="H55" s="28">
        <v>1</v>
      </c>
      <c r="I55" s="28">
        <v>4</v>
      </c>
      <c r="J55" s="28">
        <v>9</v>
      </c>
      <c r="K55" s="28">
        <v>8</v>
      </c>
      <c r="L55" s="28">
        <v>4</v>
      </c>
      <c r="M55" s="28">
        <v>0</v>
      </c>
    </row>
    <row r="56" spans="1:13" s="25" customFormat="1" ht="15" customHeight="1">
      <c r="A56" s="372"/>
      <c r="B56" s="17" t="s">
        <v>2288</v>
      </c>
      <c r="C56" s="8" t="s">
        <v>2280</v>
      </c>
      <c r="D56" s="28">
        <f t="shared" si="14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0</v>
      </c>
      <c r="K56" s="28">
        <v>1</v>
      </c>
      <c r="L56" s="28">
        <v>0</v>
      </c>
      <c r="M56" s="28">
        <v>0</v>
      </c>
    </row>
    <row r="57" spans="1:13" s="25" customFormat="1" ht="15" customHeight="1">
      <c r="A57" s="372"/>
      <c r="B57" s="19" t="s">
        <v>2287</v>
      </c>
      <c r="C57" s="8" t="s">
        <v>2282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0</v>
      </c>
      <c r="L57" s="28">
        <v>1</v>
      </c>
      <c r="M57" s="28">
        <v>0</v>
      </c>
    </row>
    <row r="58" spans="1:13" s="25" customFormat="1" ht="15" customHeight="1">
      <c r="A58" s="372"/>
      <c r="B58" s="17" t="s">
        <v>2286</v>
      </c>
      <c r="C58" s="8" t="s">
        <v>2280</v>
      </c>
      <c r="D58" s="28">
        <f t="shared" si="14"/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</row>
    <row r="59" spans="1:13" s="25" customFormat="1" ht="15" customHeight="1">
      <c r="A59" s="372"/>
      <c r="B59" s="19" t="s">
        <v>2285</v>
      </c>
      <c r="C59" s="8" t="s">
        <v>2282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2</v>
      </c>
      <c r="K59" s="28">
        <v>0</v>
      </c>
      <c r="L59" s="28">
        <v>0</v>
      </c>
      <c r="M59" s="28">
        <v>0</v>
      </c>
    </row>
    <row r="60" spans="1:13" s="25" customFormat="1" ht="15" customHeight="1">
      <c r="A60" s="372"/>
      <c r="B60" s="17" t="s">
        <v>2284</v>
      </c>
      <c r="C60" s="8" t="s">
        <v>2280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s="25" customFormat="1" ht="15" customHeight="1">
      <c r="A61" s="372"/>
      <c r="B61" s="19" t="s">
        <v>2283</v>
      </c>
      <c r="C61" s="8" t="s">
        <v>2282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s="25" customFormat="1" ht="15" customHeight="1" thickBot="1">
      <c r="A62" s="373"/>
      <c r="B62" s="20" t="s">
        <v>2281</v>
      </c>
      <c r="C62" s="8" t="s">
        <v>2280</v>
      </c>
      <c r="D62" s="28">
        <f t="shared" si="14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2279</v>
      </c>
    </row>
    <row r="64" spans="1:13" s="15" customFormat="1" ht="14.25">
      <c r="A64" s="23" t="s">
        <v>2278</v>
      </c>
    </row>
    <row r="65" spans="1:3" s="15" customFormat="1" ht="14.25">
      <c r="A65" s="23" t="s">
        <v>2277</v>
      </c>
      <c r="B65" s="24"/>
      <c r="C65" s="24"/>
    </row>
    <row r="66" spans="1:3" s="15" customFormat="1" ht="14.25">
      <c r="A66" s="23" t="s">
        <v>2276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B4:K4"/>
    <mergeCell ref="L4:M4"/>
    <mergeCell ref="A1:M1"/>
    <mergeCell ref="A2:M2"/>
    <mergeCell ref="B3:K3"/>
    <mergeCell ref="L3:M3"/>
  </mergeCells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76"/>
  <sheetViews>
    <sheetView workbookViewId="0">
      <selection activeCell="D9" sqref="D9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625" style="1" customWidth="1"/>
    <col min="8" max="8" width="6.375" style="1" customWidth="1"/>
    <col min="9" max="9" width="6.875" style="1" customWidth="1"/>
    <col min="10" max="11" width="6.75" style="1" customWidth="1"/>
    <col min="12" max="13" width="5.875" style="1" customWidth="1"/>
    <col min="14" max="16384" width="9" style="1"/>
  </cols>
  <sheetData>
    <row r="1" spans="1:13" ht="21.2" customHeight="1">
      <c r="A1" s="387" t="s">
        <v>2275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2274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5" customFormat="1">
      <c r="A3" s="2"/>
      <c r="B3" s="389" t="s">
        <v>2273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2272</v>
      </c>
      <c r="M3" s="390"/>
    </row>
    <row r="4" spans="1:13" s="25" customFormat="1" ht="17.25" thickBot="1">
      <c r="A4" s="2"/>
      <c r="B4" s="391" t="s">
        <v>2271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2270</v>
      </c>
      <c r="M4" s="392"/>
    </row>
    <row r="5" spans="1:13" s="25" customFormat="1">
      <c r="A5" s="374" t="s">
        <v>2269</v>
      </c>
      <c r="B5" s="375"/>
      <c r="C5" s="406" t="s">
        <v>2268</v>
      </c>
      <c r="D5" s="380" t="s">
        <v>2267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376"/>
      <c r="B6" s="377"/>
      <c r="C6" s="406"/>
      <c r="D6" s="3" t="s">
        <v>2266</v>
      </c>
      <c r="E6" s="4" t="s">
        <v>2265</v>
      </c>
      <c r="F6" s="4" t="s">
        <v>2264</v>
      </c>
      <c r="G6" s="4" t="s">
        <v>2263</v>
      </c>
      <c r="H6" s="4" t="s">
        <v>2262</v>
      </c>
      <c r="I6" s="4" t="s">
        <v>2261</v>
      </c>
      <c r="J6" s="4" t="s">
        <v>2260</v>
      </c>
      <c r="K6" s="4" t="s">
        <v>2259</v>
      </c>
      <c r="L6" s="4" t="s">
        <v>2258</v>
      </c>
      <c r="M6" s="69" t="s">
        <v>2257</v>
      </c>
    </row>
    <row r="7" spans="1:13" s="25" customFormat="1" ht="15" customHeight="1">
      <c r="A7" s="382" t="s">
        <v>2256</v>
      </c>
      <c r="B7" s="16" t="s">
        <v>2255</v>
      </c>
      <c r="C7" s="6" t="s">
        <v>2237</v>
      </c>
      <c r="D7" s="7">
        <f t="shared" ref="D7:M7" si="0">D21+D35+D49</f>
        <v>17604</v>
      </c>
      <c r="E7" s="7">
        <f t="shared" si="0"/>
        <v>0</v>
      </c>
      <c r="F7" s="134">
        <f t="shared" si="0"/>
        <v>479</v>
      </c>
      <c r="G7" s="134">
        <f t="shared" si="0"/>
        <v>2242</v>
      </c>
      <c r="H7" s="134">
        <f t="shared" si="0"/>
        <v>4362</v>
      </c>
      <c r="I7" s="134">
        <f t="shared" si="0"/>
        <v>5509</v>
      </c>
      <c r="J7" s="134">
        <f t="shared" si="0"/>
        <v>3618</v>
      </c>
      <c r="K7" s="134">
        <f t="shared" si="0"/>
        <v>1087</v>
      </c>
      <c r="L7" s="134">
        <f t="shared" si="0"/>
        <v>285</v>
      </c>
      <c r="M7" s="70">
        <f t="shared" si="0"/>
        <v>22</v>
      </c>
    </row>
    <row r="8" spans="1:13" s="25" customFormat="1" ht="15" customHeight="1">
      <c r="A8" s="372"/>
      <c r="B8" s="18" t="s">
        <v>2254</v>
      </c>
      <c r="C8" s="8" t="s">
        <v>2235</v>
      </c>
      <c r="D8" s="9">
        <f t="shared" ref="D8:M8" si="1">D22+D36+D50</f>
        <v>32047</v>
      </c>
      <c r="E8" s="9">
        <f t="shared" si="1"/>
        <v>0</v>
      </c>
      <c r="F8" s="135">
        <f t="shared" si="1"/>
        <v>338</v>
      </c>
      <c r="G8" s="135">
        <f t="shared" si="1"/>
        <v>3308</v>
      </c>
      <c r="H8" s="135">
        <f t="shared" si="1"/>
        <v>6339</v>
      </c>
      <c r="I8" s="135">
        <f t="shared" si="1"/>
        <v>9733</v>
      </c>
      <c r="J8" s="135">
        <f t="shared" si="1"/>
        <v>8128</v>
      </c>
      <c r="K8" s="135">
        <f t="shared" si="1"/>
        <v>3465</v>
      </c>
      <c r="L8" s="135">
        <f t="shared" si="1"/>
        <v>719</v>
      </c>
      <c r="M8" s="71">
        <f t="shared" si="1"/>
        <v>17</v>
      </c>
    </row>
    <row r="9" spans="1:13" s="25" customFormat="1" ht="15" customHeight="1">
      <c r="A9" s="372"/>
      <c r="B9" s="19" t="s">
        <v>2248</v>
      </c>
      <c r="C9" s="8" t="s">
        <v>2237</v>
      </c>
      <c r="D9" s="9">
        <f t="shared" ref="D9:M9" si="2">D23+D37+D51</f>
        <v>7689</v>
      </c>
      <c r="E9" s="9">
        <f t="shared" si="2"/>
        <v>0</v>
      </c>
      <c r="F9" s="135">
        <f t="shared" si="2"/>
        <v>218</v>
      </c>
      <c r="G9" s="135">
        <f t="shared" si="2"/>
        <v>1030</v>
      </c>
      <c r="H9" s="135">
        <f t="shared" si="2"/>
        <v>1854</v>
      </c>
      <c r="I9" s="135">
        <f t="shared" si="2"/>
        <v>2677</v>
      </c>
      <c r="J9" s="135">
        <f t="shared" si="2"/>
        <v>1403</v>
      </c>
      <c r="K9" s="135">
        <f t="shared" si="2"/>
        <v>394</v>
      </c>
      <c r="L9" s="135">
        <f t="shared" si="2"/>
        <v>107</v>
      </c>
      <c r="M9" s="71">
        <f t="shared" si="2"/>
        <v>6</v>
      </c>
    </row>
    <row r="10" spans="1:13" s="25" customFormat="1" ht="15" customHeight="1">
      <c r="A10" s="372"/>
      <c r="B10" s="17" t="s">
        <v>2247</v>
      </c>
      <c r="C10" s="8" t="s">
        <v>2235</v>
      </c>
      <c r="D10" s="9">
        <f t="shared" ref="D10:M10" si="3">D24+D38+D52</f>
        <v>17445</v>
      </c>
      <c r="E10" s="9">
        <f t="shared" si="3"/>
        <v>0</v>
      </c>
      <c r="F10" s="135">
        <f t="shared" si="3"/>
        <v>87</v>
      </c>
      <c r="G10" s="135">
        <f t="shared" si="3"/>
        <v>1731</v>
      </c>
      <c r="H10" s="135">
        <f t="shared" si="3"/>
        <v>3339</v>
      </c>
      <c r="I10" s="135">
        <f t="shared" si="3"/>
        <v>6340</v>
      </c>
      <c r="J10" s="135">
        <f t="shared" si="3"/>
        <v>3928</v>
      </c>
      <c r="K10" s="135">
        <f t="shared" si="3"/>
        <v>1674</v>
      </c>
      <c r="L10" s="135">
        <f t="shared" si="3"/>
        <v>342</v>
      </c>
      <c r="M10" s="71">
        <f t="shared" si="3"/>
        <v>4</v>
      </c>
    </row>
    <row r="11" spans="1:13" s="25" customFormat="1" ht="15" customHeight="1">
      <c r="A11" s="372"/>
      <c r="B11" s="19" t="s">
        <v>2246</v>
      </c>
      <c r="C11" s="8" t="s">
        <v>2237</v>
      </c>
      <c r="D11" s="9">
        <f t="shared" ref="D11:M11" si="4">D25+D39+D53</f>
        <v>3024</v>
      </c>
      <c r="E11" s="9">
        <f t="shared" si="4"/>
        <v>0</v>
      </c>
      <c r="F11" s="135">
        <f t="shared" si="4"/>
        <v>110</v>
      </c>
      <c r="G11" s="135">
        <f t="shared" si="4"/>
        <v>321</v>
      </c>
      <c r="H11" s="135">
        <f t="shared" si="4"/>
        <v>591</v>
      </c>
      <c r="I11" s="135">
        <f t="shared" si="4"/>
        <v>799</v>
      </c>
      <c r="J11" s="135">
        <f t="shared" si="4"/>
        <v>829</v>
      </c>
      <c r="K11" s="135">
        <f t="shared" si="4"/>
        <v>298</v>
      </c>
      <c r="L11" s="135">
        <f t="shared" si="4"/>
        <v>66</v>
      </c>
      <c r="M11" s="71">
        <f t="shared" si="4"/>
        <v>10</v>
      </c>
    </row>
    <row r="12" spans="1:13" s="25" customFormat="1" ht="15" customHeight="1">
      <c r="A12" s="372"/>
      <c r="B12" s="17" t="s">
        <v>2245</v>
      </c>
      <c r="C12" s="8" t="s">
        <v>2235</v>
      </c>
      <c r="D12" s="9">
        <f t="shared" ref="D12:M12" si="5">D26+D40+D54</f>
        <v>6613</v>
      </c>
      <c r="E12" s="9">
        <f t="shared" si="5"/>
        <v>0</v>
      </c>
      <c r="F12" s="135">
        <f t="shared" si="5"/>
        <v>194</v>
      </c>
      <c r="G12" s="135">
        <f t="shared" si="5"/>
        <v>619</v>
      </c>
      <c r="H12" s="135">
        <f t="shared" si="5"/>
        <v>1080</v>
      </c>
      <c r="I12" s="135">
        <f t="shared" si="5"/>
        <v>1708</v>
      </c>
      <c r="J12" s="135">
        <f t="shared" si="5"/>
        <v>2079</v>
      </c>
      <c r="K12" s="135">
        <f t="shared" si="5"/>
        <v>768</v>
      </c>
      <c r="L12" s="135">
        <f t="shared" si="5"/>
        <v>156</v>
      </c>
      <c r="M12" s="71">
        <f t="shared" si="5"/>
        <v>9</v>
      </c>
    </row>
    <row r="13" spans="1:13" s="25" customFormat="1" ht="15" customHeight="1">
      <c r="A13" s="372"/>
      <c r="B13" s="19" t="s">
        <v>2244</v>
      </c>
      <c r="C13" s="8" t="s">
        <v>2237</v>
      </c>
      <c r="D13" s="9">
        <f t="shared" ref="D13:M13" si="6">D27+D41+D55</f>
        <v>2034</v>
      </c>
      <c r="E13" s="9">
        <f t="shared" si="6"/>
        <v>0</v>
      </c>
      <c r="F13" s="135">
        <f t="shared" si="6"/>
        <v>115</v>
      </c>
      <c r="G13" s="135">
        <f t="shared" si="6"/>
        <v>335</v>
      </c>
      <c r="H13" s="135">
        <f t="shared" si="6"/>
        <v>533</v>
      </c>
      <c r="I13" s="135">
        <f t="shared" si="6"/>
        <v>522</v>
      </c>
      <c r="J13" s="135">
        <f t="shared" si="6"/>
        <v>356</v>
      </c>
      <c r="K13" s="135">
        <f t="shared" si="6"/>
        <v>132</v>
      </c>
      <c r="L13" s="135">
        <f t="shared" si="6"/>
        <v>40</v>
      </c>
      <c r="M13" s="71">
        <f t="shared" si="6"/>
        <v>1</v>
      </c>
    </row>
    <row r="14" spans="1:13" s="25" customFormat="1" ht="15" customHeight="1">
      <c r="A14" s="372"/>
      <c r="B14" s="17" t="s">
        <v>2243</v>
      </c>
      <c r="C14" s="8" t="s">
        <v>2235</v>
      </c>
      <c r="D14" s="9">
        <f t="shared" ref="D14:M14" si="7">D28+D42+D56</f>
        <v>4924</v>
      </c>
      <c r="E14" s="9">
        <f t="shared" si="7"/>
        <v>0</v>
      </c>
      <c r="F14" s="135">
        <f t="shared" si="7"/>
        <v>42</v>
      </c>
      <c r="G14" s="135">
        <f t="shared" si="7"/>
        <v>674</v>
      </c>
      <c r="H14" s="135">
        <f t="shared" si="7"/>
        <v>1226</v>
      </c>
      <c r="I14" s="135">
        <f t="shared" si="7"/>
        <v>884</v>
      </c>
      <c r="J14" s="135">
        <f t="shared" si="7"/>
        <v>1257</v>
      </c>
      <c r="K14" s="135">
        <f t="shared" si="7"/>
        <v>681</v>
      </c>
      <c r="L14" s="135">
        <f t="shared" si="7"/>
        <v>157</v>
      </c>
      <c r="M14" s="71">
        <f t="shared" si="7"/>
        <v>3</v>
      </c>
    </row>
    <row r="15" spans="1:13" s="25" customFormat="1" ht="15" customHeight="1">
      <c r="A15" s="372"/>
      <c r="B15" s="19" t="s">
        <v>2242</v>
      </c>
      <c r="C15" s="8" t="s">
        <v>2237</v>
      </c>
      <c r="D15" s="9">
        <f t="shared" ref="D15:M15" si="8">D29+D43+D57</f>
        <v>3220</v>
      </c>
      <c r="E15" s="9">
        <f t="shared" si="8"/>
        <v>0</v>
      </c>
      <c r="F15" s="135">
        <f t="shared" si="8"/>
        <v>30</v>
      </c>
      <c r="G15" s="135">
        <f t="shared" si="8"/>
        <v>414</v>
      </c>
      <c r="H15" s="135">
        <f t="shared" si="8"/>
        <v>887</v>
      </c>
      <c r="I15" s="135">
        <f t="shared" si="8"/>
        <v>1011</v>
      </c>
      <c r="J15" s="135">
        <f t="shared" si="8"/>
        <v>642</v>
      </c>
      <c r="K15" s="135">
        <f t="shared" si="8"/>
        <v>175</v>
      </c>
      <c r="L15" s="135">
        <f t="shared" si="8"/>
        <v>58</v>
      </c>
      <c r="M15" s="71">
        <f t="shared" si="8"/>
        <v>3</v>
      </c>
    </row>
    <row r="16" spans="1:13" s="25" customFormat="1" ht="15" customHeight="1">
      <c r="A16" s="372"/>
      <c r="B16" s="17" t="s">
        <v>2241</v>
      </c>
      <c r="C16" s="8" t="s">
        <v>2235</v>
      </c>
      <c r="D16" s="9">
        <f t="shared" ref="D16:M16" si="9">D30+D44+D58</f>
        <v>1345</v>
      </c>
      <c r="E16" s="9">
        <f t="shared" si="9"/>
        <v>0</v>
      </c>
      <c r="F16" s="135">
        <f t="shared" si="9"/>
        <v>4</v>
      </c>
      <c r="G16" s="135">
        <f t="shared" si="9"/>
        <v>153</v>
      </c>
      <c r="H16" s="135">
        <f t="shared" si="9"/>
        <v>326</v>
      </c>
      <c r="I16" s="135">
        <f t="shared" si="9"/>
        <v>337</v>
      </c>
      <c r="J16" s="135">
        <f t="shared" si="9"/>
        <v>346</v>
      </c>
      <c r="K16" s="135">
        <f t="shared" si="9"/>
        <v>143</v>
      </c>
      <c r="L16" s="135">
        <f t="shared" si="9"/>
        <v>35</v>
      </c>
      <c r="M16" s="71">
        <f t="shared" si="9"/>
        <v>1</v>
      </c>
    </row>
    <row r="17" spans="1:13" s="25" customFormat="1" ht="15" customHeight="1">
      <c r="A17" s="372"/>
      <c r="B17" s="19" t="s">
        <v>2240</v>
      </c>
      <c r="C17" s="8" t="s">
        <v>2237</v>
      </c>
      <c r="D17" s="9">
        <f t="shared" ref="D17:M17" si="10">D31+D45+D59</f>
        <v>983</v>
      </c>
      <c r="E17" s="9">
        <f t="shared" si="10"/>
        <v>0</v>
      </c>
      <c r="F17" s="135">
        <f t="shared" si="10"/>
        <v>4</v>
      </c>
      <c r="G17" s="135">
        <f t="shared" si="10"/>
        <v>97</v>
      </c>
      <c r="H17" s="135">
        <f t="shared" si="10"/>
        <v>309</v>
      </c>
      <c r="I17" s="135">
        <f t="shared" si="10"/>
        <v>281</v>
      </c>
      <c r="J17" s="135">
        <f t="shared" si="10"/>
        <v>225</v>
      </c>
      <c r="K17" s="135">
        <f t="shared" si="10"/>
        <v>57</v>
      </c>
      <c r="L17" s="135">
        <f t="shared" si="10"/>
        <v>9</v>
      </c>
      <c r="M17" s="71">
        <f t="shared" si="10"/>
        <v>1</v>
      </c>
    </row>
    <row r="18" spans="1:13" s="25" customFormat="1" ht="15" customHeight="1">
      <c r="A18" s="372"/>
      <c r="B18" s="17" t="s">
        <v>2239</v>
      </c>
      <c r="C18" s="8" t="s">
        <v>2235</v>
      </c>
      <c r="D18" s="9">
        <f t="shared" ref="D18:M18" si="11">D32+D46+D60</f>
        <v>725</v>
      </c>
      <c r="E18" s="9">
        <f t="shared" si="11"/>
        <v>0</v>
      </c>
      <c r="F18" s="135">
        <f t="shared" si="11"/>
        <v>2</v>
      </c>
      <c r="G18" s="135">
        <f t="shared" si="11"/>
        <v>59</v>
      </c>
      <c r="H18" s="135">
        <f t="shared" si="11"/>
        <v>123</v>
      </c>
      <c r="I18" s="135">
        <f t="shared" si="11"/>
        <v>178</v>
      </c>
      <c r="J18" s="135">
        <f t="shared" si="11"/>
        <v>221</v>
      </c>
      <c r="K18" s="135">
        <f t="shared" si="11"/>
        <v>119</v>
      </c>
      <c r="L18" s="135">
        <f t="shared" si="11"/>
        <v>23</v>
      </c>
      <c r="M18" s="71">
        <f t="shared" si="11"/>
        <v>0</v>
      </c>
    </row>
    <row r="19" spans="1:13" s="25" customFormat="1" ht="15" customHeight="1">
      <c r="A19" s="372"/>
      <c r="B19" s="19" t="s">
        <v>2238</v>
      </c>
      <c r="C19" s="8" t="s">
        <v>2237</v>
      </c>
      <c r="D19" s="9">
        <f t="shared" ref="D19:M19" si="12">D33+D47+D61</f>
        <v>654</v>
      </c>
      <c r="E19" s="9">
        <f t="shared" si="12"/>
        <v>0</v>
      </c>
      <c r="F19" s="135">
        <f t="shared" si="12"/>
        <v>2</v>
      </c>
      <c r="G19" s="135">
        <f t="shared" si="12"/>
        <v>45</v>
      </c>
      <c r="H19" s="135">
        <f t="shared" si="12"/>
        <v>188</v>
      </c>
      <c r="I19" s="135">
        <f t="shared" si="12"/>
        <v>219</v>
      </c>
      <c r="J19" s="135">
        <f t="shared" si="12"/>
        <v>163</v>
      </c>
      <c r="K19" s="135">
        <f t="shared" si="12"/>
        <v>31</v>
      </c>
      <c r="L19" s="135">
        <f t="shared" si="12"/>
        <v>5</v>
      </c>
      <c r="M19" s="71">
        <f t="shared" si="12"/>
        <v>1</v>
      </c>
    </row>
    <row r="20" spans="1:13" s="25" customFormat="1" ht="15" customHeight="1" thickBot="1">
      <c r="A20" s="373"/>
      <c r="B20" s="20" t="s">
        <v>2236</v>
      </c>
      <c r="C20" s="8" t="s">
        <v>2235</v>
      </c>
      <c r="D20" s="9">
        <f t="shared" ref="D20:M20" si="13">D34+D48+D62</f>
        <v>995</v>
      </c>
      <c r="E20" s="9">
        <f t="shared" si="13"/>
        <v>0</v>
      </c>
      <c r="F20" s="135">
        <f t="shared" si="13"/>
        <v>9</v>
      </c>
      <c r="G20" s="135">
        <f t="shared" si="13"/>
        <v>72</v>
      </c>
      <c r="H20" s="135">
        <f t="shared" si="13"/>
        <v>245</v>
      </c>
      <c r="I20" s="135">
        <f t="shared" si="13"/>
        <v>286</v>
      </c>
      <c r="J20" s="135">
        <f t="shared" si="13"/>
        <v>297</v>
      </c>
      <c r="K20" s="135">
        <f t="shared" si="13"/>
        <v>80</v>
      </c>
      <c r="L20" s="135">
        <f t="shared" si="13"/>
        <v>6</v>
      </c>
      <c r="M20" s="71">
        <f t="shared" si="13"/>
        <v>0</v>
      </c>
    </row>
    <row r="21" spans="1:13" s="25" customFormat="1" ht="15" customHeight="1">
      <c r="A21" s="383" t="s">
        <v>2253</v>
      </c>
      <c r="B21" s="16" t="s">
        <v>2250</v>
      </c>
      <c r="C21" s="6" t="s">
        <v>2237</v>
      </c>
      <c r="D21" s="7">
        <v>17500</v>
      </c>
      <c r="E21" s="7">
        <v>0</v>
      </c>
      <c r="F21" s="134">
        <v>479</v>
      </c>
      <c r="G21" s="134">
        <v>2241</v>
      </c>
      <c r="H21" s="134">
        <v>4361</v>
      </c>
      <c r="I21" s="134">
        <v>5503</v>
      </c>
      <c r="J21" s="134">
        <v>3584</v>
      </c>
      <c r="K21" s="134">
        <v>1059</v>
      </c>
      <c r="L21" s="134">
        <v>258</v>
      </c>
      <c r="M21" s="70">
        <v>15</v>
      </c>
    </row>
    <row r="22" spans="1:13" s="25" customFormat="1" ht="15" customHeight="1">
      <c r="A22" s="384"/>
      <c r="B22" s="17" t="s">
        <v>2249</v>
      </c>
      <c r="C22" s="8" t="s">
        <v>2235</v>
      </c>
      <c r="D22" s="9">
        <v>32016</v>
      </c>
      <c r="E22" s="9">
        <v>0</v>
      </c>
      <c r="F22" s="135">
        <v>338</v>
      </c>
      <c r="G22" s="135">
        <v>3307</v>
      </c>
      <c r="H22" s="135">
        <v>6339</v>
      </c>
      <c r="I22" s="135">
        <v>9730</v>
      </c>
      <c r="J22" s="135">
        <v>8122</v>
      </c>
      <c r="K22" s="135">
        <v>3461</v>
      </c>
      <c r="L22" s="135">
        <v>708</v>
      </c>
      <c r="M22" s="71">
        <v>11</v>
      </c>
    </row>
    <row r="23" spans="1:13" s="25" customFormat="1" ht="15" customHeight="1">
      <c r="A23" s="384"/>
      <c r="B23" s="19" t="s">
        <v>2248</v>
      </c>
      <c r="C23" s="8" t="s">
        <v>2237</v>
      </c>
      <c r="D23" s="9">
        <v>7649</v>
      </c>
      <c r="E23" s="9">
        <v>0</v>
      </c>
      <c r="F23" s="135">
        <v>218</v>
      </c>
      <c r="G23" s="135">
        <v>1030</v>
      </c>
      <c r="H23" s="135">
        <v>1854</v>
      </c>
      <c r="I23" s="135">
        <v>2676</v>
      </c>
      <c r="J23" s="135">
        <v>1392</v>
      </c>
      <c r="K23" s="135">
        <v>380</v>
      </c>
      <c r="L23" s="135">
        <v>95</v>
      </c>
      <c r="M23" s="71">
        <v>4</v>
      </c>
    </row>
    <row r="24" spans="1:13" s="25" customFormat="1" ht="15" customHeight="1">
      <c r="A24" s="384"/>
      <c r="B24" s="17" t="s">
        <v>2247</v>
      </c>
      <c r="C24" s="8" t="s">
        <v>2235</v>
      </c>
      <c r="D24" s="9">
        <v>17429</v>
      </c>
      <c r="E24" s="9">
        <v>0</v>
      </c>
      <c r="F24" s="135">
        <v>87</v>
      </c>
      <c r="G24" s="135">
        <v>1731</v>
      </c>
      <c r="H24" s="135">
        <v>3339</v>
      </c>
      <c r="I24" s="135">
        <v>6339</v>
      </c>
      <c r="J24" s="135">
        <v>3925</v>
      </c>
      <c r="K24" s="135">
        <v>1672</v>
      </c>
      <c r="L24" s="135">
        <v>334</v>
      </c>
      <c r="M24" s="71">
        <v>2</v>
      </c>
    </row>
    <row r="25" spans="1:13" s="25" customFormat="1" ht="15" customHeight="1">
      <c r="A25" s="384"/>
      <c r="B25" s="19" t="s">
        <v>2246</v>
      </c>
      <c r="C25" s="8" t="s">
        <v>2237</v>
      </c>
      <c r="D25" s="9">
        <v>2990</v>
      </c>
      <c r="E25" s="9">
        <v>0</v>
      </c>
      <c r="F25" s="135">
        <v>110</v>
      </c>
      <c r="G25" s="135">
        <v>320</v>
      </c>
      <c r="H25" s="135">
        <v>591</v>
      </c>
      <c r="I25" s="135">
        <v>798</v>
      </c>
      <c r="J25" s="135">
        <v>818</v>
      </c>
      <c r="K25" s="135">
        <v>292</v>
      </c>
      <c r="L25" s="135">
        <v>56</v>
      </c>
      <c r="M25" s="71">
        <v>5</v>
      </c>
    </row>
    <row r="26" spans="1:13" s="25" customFormat="1" ht="15" customHeight="1">
      <c r="A26" s="384"/>
      <c r="B26" s="17" t="s">
        <v>2245</v>
      </c>
      <c r="C26" s="8" t="s">
        <v>2235</v>
      </c>
      <c r="D26" s="9">
        <v>6606</v>
      </c>
      <c r="E26" s="9">
        <v>0</v>
      </c>
      <c r="F26" s="135">
        <v>194</v>
      </c>
      <c r="G26" s="135">
        <v>618</v>
      </c>
      <c r="H26" s="135">
        <v>1080</v>
      </c>
      <c r="I26" s="135">
        <v>1708</v>
      </c>
      <c r="J26" s="135">
        <v>2078</v>
      </c>
      <c r="K26" s="135">
        <v>767</v>
      </c>
      <c r="L26" s="135">
        <v>156</v>
      </c>
      <c r="M26" s="71">
        <v>5</v>
      </c>
    </row>
    <row r="27" spans="1:13" s="25" customFormat="1" ht="15" customHeight="1">
      <c r="A27" s="384"/>
      <c r="B27" s="19" t="s">
        <v>2244</v>
      </c>
      <c r="C27" s="8" t="s">
        <v>2237</v>
      </c>
      <c r="D27" s="9">
        <v>2008</v>
      </c>
      <c r="E27" s="9">
        <v>0</v>
      </c>
      <c r="F27" s="135">
        <v>115</v>
      </c>
      <c r="G27" s="135">
        <v>335</v>
      </c>
      <c r="H27" s="135">
        <v>532</v>
      </c>
      <c r="I27" s="135">
        <v>518</v>
      </c>
      <c r="J27" s="135">
        <v>347</v>
      </c>
      <c r="K27" s="135">
        <v>124</v>
      </c>
      <c r="L27" s="135">
        <v>36</v>
      </c>
      <c r="M27" s="71">
        <v>1</v>
      </c>
    </row>
    <row r="28" spans="1:13" s="25" customFormat="1" ht="15" customHeight="1">
      <c r="A28" s="384"/>
      <c r="B28" s="17" t="s">
        <v>2243</v>
      </c>
      <c r="C28" s="8" t="s">
        <v>2235</v>
      </c>
      <c r="D28" s="9">
        <v>4921</v>
      </c>
      <c r="E28" s="9">
        <v>0</v>
      </c>
      <c r="F28" s="135">
        <v>42</v>
      </c>
      <c r="G28" s="135">
        <v>674</v>
      </c>
      <c r="H28" s="135">
        <v>1226</v>
      </c>
      <c r="I28" s="135">
        <v>883</v>
      </c>
      <c r="J28" s="135">
        <v>1257</v>
      </c>
      <c r="K28" s="135">
        <v>680</v>
      </c>
      <c r="L28" s="135">
        <v>156</v>
      </c>
      <c r="M28" s="71">
        <v>3</v>
      </c>
    </row>
    <row r="29" spans="1:13" s="25" customFormat="1" ht="15" customHeight="1">
      <c r="A29" s="384"/>
      <c r="B29" s="19" t="s">
        <v>2242</v>
      </c>
      <c r="C29" s="8" t="s">
        <v>2237</v>
      </c>
      <c r="D29" s="9">
        <v>3218</v>
      </c>
      <c r="E29" s="9">
        <v>0</v>
      </c>
      <c r="F29" s="135">
        <v>30</v>
      </c>
      <c r="G29" s="135">
        <v>414</v>
      </c>
      <c r="H29" s="135">
        <v>887</v>
      </c>
      <c r="I29" s="135">
        <v>1011</v>
      </c>
      <c r="J29" s="135">
        <v>641</v>
      </c>
      <c r="K29" s="135">
        <v>175</v>
      </c>
      <c r="L29" s="135">
        <v>57</v>
      </c>
      <c r="M29" s="71">
        <v>3</v>
      </c>
    </row>
    <row r="30" spans="1:13" s="25" customFormat="1" ht="15" customHeight="1">
      <c r="A30" s="384"/>
      <c r="B30" s="17" t="s">
        <v>2241</v>
      </c>
      <c r="C30" s="8" t="s">
        <v>2235</v>
      </c>
      <c r="D30" s="9">
        <v>1342</v>
      </c>
      <c r="E30" s="9">
        <v>0</v>
      </c>
      <c r="F30" s="9">
        <v>4</v>
      </c>
      <c r="G30" s="9">
        <v>153</v>
      </c>
      <c r="H30" s="9">
        <v>326</v>
      </c>
      <c r="I30" s="9">
        <v>336</v>
      </c>
      <c r="J30" s="9">
        <v>345</v>
      </c>
      <c r="K30" s="9">
        <v>143</v>
      </c>
      <c r="L30" s="9">
        <v>34</v>
      </c>
      <c r="M30" s="71">
        <v>1</v>
      </c>
    </row>
    <row r="31" spans="1:13" s="25" customFormat="1" ht="15" customHeight="1">
      <c r="A31" s="384"/>
      <c r="B31" s="19" t="s">
        <v>2240</v>
      </c>
      <c r="C31" s="8" t="s">
        <v>2237</v>
      </c>
      <c r="D31" s="9">
        <v>981</v>
      </c>
      <c r="E31" s="9">
        <v>0</v>
      </c>
      <c r="F31" s="9">
        <v>4</v>
      </c>
      <c r="G31" s="9">
        <v>97</v>
      </c>
      <c r="H31" s="9">
        <v>309</v>
      </c>
      <c r="I31" s="9">
        <v>281</v>
      </c>
      <c r="J31" s="9">
        <v>223</v>
      </c>
      <c r="K31" s="9">
        <v>57</v>
      </c>
      <c r="L31" s="9">
        <v>9</v>
      </c>
      <c r="M31" s="71">
        <v>1</v>
      </c>
    </row>
    <row r="32" spans="1:13" s="25" customFormat="1" ht="15" customHeight="1">
      <c r="A32" s="382"/>
      <c r="B32" s="17" t="s">
        <v>2239</v>
      </c>
      <c r="C32" s="8" t="s">
        <v>2235</v>
      </c>
      <c r="D32" s="11">
        <v>723</v>
      </c>
      <c r="E32" s="11">
        <v>0</v>
      </c>
      <c r="F32" s="11">
        <v>2</v>
      </c>
      <c r="G32" s="11">
        <v>59</v>
      </c>
      <c r="H32" s="11">
        <v>123</v>
      </c>
      <c r="I32" s="11">
        <v>178</v>
      </c>
      <c r="J32" s="11">
        <v>220</v>
      </c>
      <c r="K32" s="11">
        <v>119</v>
      </c>
      <c r="L32" s="11">
        <v>22</v>
      </c>
      <c r="M32" s="72">
        <v>0</v>
      </c>
    </row>
    <row r="33" spans="1:13" s="25" customFormat="1" ht="15" customHeight="1">
      <c r="A33" s="382"/>
      <c r="B33" s="19" t="s">
        <v>2238</v>
      </c>
      <c r="C33" s="8" t="s">
        <v>2237</v>
      </c>
      <c r="D33" s="11">
        <v>654</v>
      </c>
      <c r="E33" s="11">
        <v>0</v>
      </c>
      <c r="F33" s="11">
        <v>2</v>
      </c>
      <c r="G33" s="11">
        <v>45</v>
      </c>
      <c r="H33" s="11">
        <v>188</v>
      </c>
      <c r="I33" s="11">
        <v>219</v>
      </c>
      <c r="J33" s="11">
        <v>163</v>
      </c>
      <c r="K33" s="11">
        <v>31</v>
      </c>
      <c r="L33" s="11">
        <v>5</v>
      </c>
      <c r="M33" s="72">
        <v>1</v>
      </c>
    </row>
    <row r="34" spans="1:13" s="25" customFormat="1" ht="15" customHeight="1" thickBot="1">
      <c r="A34" s="382"/>
      <c r="B34" s="20" t="s">
        <v>2236</v>
      </c>
      <c r="C34" s="8" t="s">
        <v>2235</v>
      </c>
      <c r="D34" s="11">
        <v>995</v>
      </c>
      <c r="E34" s="11">
        <v>0</v>
      </c>
      <c r="F34" s="11">
        <v>9</v>
      </c>
      <c r="G34" s="11">
        <v>72</v>
      </c>
      <c r="H34" s="11">
        <v>245</v>
      </c>
      <c r="I34" s="11">
        <v>286</v>
      </c>
      <c r="J34" s="11">
        <v>297</v>
      </c>
      <c r="K34" s="11">
        <v>80</v>
      </c>
      <c r="L34" s="11">
        <v>6</v>
      </c>
      <c r="M34" s="72">
        <v>0</v>
      </c>
    </row>
    <row r="35" spans="1:13" s="25" customFormat="1" ht="15" customHeight="1">
      <c r="A35" s="386" t="s">
        <v>2252</v>
      </c>
      <c r="B35" s="16" t="s">
        <v>2250</v>
      </c>
      <c r="C35" s="6" t="s">
        <v>2237</v>
      </c>
      <c r="D35" s="28">
        <f t="shared" ref="D35:D62" si="14">SUM(E35:M35)</f>
        <v>7</v>
      </c>
      <c r="E35" s="28">
        <f t="shared" ref="E35:M35" si="15">SUM(E37,E39,E41,E43,E45)</f>
        <v>0</v>
      </c>
      <c r="F35" s="28">
        <f t="shared" si="15"/>
        <v>0</v>
      </c>
      <c r="G35" s="28">
        <f t="shared" si="15"/>
        <v>1</v>
      </c>
      <c r="H35" s="28">
        <f t="shared" si="15"/>
        <v>0</v>
      </c>
      <c r="I35" s="28">
        <f t="shared" si="15"/>
        <v>0</v>
      </c>
      <c r="J35" s="28">
        <f t="shared" si="15"/>
        <v>1</v>
      </c>
      <c r="K35" s="28">
        <f t="shared" si="15"/>
        <v>2</v>
      </c>
      <c r="L35" s="28">
        <f t="shared" si="15"/>
        <v>1</v>
      </c>
      <c r="M35" s="28">
        <f t="shared" si="15"/>
        <v>2</v>
      </c>
    </row>
    <row r="36" spans="1:13" s="25" customFormat="1" ht="15" customHeight="1">
      <c r="A36" s="372"/>
      <c r="B36" s="17" t="s">
        <v>2249</v>
      </c>
      <c r="C36" s="8" t="s">
        <v>2235</v>
      </c>
      <c r="D36" s="28">
        <f t="shared" si="14"/>
        <v>6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1</v>
      </c>
      <c r="H36" s="28">
        <f t="shared" si="16"/>
        <v>0</v>
      </c>
      <c r="I36" s="28">
        <f t="shared" si="16"/>
        <v>1</v>
      </c>
      <c r="J36" s="28">
        <f t="shared" si="16"/>
        <v>0</v>
      </c>
      <c r="K36" s="28">
        <f t="shared" si="16"/>
        <v>0</v>
      </c>
      <c r="L36" s="28">
        <f t="shared" si="16"/>
        <v>2</v>
      </c>
      <c r="M36" s="28">
        <f t="shared" si="16"/>
        <v>2</v>
      </c>
    </row>
    <row r="37" spans="1:13" s="25" customFormat="1" ht="15" customHeight="1">
      <c r="A37" s="372"/>
      <c r="B37" s="19" t="s">
        <v>2248</v>
      </c>
      <c r="C37" s="8" t="s">
        <v>2237</v>
      </c>
      <c r="D37" s="28">
        <f t="shared" si="14"/>
        <v>2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2</v>
      </c>
      <c r="L37" s="29">
        <v>0</v>
      </c>
      <c r="M37" s="29">
        <v>0</v>
      </c>
    </row>
    <row r="38" spans="1:13" s="25" customFormat="1" ht="15" customHeight="1">
      <c r="A38" s="372"/>
      <c r="B38" s="17" t="s">
        <v>2247</v>
      </c>
      <c r="C38" s="8" t="s">
        <v>2235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s="25" customFormat="1" ht="15" customHeight="1">
      <c r="A39" s="372"/>
      <c r="B39" s="19" t="s">
        <v>2246</v>
      </c>
      <c r="C39" s="8" t="s">
        <v>2237</v>
      </c>
      <c r="D39" s="28">
        <f t="shared" si="14"/>
        <v>5</v>
      </c>
      <c r="E39" s="30">
        <v>0</v>
      </c>
      <c r="F39" s="30">
        <v>0</v>
      </c>
      <c r="G39" s="30">
        <v>1</v>
      </c>
      <c r="H39" s="30">
        <v>0</v>
      </c>
      <c r="I39" s="30">
        <v>0</v>
      </c>
      <c r="J39" s="30">
        <v>1</v>
      </c>
      <c r="K39" s="30">
        <v>0</v>
      </c>
      <c r="L39" s="28">
        <v>1</v>
      </c>
      <c r="M39" s="28">
        <v>2</v>
      </c>
    </row>
    <row r="40" spans="1:13" s="25" customFormat="1" ht="15" customHeight="1">
      <c r="A40" s="372"/>
      <c r="B40" s="17" t="s">
        <v>2245</v>
      </c>
      <c r="C40" s="8" t="s">
        <v>2235</v>
      </c>
      <c r="D40" s="28">
        <f t="shared" si="14"/>
        <v>3</v>
      </c>
      <c r="E40" s="30">
        <v>0</v>
      </c>
      <c r="F40" s="30">
        <v>0</v>
      </c>
      <c r="G40" s="30">
        <v>1</v>
      </c>
      <c r="H40" s="30">
        <v>0</v>
      </c>
      <c r="I40" s="30">
        <v>0</v>
      </c>
      <c r="J40" s="30">
        <v>0</v>
      </c>
      <c r="K40" s="30">
        <v>0</v>
      </c>
      <c r="L40" s="28">
        <v>0</v>
      </c>
      <c r="M40" s="28">
        <v>2</v>
      </c>
    </row>
    <row r="41" spans="1:13" s="25" customFormat="1" ht="15" customHeight="1">
      <c r="A41" s="372"/>
      <c r="B41" s="19" t="s">
        <v>2244</v>
      </c>
      <c r="C41" s="8" t="s">
        <v>2237</v>
      </c>
      <c r="D41" s="28">
        <f t="shared" si="14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</row>
    <row r="42" spans="1:13" s="25" customFormat="1" ht="15" customHeight="1">
      <c r="A42" s="372"/>
      <c r="B42" s="17" t="s">
        <v>2243</v>
      </c>
      <c r="C42" s="8" t="s">
        <v>2235</v>
      </c>
      <c r="D42" s="28">
        <f t="shared" si="14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28">
        <v>1</v>
      </c>
      <c r="M42" s="28">
        <v>0</v>
      </c>
    </row>
    <row r="43" spans="1:13" s="25" customFormat="1" ht="15" customHeight="1">
      <c r="A43" s="372"/>
      <c r="B43" s="19" t="s">
        <v>2242</v>
      </c>
      <c r="C43" s="8" t="s">
        <v>2237</v>
      </c>
      <c r="D43" s="28">
        <f t="shared" si="14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</row>
    <row r="44" spans="1:13" s="25" customFormat="1" ht="15" customHeight="1">
      <c r="A44" s="372"/>
      <c r="B44" s="17" t="s">
        <v>2241</v>
      </c>
      <c r="C44" s="8" t="s">
        <v>2235</v>
      </c>
      <c r="D44" s="28">
        <f t="shared" si="14"/>
        <v>2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0</v>
      </c>
      <c r="K44" s="30">
        <v>0</v>
      </c>
      <c r="L44" s="28">
        <v>1</v>
      </c>
      <c r="M44" s="28">
        <v>0</v>
      </c>
    </row>
    <row r="45" spans="1:13" s="25" customFormat="1" ht="15" customHeight="1">
      <c r="A45" s="372"/>
      <c r="B45" s="19" t="s">
        <v>2240</v>
      </c>
      <c r="C45" s="8" t="s">
        <v>2237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s="25" customFormat="1" ht="15" customHeight="1">
      <c r="A46" s="372"/>
      <c r="B46" s="17" t="s">
        <v>2239</v>
      </c>
      <c r="C46" s="8" t="s">
        <v>2235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s="25" customFormat="1" ht="15" customHeight="1">
      <c r="A47" s="372"/>
      <c r="B47" s="19" t="s">
        <v>2238</v>
      </c>
      <c r="C47" s="8" t="s">
        <v>2237</v>
      </c>
      <c r="D47" s="28">
        <f t="shared" si="14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s="25" customFormat="1" ht="15" customHeight="1" thickBot="1">
      <c r="A48" s="373"/>
      <c r="B48" s="20" t="s">
        <v>2236</v>
      </c>
      <c r="C48" s="8" t="s">
        <v>2235</v>
      </c>
      <c r="D48" s="28">
        <f t="shared" si="14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</row>
    <row r="49" spans="1:13" s="25" customFormat="1" ht="15" customHeight="1">
      <c r="A49" s="386" t="s">
        <v>2251</v>
      </c>
      <c r="B49" s="21" t="s">
        <v>2250</v>
      </c>
      <c r="C49" s="12" t="s">
        <v>2237</v>
      </c>
      <c r="D49" s="28">
        <f t="shared" si="14"/>
        <v>97</v>
      </c>
      <c r="E49" s="28">
        <f t="shared" ref="E49:M49" si="17">SUM(E51,E53,E55,E57,E59,E61)</f>
        <v>0</v>
      </c>
      <c r="F49" s="28">
        <f t="shared" si="17"/>
        <v>0</v>
      </c>
      <c r="G49" s="28">
        <f t="shared" si="17"/>
        <v>0</v>
      </c>
      <c r="H49" s="28">
        <f t="shared" si="17"/>
        <v>1</v>
      </c>
      <c r="I49" s="28">
        <f t="shared" si="17"/>
        <v>6</v>
      </c>
      <c r="J49" s="28">
        <f t="shared" si="17"/>
        <v>33</v>
      </c>
      <c r="K49" s="28">
        <f t="shared" si="17"/>
        <v>26</v>
      </c>
      <c r="L49" s="28">
        <f t="shared" si="17"/>
        <v>26</v>
      </c>
      <c r="M49" s="28">
        <f t="shared" si="17"/>
        <v>5</v>
      </c>
    </row>
    <row r="50" spans="1:13" s="25" customFormat="1" ht="15" customHeight="1">
      <c r="A50" s="372"/>
      <c r="B50" s="17" t="s">
        <v>2249</v>
      </c>
      <c r="C50" s="8" t="s">
        <v>2235</v>
      </c>
      <c r="D50" s="28">
        <f t="shared" si="14"/>
        <v>25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2</v>
      </c>
      <c r="J50" s="28">
        <f t="shared" si="18"/>
        <v>6</v>
      </c>
      <c r="K50" s="28">
        <f t="shared" si="18"/>
        <v>4</v>
      </c>
      <c r="L50" s="28">
        <f t="shared" si="18"/>
        <v>9</v>
      </c>
      <c r="M50" s="28">
        <f t="shared" si="18"/>
        <v>4</v>
      </c>
    </row>
    <row r="51" spans="1:13" s="25" customFormat="1" ht="15" customHeight="1">
      <c r="A51" s="372"/>
      <c r="B51" s="19" t="s">
        <v>2248</v>
      </c>
      <c r="C51" s="8" t="s">
        <v>2237</v>
      </c>
      <c r="D51" s="28">
        <f t="shared" si="14"/>
        <v>38</v>
      </c>
      <c r="E51" s="29">
        <v>0</v>
      </c>
      <c r="F51" s="29">
        <v>0</v>
      </c>
      <c r="G51" s="29">
        <v>0</v>
      </c>
      <c r="H51" s="29">
        <v>0</v>
      </c>
      <c r="I51" s="29">
        <v>1</v>
      </c>
      <c r="J51" s="29">
        <v>11</v>
      </c>
      <c r="K51" s="29">
        <v>12</v>
      </c>
      <c r="L51" s="29">
        <v>12</v>
      </c>
      <c r="M51" s="29">
        <v>2</v>
      </c>
    </row>
    <row r="52" spans="1:13" s="25" customFormat="1" ht="15" customHeight="1">
      <c r="A52" s="372"/>
      <c r="B52" s="17" t="s">
        <v>2247</v>
      </c>
      <c r="C52" s="8" t="s">
        <v>2235</v>
      </c>
      <c r="D52" s="28">
        <f t="shared" si="14"/>
        <v>16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3</v>
      </c>
      <c r="K52" s="29">
        <v>2</v>
      </c>
      <c r="L52" s="29">
        <v>8</v>
      </c>
      <c r="M52" s="29">
        <v>2</v>
      </c>
    </row>
    <row r="53" spans="1:13" s="25" customFormat="1" ht="15" customHeight="1">
      <c r="A53" s="372"/>
      <c r="B53" s="19" t="s">
        <v>2246</v>
      </c>
      <c r="C53" s="8" t="s">
        <v>2237</v>
      </c>
      <c r="D53" s="28">
        <f t="shared" si="14"/>
        <v>29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10</v>
      </c>
      <c r="K53" s="28">
        <v>6</v>
      </c>
      <c r="L53" s="28">
        <v>9</v>
      </c>
      <c r="M53" s="28">
        <v>3</v>
      </c>
    </row>
    <row r="54" spans="1:13" s="25" customFormat="1" ht="15" customHeight="1">
      <c r="A54" s="372"/>
      <c r="B54" s="17" t="s">
        <v>2245</v>
      </c>
      <c r="C54" s="8" t="s">
        <v>2235</v>
      </c>
      <c r="D54" s="28">
        <f t="shared" si="14"/>
        <v>4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1</v>
      </c>
      <c r="L54" s="28">
        <v>0</v>
      </c>
      <c r="M54" s="28">
        <v>2</v>
      </c>
    </row>
    <row r="55" spans="1:13" s="25" customFormat="1" ht="15" customHeight="1">
      <c r="A55" s="372"/>
      <c r="B55" s="19" t="s">
        <v>2244</v>
      </c>
      <c r="C55" s="8" t="s">
        <v>2237</v>
      </c>
      <c r="D55" s="28">
        <f t="shared" si="14"/>
        <v>26</v>
      </c>
      <c r="E55" s="28">
        <v>0</v>
      </c>
      <c r="F55" s="28">
        <v>0</v>
      </c>
      <c r="G55" s="28">
        <v>0</v>
      </c>
      <c r="H55" s="28">
        <v>1</v>
      </c>
      <c r="I55" s="28">
        <v>4</v>
      </c>
      <c r="J55" s="28">
        <v>9</v>
      </c>
      <c r="K55" s="28">
        <v>8</v>
      </c>
      <c r="L55" s="28">
        <v>4</v>
      </c>
      <c r="M55" s="28">
        <v>0</v>
      </c>
    </row>
    <row r="56" spans="1:13" s="25" customFormat="1" ht="15" customHeight="1">
      <c r="A56" s="372"/>
      <c r="B56" s="17" t="s">
        <v>2243</v>
      </c>
      <c r="C56" s="8" t="s">
        <v>2235</v>
      </c>
      <c r="D56" s="28">
        <f t="shared" si="14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0</v>
      </c>
      <c r="K56" s="28">
        <v>1</v>
      </c>
      <c r="L56" s="28">
        <v>0</v>
      </c>
      <c r="M56" s="28">
        <v>0</v>
      </c>
    </row>
    <row r="57" spans="1:13" s="25" customFormat="1" ht="15" customHeight="1">
      <c r="A57" s="372"/>
      <c r="B57" s="19" t="s">
        <v>2242</v>
      </c>
      <c r="C57" s="8" t="s">
        <v>2237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0</v>
      </c>
      <c r="L57" s="28">
        <v>1</v>
      </c>
      <c r="M57" s="28">
        <v>0</v>
      </c>
    </row>
    <row r="58" spans="1:13" s="25" customFormat="1" ht="15" customHeight="1">
      <c r="A58" s="372"/>
      <c r="B58" s="17" t="s">
        <v>2241</v>
      </c>
      <c r="C58" s="8" t="s">
        <v>2235</v>
      </c>
      <c r="D58" s="28">
        <f t="shared" si="14"/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</row>
    <row r="59" spans="1:13" s="25" customFormat="1" ht="15" customHeight="1">
      <c r="A59" s="372"/>
      <c r="B59" s="19" t="s">
        <v>2240</v>
      </c>
      <c r="C59" s="8" t="s">
        <v>2237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2</v>
      </c>
      <c r="K59" s="28">
        <v>0</v>
      </c>
      <c r="L59" s="28">
        <v>0</v>
      </c>
      <c r="M59" s="28">
        <v>0</v>
      </c>
    </row>
    <row r="60" spans="1:13" s="25" customFormat="1" ht="15" customHeight="1">
      <c r="A60" s="372"/>
      <c r="B60" s="17" t="s">
        <v>2239</v>
      </c>
      <c r="C60" s="8" t="s">
        <v>2235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s="25" customFormat="1" ht="15" customHeight="1">
      <c r="A61" s="372"/>
      <c r="B61" s="19" t="s">
        <v>2238</v>
      </c>
      <c r="C61" s="8" t="s">
        <v>2237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s="25" customFormat="1" ht="15" customHeight="1" thickBot="1">
      <c r="A62" s="373"/>
      <c r="B62" s="20" t="s">
        <v>2236</v>
      </c>
      <c r="C62" s="8" t="s">
        <v>2235</v>
      </c>
      <c r="D62" s="28">
        <f t="shared" si="14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2234</v>
      </c>
    </row>
    <row r="64" spans="1:13" s="15" customFormat="1" ht="14.25">
      <c r="A64" s="23" t="s">
        <v>2233</v>
      </c>
    </row>
    <row r="65" spans="1:3" s="15" customFormat="1" ht="14.25">
      <c r="A65" s="23" t="s">
        <v>2232</v>
      </c>
      <c r="B65" s="24"/>
      <c r="C65" s="24"/>
    </row>
    <row r="66" spans="1:3" s="15" customFormat="1" ht="14.25">
      <c r="A66" s="23" t="s">
        <v>2231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B4:K4"/>
    <mergeCell ref="L4:M4"/>
    <mergeCell ref="A1:M1"/>
    <mergeCell ref="A2:M2"/>
    <mergeCell ref="B3:K3"/>
    <mergeCell ref="L3:M3"/>
  </mergeCells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76"/>
  <sheetViews>
    <sheetView workbookViewId="0">
      <selection sqref="A1:M1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625" style="1" customWidth="1"/>
    <col min="8" max="8" width="6.375" style="1" customWidth="1"/>
    <col min="9" max="9" width="6.875" style="1" customWidth="1"/>
    <col min="10" max="11" width="6.75" style="1" customWidth="1"/>
    <col min="12" max="13" width="5.875" style="1" customWidth="1"/>
    <col min="14" max="16384" width="9" style="1"/>
  </cols>
  <sheetData>
    <row r="1" spans="1:13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2187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5" customFormat="1">
      <c r="A3" s="2"/>
      <c r="B3" s="389" t="s">
        <v>2188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2189</v>
      </c>
      <c r="M3" s="390"/>
    </row>
    <row r="4" spans="1:13" s="25" customFormat="1" ht="17.25" thickBot="1">
      <c r="A4" s="2"/>
      <c r="B4" s="391" t="s">
        <v>2190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2191</v>
      </c>
      <c r="M4" s="392"/>
    </row>
    <row r="5" spans="1:13" s="25" customFormat="1">
      <c r="A5" s="374" t="s">
        <v>2192</v>
      </c>
      <c r="B5" s="375"/>
      <c r="C5" s="406" t="s">
        <v>2193</v>
      </c>
      <c r="D5" s="380" t="s">
        <v>2194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376"/>
      <c r="B6" s="377"/>
      <c r="C6" s="406"/>
      <c r="D6" s="3" t="s">
        <v>2195</v>
      </c>
      <c r="E6" s="4" t="s">
        <v>2196</v>
      </c>
      <c r="F6" s="4" t="s">
        <v>2197</v>
      </c>
      <c r="G6" s="4" t="s">
        <v>2198</v>
      </c>
      <c r="H6" s="4" t="s">
        <v>2199</v>
      </c>
      <c r="I6" s="4" t="s">
        <v>2200</v>
      </c>
      <c r="J6" s="4" t="s">
        <v>2201</v>
      </c>
      <c r="K6" s="4" t="s">
        <v>2202</v>
      </c>
      <c r="L6" s="4" t="s">
        <v>2203</v>
      </c>
      <c r="M6" s="69" t="s">
        <v>2204</v>
      </c>
    </row>
    <row r="7" spans="1:13" s="25" customFormat="1" ht="15" customHeight="1">
      <c r="A7" s="382" t="s">
        <v>2205</v>
      </c>
      <c r="B7" s="16" t="s">
        <v>2206</v>
      </c>
      <c r="C7" s="6" t="s">
        <v>2207</v>
      </c>
      <c r="D7" s="7">
        <f>D21+D35+D49</f>
        <v>17637</v>
      </c>
      <c r="E7" s="7">
        <f>E21+E35+E49</f>
        <v>0</v>
      </c>
      <c r="F7" s="134">
        <f t="shared" ref="F7:M7" si="0">F21+F35+F49</f>
        <v>464</v>
      </c>
      <c r="G7" s="134">
        <f t="shared" si="0"/>
        <v>2254</v>
      </c>
      <c r="H7" s="134">
        <f t="shared" si="0"/>
        <v>4436</v>
      </c>
      <c r="I7" s="134">
        <f t="shared" si="0"/>
        <v>5482</v>
      </c>
      <c r="J7" s="134">
        <f t="shared" si="0"/>
        <v>3629</v>
      </c>
      <c r="K7" s="134">
        <f t="shared" si="0"/>
        <v>1069</v>
      </c>
      <c r="L7" s="134">
        <f t="shared" si="0"/>
        <v>280</v>
      </c>
      <c r="M7" s="70">
        <f t="shared" si="0"/>
        <v>23</v>
      </c>
    </row>
    <row r="8" spans="1:13" s="25" customFormat="1" ht="15" customHeight="1">
      <c r="A8" s="372"/>
      <c r="B8" s="18" t="s">
        <v>2208</v>
      </c>
      <c r="C8" s="8" t="s">
        <v>2209</v>
      </c>
      <c r="D8" s="9">
        <f t="shared" ref="D8:M20" si="1">D22+D36+D50</f>
        <v>31809</v>
      </c>
      <c r="E8" s="9">
        <f t="shared" si="1"/>
        <v>0</v>
      </c>
      <c r="F8" s="135">
        <f t="shared" si="1"/>
        <v>260</v>
      </c>
      <c r="G8" s="135">
        <f t="shared" si="1"/>
        <v>3308</v>
      </c>
      <c r="H8" s="135">
        <f t="shared" si="1"/>
        <v>6290</v>
      </c>
      <c r="I8" s="135">
        <f t="shared" si="1"/>
        <v>9660</v>
      </c>
      <c r="J8" s="135">
        <f t="shared" si="1"/>
        <v>8094</v>
      </c>
      <c r="K8" s="135">
        <f t="shared" si="1"/>
        <v>3468</v>
      </c>
      <c r="L8" s="135">
        <f t="shared" si="1"/>
        <v>710</v>
      </c>
      <c r="M8" s="71">
        <f t="shared" si="1"/>
        <v>19</v>
      </c>
    </row>
    <row r="9" spans="1:13" s="25" customFormat="1" ht="15" customHeight="1">
      <c r="A9" s="372"/>
      <c r="B9" s="19" t="s">
        <v>2210</v>
      </c>
      <c r="C9" s="8" t="s">
        <v>2207</v>
      </c>
      <c r="D9" s="9">
        <f t="shared" si="1"/>
        <v>7702</v>
      </c>
      <c r="E9" s="9">
        <f t="shared" si="1"/>
        <v>0</v>
      </c>
      <c r="F9" s="135">
        <f t="shared" si="1"/>
        <v>225</v>
      </c>
      <c r="G9" s="135">
        <f t="shared" si="1"/>
        <v>1030</v>
      </c>
      <c r="H9" s="135">
        <f t="shared" si="1"/>
        <v>1882</v>
      </c>
      <c r="I9" s="135">
        <f t="shared" si="1"/>
        <v>2660</v>
      </c>
      <c r="J9" s="135">
        <f t="shared" si="1"/>
        <v>1401</v>
      </c>
      <c r="K9" s="135">
        <f t="shared" si="1"/>
        <v>392</v>
      </c>
      <c r="L9" s="135">
        <f t="shared" si="1"/>
        <v>105</v>
      </c>
      <c r="M9" s="71">
        <f t="shared" si="1"/>
        <v>7</v>
      </c>
    </row>
    <row r="10" spans="1:13" s="25" customFormat="1" ht="15" customHeight="1">
      <c r="A10" s="372"/>
      <c r="B10" s="17" t="s">
        <v>2211</v>
      </c>
      <c r="C10" s="8" t="s">
        <v>2209</v>
      </c>
      <c r="D10" s="9">
        <f t="shared" si="1"/>
        <v>17327</v>
      </c>
      <c r="E10" s="9">
        <f t="shared" si="1"/>
        <v>0</v>
      </c>
      <c r="F10" s="135">
        <f t="shared" si="1"/>
        <v>90</v>
      </c>
      <c r="G10" s="135">
        <f t="shared" si="1"/>
        <v>1736</v>
      </c>
      <c r="H10" s="135">
        <f t="shared" si="1"/>
        <v>3308</v>
      </c>
      <c r="I10" s="135">
        <f t="shared" si="1"/>
        <v>6274</v>
      </c>
      <c r="J10" s="135">
        <f t="shared" si="1"/>
        <v>3903</v>
      </c>
      <c r="K10" s="135">
        <f t="shared" si="1"/>
        <v>1676</v>
      </c>
      <c r="L10" s="135">
        <f t="shared" si="1"/>
        <v>334</v>
      </c>
      <c r="M10" s="71">
        <f t="shared" si="1"/>
        <v>6</v>
      </c>
    </row>
    <row r="11" spans="1:13" s="25" customFormat="1" ht="15" customHeight="1">
      <c r="A11" s="372"/>
      <c r="B11" s="19" t="s">
        <v>2212</v>
      </c>
      <c r="C11" s="8" t="s">
        <v>2207</v>
      </c>
      <c r="D11" s="9">
        <f t="shared" si="1"/>
        <v>3093</v>
      </c>
      <c r="E11" s="9">
        <f t="shared" si="1"/>
        <v>0</v>
      </c>
      <c r="F11" s="135">
        <f t="shared" si="1"/>
        <v>119</v>
      </c>
      <c r="G11" s="135">
        <f t="shared" si="1"/>
        <v>327</v>
      </c>
      <c r="H11" s="135">
        <f t="shared" si="1"/>
        <v>612</v>
      </c>
      <c r="I11" s="135">
        <f t="shared" si="1"/>
        <v>826</v>
      </c>
      <c r="J11" s="135">
        <f t="shared" si="1"/>
        <v>846</v>
      </c>
      <c r="K11" s="135">
        <f t="shared" si="1"/>
        <v>291</v>
      </c>
      <c r="L11" s="135">
        <f t="shared" si="1"/>
        <v>62</v>
      </c>
      <c r="M11" s="71">
        <f t="shared" si="1"/>
        <v>10</v>
      </c>
    </row>
    <row r="12" spans="1:13" s="25" customFormat="1" ht="15" customHeight="1">
      <c r="A12" s="372"/>
      <c r="B12" s="17" t="s">
        <v>2213</v>
      </c>
      <c r="C12" s="8" t="s">
        <v>2209</v>
      </c>
      <c r="D12" s="9">
        <f t="shared" si="1"/>
        <v>6487</v>
      </c>
      <c r="E12" s="9">
        <f t="shared" si="1"/>
        <v>0</v>
      </c>
      <c r="F12" s="135">
        <f t="shared" si="1"/>
        <v>115</v>
      </c>
      <c r="G12" s="135">
        <f t="shared" si="1"/>
        <v>575</v>
      </c>
      <c r="H12" s="135">
        <f t="shared" si="1"/>
        <v>1069</v>
      </c>
      <c r="I12" s="135">
        <f t="shared" si="1"/>
        <v>1723</v>
      </c>
      <c r="J12" s="135">
        <f t="shared" si="1"/>
        <v>2071</v>
      </c>
      <c r="K12" s="135">
        <f t="shared" si="1"/>
        <v>767</v>
      </c>
      <c r="L12" s="135">
        <f t="shared" si="1"/>
        <v>158</v>
      </c>
      <c r="M12" s="71">
        <f t="shared" si="1"/>
        <v>9</v>
      </c>
    </row>
    <row r="13" spans="1:13" s="25" customFormat="1" ht="15" customHeight="1">
      <c r="A13" s="372"/>
      <c r="B13" s="19" t="s">
        <v>2214</v>
      </c>
      <c r="C13" s="8" t="s">
        <v>2207</v>
      </c>
      <c r="D13" s="9">
        <f t="shared" si="1"/>
        <v>2026</v>
      </c>
      <c r="E13" s="9">
        <f t="shared" si="1"/>
        <v>0</v>
      </c>
      <c r="F13" s="135">
        <f t="shared" si="1"/>
        <v>75</v>
      </c>
      <c r="G13" s="135">
        <f t="shared" si="1"/>
        <v>339</v>
      </c>
      <c r="H13" s="135">
        <f t="shared" si="1"/>
        <v>568</v>
      </c>
      <c r="I13" s="135">
        <f t="shared" si="1"/>
        <v>517</v>
      </c>
      <c r="J13" s="135">
        <f t="shared" si="1"/>
        <v>356</v>
      </c>
      <c r="K13" s="135">
        <f t="shared" si="1"/>
        <v>130</v>
      </c>
      <c r="L13" s="135">
        <f t="shared" si="1"/>
        <v>40</v>
      </c>
      <c r="M13" s="71">
        <f t="shared" si="1"/>
        <v>1</v>
      </c>
    </row>
    <row r="14" spans="1:13" s="25" customFormat="1" ht="15" customHeight="1">
      <c r="A14" s="372"/>
      <c r="B14" s="17" t="s">
        <v>2215</v>
      </c>
      <c r="C14" s="8" t="s">
        <v>2209</v>
      </c>
      <c r="D14" s="9">
        <f t="shared" si="1"/>
        <v>4967</v>
      </c>
      <c r="E14" s="9">
        <f t="shared" si="1"/>
        <v>0</v>
      </c>
      <c r="F14" s="135">
        <f t="shared" si="1"/>
        <v>38</v>
      </c>
      <c r="G14" s="135">
        <f t="shared" si="1"/>
        <v>685</v>
      </c>
      <c r="H14" s="135">
        <f t="shared" si="1"/>
        <v>1237</v>
      </c>
      <c r="I14" s="135">
        <f t="shared" si="1"/>
        <v>897</v>
      </c>
      <c r="J14" s="135">
        <f t="shared" si="1"/>
        <v>1268</v>
      </c>
      <c r="K14" s="135">
        <f t="shared" si="1"/>
        <v>686</v>
      </c>
      <c r="L14" s="135">
        <f t="shared" si="1"/>
        <v>153</v>
      </c>
      <c r="M14" s="71">
        <f t="shared" si="1"/>
        <v>3</v>
      </c>
    </row>
    <row r="15" spans="1:13" s="25" customFormat="1" ht="15" customHeight="1">
      <c r="A15" s="372"/>
      <c r="B15" s="19" t="s">
        <v>2216</v>
      </c>
      <c r="C15" s="8" t="s">
        <v>2207</v>
      </c>
      <c r="D15" s="9">
        <f t="shared" si="1"/>
        <v>3182</v>
      </c>
      <c r="E15" s="9">
        <f t="shared" si="1"/>
        <v>0</v>
      </c>
      <c r="F15" s="135">
        <f t="shared" si="1"/>
        <v>39</v>
      </c>
      <c r="G15" s="135">
        <f t="shared" si="1"/>
        <v>410</v>
      </c>
      <c r="H15" s="135">
        <f t="shared" si="1"/>
        <v>885</v>
      </c>
      <c r="I15" s="135">
        <f t="shared" si="1"/>
        <v>975</v>
      </c>
      <c r="J15" s="135">
        <f t="shared" si="1"/>
        <v>639</v>
      </c>
      <c r="K15" s="135">
        <f t="shared" si="1"/>
        <v>171</v>
      </c>
      <c r="L15" s="135">
        <f t="shared" si="1"/>
        <v>60</v>
      </c>
      <c r="M15" s="71">
        <f t="shared" si="1"/>
        <v>3</v>
      </c>
    </row>
    <row r="16" spans="1:13" s="25" customFormat="1" ht="15" customHeight="1">
      <c r="A16" s="372"/>
      <c r="B16" s="17" t="s">
        <v>2217</v>
      </c>
      <c r="C16" s="8" t="s">
        <v>2209</v>
      </c>
      <c r="D16" s="9">
        <f t="shared" si="1"/>
        <v>1314</v>
      </c>
      <c r="E16" s="9">
        <f t="shared" si="1"/>
        <v>0</v>
      </c>
      <c r="F16" s="135">
        <f t="shared" si="1"/>
        <v>6</v>
      </c>
      <c r="G16" s="135">
        <f t="shared" si="1"/>
        <v>181</v>
      </c>
      <c r="H16" s="135">
        <f t="shared" si="1"/>
        <v>311</v>
      </c>
      <c r="I16" s="135">
        <f t="shared" si="1"/>
        <v>304</v>
      </c>
      <c r="J16" s="135">
        <f t="shared" si="1"/>
        <v>335</v>
      </c>
      <c r="K16" s="135">
        <f t="shared" si="1"/>
        <v>140</v>
      </c>
      <c r="L16" s="135">
        <f t="shared" si="1"/>
        <v>36</v>
      </c>
      <c r="M16" s="71">
        <f t="shared" si="1"/>
        <v>1</v>
      </c>
    </row>
    <row r="17" spans="1:13" s="25" customFormat="1" ht="15" customHeight="1">
      <c r="A17" s="372"/>
      <c r="B17" s="19" t="s">
        <v>2218</v>
      </c>
      <c r="C17" s="8" t="s">
        <v>2207</v>
      </c>
      <c r="D17" s="9">
        <f t="shared" si="1"/>
        <v>997</v>
      </c>
      <c r="E17" s="9">
        <f t="shared" si="1"/>
        <v>0</v>
      </c>
      <c r="F17" s="135">
        <f t="shared" si="1"/>
        <v>4</v>
      </c>
      <c r="G17" s="135">
        <f t="shared" si="1"/>
        <v>102</v>
      </c>
      <c r="H17" s="135">
        <f t="shared" si="1"/>
        <v>310</v>
      </c>
      <c r="I17" s="135">
        <f t="shared" si="1"/>
        <v>289</v>
      </c>
      <c r="J17" s="135">
        <f t="shared" si="1"/>
        <v>227</v>
      </c>
      <c r="K17" s="135">
        <f t="shared" si="1"/>
        <v>55</v>
      </c>
      <c r="L17" s="135">
        <f t="shared" si="1"/>
        <v>9</v>
      </c>
      <c r="M17" s="71">
        <f t="shared" si="1"/>
        <v>1</v>
      </c>
    </row>
    <row r="18" spans="1:13" s="25" customFormat="1" ht="15" customHeight="1">
      <c r="A18" s="372"/>
      <c r="B18" s="17" t="s">
        <v>2219</v>
      </c>
      <c r="C18" s="8" t="s">
        <v>2209</v>
      </c>
      <c r="D18" s="9">
        <f t="shared" si="1"/>
        <v>728</v>
      </c>
      <c r="E18" s="9">
        <f t="shared" si="1"/>
        <v>0</v>
      </c>
      <c r="F18" s="135">
        <f t="shared" si="1"/>
        <v>2</v>
      </c>
      <c r="G18" s="135">
        <f t="shared" si="1"/>
        <v>58</v>
      </c>
      <c r="H18" s="135">
        <f t="shared" si="1"/>
        <v>122</v>
      </c>
      <c r="I18" s="135">
        <f t="shared" si="1"/>
        <v>181</v>
      </c>
      <c r="J18" s="135">
        <f t="shared" si="1"/>
        <v>223</v>
      </c>
      <c r="K18" s="135">
        <f t="shared" si="1"/>
        <v>119</v>
      </c>
      <c r="L18" s="135">
        <f t="shared" si="1"/>
        <v>23</v>
      </c>
      <c r="M18" s="71">
        <f t="shared" si="1"/>
        <v>0</v>
      </c>
    </row>
    <row r="19" spans="1:13" s="25" customFormat="1" ht="15" customHeight="1">
      <c r="A19" s="372"/>
      <c r="B19" s="19" t="s">
        <v>2220</v>
      </c>
      <c r="C19" s="8" t="s">
        <v>2207</v>
      </c>
      <c r="D19" s="9">
        <f t="shared" si="1"/>
        <v>637</v>
      </c>
      <c r="E19" s="9">
        <f t="shared" si="1"/>
        <v>0</v>
      </c>
      <c r="F19" s="135">
        <f t="shared" si="1"/>
        <v>2</v>
      </c>
      <c r="G19" s="135">
        <f t="shared" si="1"/>
        <v>46</v>
      </c>
      <c r="H19" s="135">
        <f t="shared" si="1"/>
        <v>179</v>
      </c>
      <c r="I19" s="135">
        <f t="shared" si="1"/>
        <v>215</v>
      </c>
      <c r="J19" s="135">
        <f t="shared" si="1"/>
        <v>160</v>
      </c>
      <c r="K19" s="135">
        <f t="shared" si="1"/>
        <v>30</v>
      </c>
      <c r="L19" s="135">
        <f t="shared" si="1"/>
        <v>4</v>
      </c>
      <c r="M19" s="71">
        <f t="shared" si="1"/>
        <v>1</v>
      </c>
    </row>
    <row r="20" spans="1:13" s="25" customFormat="1" ht="15" customHeight="1" thickBot="1">
      <c r="A20" s="373"/>
      <c r="B20" s="20" t="s">
        <v>2221</v>
      </c>
      <c r="C20" s="8" t="s">
        <v>2209</v>
      </c>
      <c r="D20" s="9">
        <f t="shared" si="1"/>
        <v>986</v>
      </c>
      <c r="E20" s="9">
        <f t="shared" si="1"/>
        <v>0</v>
      </c>
      <c r="F20" s="9">
        <f t="shared" si="1"/>
        <v>9</v>
      </c>
      <c r="G20" s="9">
        <f t="shared" si="1"/>
        <v>73</v>
      </c>
      <c r="H20" s="9">
        <f t="shared" si="1"/>
        <v>243</v>
      </c>
      <c r="I20" s="9">
        <f t="shared" si="1"/>
        <v>281</v>
      </c>
      <c r="J20" s="9">
        <f t="shared" si="1"/>
        <v>294</v>
      </c>
      <c r="K20" s="9">
        <f t="shared" si="1"/>
        <v>80</v>
      </c>
      <c r="L20" s="9">
        <f t="shared" si="1"/>
        <v>6</v>
      </c>
      <c r="M20" s="71">
        <f t="shared" si="1"/>
        <v>0</v>
      </c>
    </row>
    <row r="21" spans="1:13" s="25" customFormat="1" ht="15" customHeight="1">
      <c r="A21" s="383" t="s">
        <v>2222</v>
      </c>
      <c r="B21" s="16" t="s">
        <v>2223</v>
      </c>
      <c r="C21" s="6" t="s">
        <v>2207</v>
      </c>
      <c r="D21" s="7">
        <v>17533</v>
      </c>
      <c r="E21" s="7">
        <v>0</v>
      </c>
      <c r="F21" s="7">
        <v>464</v>
      </c>
      <c r="G21" s="134">
        <v>2253</v>
      </c>
      <c r="H21" s="134">
        <v>4435</v>
      </c>
      <c r="I21" s="134">
        <v>5476</v>
      </c>
      <c r="J21" s="134">
        <v>3595</v>
      </c>
      <c r="K21" s="134">
        <v>1041</v>
      </c>
      <c r="L21" s="7">
        <v>253</v>
      </c>
      <c r="M21" s="70">
        <v>16</v>
      </c>
    </row>
    <row r="22" spans="1:13" s="25" customFormat="1" ht="15" customHeight="1">
      <c r="A22" s="384"/>
      <c r="B22" s="17" t="s">
        <v>2224</v>
      </c>
      <c r="C22" s="8" t="s">
        <v>2209</v>
      </c>
      <c r="D22" s="9">
        <v>31778</v>
      </c>
      <c r="E22" s="9">
        <v>0</v>
      </c>
      <c r="F22" s="9">
        <v>260</v>
      </c>
      <c r="G22" s="135">
        <v>3307</v>
      </c>
      <c r="H22" s="135">
        <v>6290</v>
      </c>
      <c r="I22" s="135">
        <v>9657</v>
      </c>
      <c r="J22" s="135">
        <v>8088</v>
      </c>
      <c r="K22" s="135">
        <v>3464</v>
      </c>
      <c r="L22" s="9">
        <v>699</v>
      </c>
      <c r="M22" s="71">
        <v>13</v>
      </c>
    </row>
    <row r="23" spans="1:13" s="25" customFormat="1" ht="15" customHeight="1">
      <c r="A23" s="384"/>
      <c r="B23" s="19" t="s">
        <v>2210</v>
      </c>
      <c r="C23" s="8" t="s">
        <v>2207</v>
      </c>
      <c r="D23" s="9">
        <v>7662</v>
      </c>
      <c r="E23" s="9">
        <v>0</v>
      </c>
      <c r="F23" s="9">
        <v>225</v>
      </c>
      <c r="G23" s="135">
        <v>1030</v>
      </c>
      <c r="H23" s="135">
        <v>1882</v>
      </c>
      <c r="I23" s="135">
        <v>2659</v>
      </c>
      <c r="J23" s="135">
        <v>1390</v>
      </c>
      <c r="K23" s="135">
        <v>378</v>
      </c>
      <c r="L23" s="9">
        <v>93</v>
      </c>
      <c r="M23" s="71">
        <v>5</v>
      </c>
    </row>
    <row r="24" spans="1:13" s="25" customFormat="1" ht="15" customHeight="1">
      <c r="A24" s="384"/>
      <c r="B24" s="17" t="s">
        <v>2211</v>
      </c>
      <c r="C24" s="8" t="s">
        <v>2209</v>
      </c>
      <c r="D24" s="9">
        <v>17311</v>
      </c>
      <c r="E24" s="9">
        <v>0</v>
      </c>
      <c r="F24" s="9">
        <v>90</v>
      </c>
      <c r="G24" s="135">
        <v>1736</v>
      </c>
      <c r="H24" s="135">
        <v>3308</v>
      </c>
      <c r="I24" s="135">
        <v>6273</v>
      </c>
      <c r="J24" s="135">
        <v>3900</v>
      </c>
      <c r="K24" s="135">
        <v>1674</v>
      </c>
      <c r="L24" s="9">
        <v>326</v>
      </c>
      <c r="M24" s="71">
        <v>4</v>
      </c>
    </row>
    <row r="25" spans="1:13" s="25" customFormat="1" ht="15" customHeight="1">
      <c r="A25" s="384"/>
      <c r="B25" s="19" t="s">
        <v>2212</v>
      </c>
      <c r="C25" s="8" t="s">
        <v>2207</v>
      </c>
      <c r="D25" s="9">
        <v>3059</v>
      </c>
      <c r="E25" s="9">
        <v>0</v>
      </c>
      <c r="F25" s="9">
        <v>119</v>
      </c>
      <c r="G25" s="135">
        <v>326</v>
      </c>
      <c r="H25" s="135">
        <v>612</v>
      </c>
      <c r="I25" s="135">
        <v>825</v>
      </c>
      <c r="J25" s="135">
        <v>835</v>
      </c>
      <c r="K25" s="135">
        <v>285</v>
      </c>
      <c r="L25" s="9">
        <v>52</v>
      </c>
      <c r="M25" s="71">
        <v>5</v>
      </c>
    </row>
    <row r="26" spans="1:13" s="25" customFormat="1" ht="15" customHeight="1">
      <c r="A26" s="384"/>
      <c r="B26" s="17" t="s">
        <v>2213</v>
      </c>
      <c r="C26" s="8" t="s">
        <v>2209</v>
      </c>
      <c r="D26" s="9">
        <v>6480</v>
      </c>
      <c r="E26" s="9">
        <v>0</v>
      </c>
      <c r="F26" s="9">
        <v>115</v>
      </c>
      <c r="G26" s="135">
        <v>574</v>
      </c>
      <c r="H26" s="135">
        <v>1069</v>
      </c>
      <c r="I26" s="135">
        <v>1723</v>
      </c>
      <c r="J26" s="135">
        <v>2070</v>
      </c>
      <c r="K26" s="135">
        <v>766</v>
      </c>
      <c r="L26" s="9">
        <v>158</v>
      </c>
      <c r="M26" s="71">
        <v>5</v>
      </c>
    </row>
    <row r="27" spans="1:13" s="25" customFormat="1" ht="15" customHeight="1">
      <c r="A27" s="384"/>
      <c r="B27" s="19" t="s">
        <v>2214</v>
      </c>
      <c r="C27" s="8" t="s">
        <v>2207</v>
      </c>
      <c r="D27" s="9">
        <v>2000</v>
      </c>
      <c r="E27" s="9">
        <v>0</v>
      </c>
      <c r="F27" s="9">
        <v>75</v>
      </c>
      <c r="G27" s="135">
        <v>339</v>
      </c>
      <c r="H27" s="135">
        <v>567</v>
      </c>
      <c r="I27" s="135">
        <v>513</v>
      </c>
      <c r="J27" s="135">
        <v>347</v>
      </c>
      <c r="K27" s="135">
        <v>122</v>
      </c>
      <c r="L27" s="9">
        <v>36</v>
      </c>
      <c r="M27" s="71">
        <v>1</v>
      </c>
    </row>
    <row r="28" spans="1:13" s="25" customFormat="1" ht="15" customHeight="1">
      <c r="A28" s="384"/>
      <c r="B28" s="17" t="s">
        <v>2215</v>
      </c>
      <c r="C28" s="8" t="s">
        <v>2209</v>
      </c>
      <c r="D28" s="9">
        <v>4964</v>
      </c>
      <c r="E28" s="9">
        <v>0</v>
      </c>
      <c r="F28" s="9">
        <v>38</v>
      </c>
      <c r="G28" s="135">
        <v>685</v>
      </c>
      <c r="H28" s="135">
        <v>1237</v>
      </c>
      <c r="I28" s="135">
        <v>896</v>
      </c>
      <c r="J28" s="135">
        <v>1268</v>
      </c>
      <c r="K28" s="135">
        <v>685</v>
      </c>
      <c r="L28" s="9">
        <v>152</v>
      </c>
      <c r="M28" s="71">
        <v>3</v>
      </c>
    </row>
    <row r="29" spans="1:13" s="25" customFormat="1" ht="15" customHeight="1">
      <c r="A29" s="384"/>
      <c r="B29" s="19" t="s">
        <v>2216</v>
      </c>
      <c r="C29" s="8" t="s">
        <v>2207</v>
      </c>
      <c r="D29" s="9">
        <v>3180</v>
      </c>
      <c r="E29" s="9">
        <v>0</v>
      </c>
      <c r="F29" s="9">
        <v>39</v>
      </c>
      <c r="G29" s="135">
        <v>410</v>
      </c>
      <c r="H29" s="135">
        <v>885</v>
      </c>
      <c r="I29" s="135">
        <v>975</v>
      </c>
      <c r="J29" s="135">
        <v>638</v>
      </c>
      <c r="K29" s="135">
        <v>171</v>
      </c>
      <c r="L29" s="9">
        <v>59</v>
      </c>
      <c r="M29" s="71">
        <v>3</v>
      </c>
    </row>
    <row r="30" spans="1:13" s="25" customFormat="1" ht="15" customHeight="1">
      <c r="A30" s="384"/>
      <c r="B30" s="17" t="s">
        <v>2217</v>
      </c>
      <c r="C30" s="8" t="s">
        <v>2209</v>
      </c>
      <c r="D30" s="9">
        <v>1311</v>
      </c>
      <c r="E30" s="9">
        <v>0</v>
      </c>
      <c r="F30" s="9">
        <v>6</v>
      </c>
      <c r="G30" s="135">
        <v>181</v>
      </c>
      <c r="H30" s="135">
        <v>311</v>
      </c>
      <c r="I30" s="135">
        <v>303</v>
      </c>
      <c r="J30" s="135">
        <v>334</v>
      </c>
      <c r="K30" s="135">
        <v>140</v>
      </c>
      <c r="L30" s="9">
        <v>35</v>
      </c>
      <c r="M30" s="71">
        <v>1</v>
      </c>
    </row>
    <row r="31" spans="1:13" s="25" customFormat="1" ht="15" customHeight="1">
      <c r="A31" s="384"/>
      <c r="B31" s="19" t="s">
        <v>2218</v>
      </c>
      <c r="C31" s="8" t="s">
        <v>2207</v>
      </c>
      <c r="D31" s="9">
        <v>995</v>
      </c>
      <c r="E31" s="9">
        <v>0</v>
      </c>
      <c r="F31" s="9">
        <v>4</v>
      </c>
      <c r="G31" s="135">
        <v>102</v>
      </c>
      <c r="H31" s="135">
        <v>310</v>
      </c>
      <c r="I31" s="135">
        <v>289</v>
      </c>
      <c r="J31" s="135">
        <v>225</v>
      </c>
      <c r="K31" s="135">
        <v>55</v>
      </c>
      <c r="L31" s="9">
        <v>9</v>
      </c>
      <c r="M31" s="71">
        <v>1</v>
      </c>
    </row>
    <row r="32" spans="1:13" s="25" customFormat="1" ht="15" customHeight="1">
      <c r="A32" s="382"/>
      <c r="B32" s="17" t="s">
        <v>2219</v>
      </c>
      <c r="C32" s="8" t="s">
        <v>2209</v>
      </c>
      <c r="D32" s="11">
        <v>726</v>
      </c>
      <c r="E32" s="11">
        <v>0</v>
      </c>
      <c r="F32" s="11">
        <v>2</v>
      </c>
      <c r="G32" s="141">
        <v>58</v>
      </c>
      <c r="H32" s="141">
        <v>122</v>
      </c>
      <c r="I32" s="141">
        <v>181</v>
      </c>
      <c r="J32" s="141">
        <v>222</v>
      </c>
      <c r="K32" s="141">
        <v>119</v>
      </c>
      <c r="L32" s="11">
        <v>22</v>
      </c>
      <c r="M32" s="72">
        <v>0</v>
      </c>
    </row>
    <row r="33" spans="1:13" s="25" customFormat="1" ht="15" customHeight="1">
      <c r="A33" s="382"/>
      <c r="B33" s="19" t="s">
        <v>2220</v>
      </c>
      <c r="C33" s="8" t="s">
        <v>2207</v>
      </c>
      <c r="D33" s="11">
        <v>637</v>
      </c>
      <c r="E33" s="11">
        <v>0</v>
      </c>
      <c r="F33" s="11">
        <v>2</v>
      </c>
      <c r="G33" s="141">
        <v>46</v>
      </c>
      <c r="H33" s="141">
        <v>179</v>
      </c>
      <c r="I33" s="141">
        <v>215</v>
      </c>
      <c r="J33" s="141">
        <v>160</v>
      </c>
      <c r="K33" s="141">
        <v>30</v>
      </c>
      <c r="L33" s="11">
        <v>4</v>
      </c>
      <c r="M33" s="72">
        <v>1</v>
      </c>
    </row>
    <row r="34" spans="1:13" s="25" customFormat="1" ht="15" customHeight="1" thickBot="1">
      <c r="A34" s="382"/>
      <c r="B34" s="20" t="s">
        <v>2221</v>
      </c>
      <c r="C34" s="8" t="s">
        <v>2209</v>
      </c>
      <c r="D34" s="11">
        <v>986</v>
      </c>
      <c r="E34" s="11">
        <v>0</v>
      </c>
      <c r="F34" s="11">
        <v>9</v>
      </c>
      <c r="G34" s="11">
        <v>73</v>
      </c>
      <c r="H34" s="11">
        <v>243</v>
      </c>
      <c r="I34" s="11">
        <v>281</v>
      </c>
      <c r="J34" s="11">
        <v>294</v>
      </c>
      <c r="K34" s="11">
        <v>80</v>
      </c>
      <c r="L34" s="11">
        <v>6</v>
      </c>
      <c r="M34" s="72">
        <v>0</v>
      </c>
    </row>
    <row r="35" spans="1:13" s="25" customFormat="1" ht="15" customHeight="1">
      <c r="A35" s="386" t="s">
        <v>2225</v>
      </c>
      <c r="B35" s="16" t="s">
        <v>2223</v>
      </c>
      <c r="C35" s="6" t="s">
        <v>2207</v>
      </c>
      <c r="D35" s="28">
        <f>SUM(E35:M35)</f>
        <v>7</v>
      </c>
      <c r="E35" s="28">
        <f>SUM(E37,E39,E41,E43,E45)</f>
        <v>0</v>
      </c>
      <c r="F35" s="28">
        <f t="shared" ref="F35:M36" si="2">SUM(F37,F39,F41,F43,F45)</f>
        <v>0</v>
      </c>
      <c r="G35" s="28">
        <f t="shared" si="2"/>
        <v>1</v>
      </c>
      <c r="H35" s="28">
        <f t="shared" si="2"/>
        <v>0</v>
      </c>
      <c r="I35" s="28">
        <f t="shared" si="2"/>
        <v>0</v>
      </c>
      <c r="J35" s="28">
        <f t="shared" si="2"/>
        <v>1</v>
      </c>
      <c r="K35" s="28">
        <f t="shared" si="2"/>
        <v>2</v>
      </c>
      <c r="L35" s="28">
        <f t="shared" si="2"/>
        <v>1</v>
      </c>
      <c r="M35" s="28">
        <f t="shared" si="2"/>
        <v>2</v>
      </c>
    </row>
    <row r="36" spans="1:13" s="25" customFormat="1" ht="15" customHeight="1">
      <c r="A36" s="372"/>
      <c r="B36" s="17" t="s">
        <v>2224</v>
      </c>
      <c r="C36" s="8" t="s">
        <v>2209</v>
      </c>
      <c r="D36" s="28">
        <f t="shared" ref="D36:D62" si="3">SUM(E36:M36)</f>
        <v>6</v>
      </c>
      <c r="E36" s="28">
        <f>SUM(E38,E40,E42,E44,E46)</f>
        <v>0</v>
      </c>
      <c r="F36" s="28">
        <f t="shared" si="2"/>
        <v>0</v>
      </c>
      <c r="G36" s="28">
        <f t="shared" si="2"/>
        <v>1</v>
      </c>
      <c r="H36" s="28">
        <f t="shared" si="2"/>
        <v>0</v>
      </c>
      <c r="I36" s="28">
        <f t="shared" si="2"/>
        <v>1</v>
      </c>
      <c r="J36" s="28">
        <f t="shared" si="2"/>
        <v>0</v>
      </c>
      <c r="K36" s="28">
        <f t="shared" si="2"/>
        <v>0</v>
      </c>
      <c r="L36" s="28">
        <f t="shared" si="2"/>
        <v>2</v>
      </c>
      <c r="M36" s="28">
        <f t="shared" si="2"/>
        <v>2</v>
      </c>
    </row>
    <row r="37" spans="1:13" s="25" customFormat="1" ht="15" customHeight="1">
      <c r="A37" s="372"/>
      <c r="B37" s="19" t="s">
        <v>2210</v>
      </c>
      <c r="C37" s="8" t="s">
        <v>2207</v>
      </c>
      <c r="D37" s="28">
        <f t="shared" si="3"/>
        <v>2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2</v>
      </c>
      <c r="L37" s="29">
        <v>0</v>
      </c>
      <c r="M37" s="29">
        <v>0</v>
      </c>
    </row>
    <row r="38" spans="1:13" s="25" customFormat="1" ht="15" customHeight="1">
      <c r="A38" s="372"/>
      <c r="B38" s="17" t="s">
        <v>2211</v>
      </c>
      <c r="C38" s="8" t="s">
        <v>2209</v>
      </c>
      <c r="D38" s="28">
        <f t="shared" si="3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s="25" customFormat="1" ht="15" customHeight="1">
      <c r="A39" s="372"/>
      <c r="B39" s="19" t="s">
        <v>2212</v>
      </c>
      <c r="C39" s="8" t="s">
        <v>2207</v>
      </c>
      <c r="D39" s="28">
        <f t="shared" si="3"/>
        <v>5</v>
      </c>
      <c r="E39" s="30">
        <v>0</v>
      </c>
      <c r="F39" s="30">
        <v>0</v>
      </c>
      <c r="G39" s="30">
        <v>1</v>
      </c>
      <c r="H39" s="30">
        <v>0</v>
      </c>
      <c r="I39" s="30">
        <v>0</v>
      </c>
      <c r="J39" s="30">
        <v>1</v>
      </c>
      <c r="K39" s="30">
        <v>0</v>
      </c>
      <c r="L39" s="28">
        <v>1</v>
      </c>
      <c r="M39" s="28">
        <v>2</v>
      </c>
    </row>
    <row r="40" spans="1:13" s="25" customFormat="1" ht="15" customHeight="1">
      <c r="A40" s="372"/>
      <c r="B40" s="17" t="s">
        <v>2213</v>
      </c>
      <c r="C40" s="8" t="s">
        <v>2209</v>
      </c>
      <c r="D40" s="28">
        <f t="shared" si="3"/>
        <v>3</v>
      </c>
      <c r="E40" s="30">
        <v>0</v>
      </c>
      <c r="F40" s="30">
        <v>0</v>
      </c>
      <c r="G40" s="30">
        <v>1</v>
      </c>
      <c r="H40" s="30">
        <v>0</v>
      </c>
      <c r="I40" s="30">
        <v>0</v>
      </c>
      <c r="J40" s="30">
        <v>0</v>
      </c>
      <c r="K40" s="30">
        <v>0</v>
      </c>
      <c r="L40" s="28">
        <v>0</v>
      </c>
      <c r="M40" s="28">
        <v>2</v>
      </c>
    </row>
    <row r="41" spans="1:13" s="25" customFormat="1" ht="15" customHeight="1">
      <c r="A41" s="372"/>
      <c r="B41" s="19" t="s">
        <v>2214</v>
      </c>
      <c r="C41" s="8" t="s">
        <v>2207</v>
      </c>
      <c r="D41" s="28">
        <f t="shared" si="3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</row>
    <row r="42" spans="1:13" s="25" customFormat="1" ht="15" customHeight="1">
      <c r="A42" s="372"/>
      <c r="B42" s="17" t="s">
        <v>2215</v>
      </c>
      <c r="C42" s="8" t="s">
        <v>2209</v>
      </c>
      <c r="D42" s="28">
        <f t="shared" si="3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28">
        <v>1</v>
      </c>
      <c r="M42" s="28">
        <v>0</v>
      </c>
    </row>
    <row r="43" spans="1:13" s="25" customFormat="1" ht="15" customHeight="1">
      <c r="A43" s="372"/>
      <c r="B43" s="19" t="s">
        <v>2216</v>
      </c>
      <c r="C43" s="8" t="s">
        <v>2207</v>
      </c>
      <c r="D43" s="28">
        <f t="shared" si="3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</row>
    <row r="44" spans="1:13" s="25" customFormat="1" ht="15" customHeight="1">
      <c r="A44" s="372"/>
      <c r="B44" s="17" t="s">
        <v>2217</v>
      </c>
      <c r="C44" s="8" t="s">
        <v>2209</v>
      </c>
      <c r="D44" s="28">
        <f t="shared" si="3"/>
        <v>2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0</v>
      </c>
      <c r="K44" s="30">
        <v>0</v>
      </c>
      <c r="L44" s="28">
        <v>1</v>
      </c>
      <c r="M44" s="28">
        <v>0</v>
      </c>
    </row>
    <row r="45" spans="1:13" s="25" customFormat="1" ht="15" customHeight="1">
      <c r="A45" s="372"/>
      <c r="B45" s="19" t="s">
        <v>2218</v>
      </c>
      <c r="C45" s="8" t="s">
        <v>2207</v>
      </c>
      <c r="D45" s="28">
        <f t="shared" si="3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s="25" customFormat="1" ht="15" customHeight="1">
      <c r="A46" s="372"/>
      <c r="B46" s="17" t="s">
        <v>2219</v>
      </c>
      <c r="C46" s="8" t="s">
        <v>2209</v>
      </c>
      <c r="D46" s="28">
        <f t="shared" si="3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s="25" customFormat="1" ht="15" customHeight="1">
      <c r="A47" s="372"/>
      <c r="B47" s="19" t="s">
        <v>2220</v>
      </c>
      <c r="C47" s="8" t="s">
        <v>2207</v>
      </c>
      <c r="D47" s="28">
        <f t="shared" si="3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s="25" customFormat="1" ht="15" customHeight="1" thickBot="1">
      <c r="A48" s="373"/>
      <c r="B48" s="20" t="s">
        <v>2221</v>
      </c>
      <c r="C48" s="8" t="s">
        <v>2209</v>
      </c>
      <c r="D48" s="28">
        <f t="shared" si="3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</row>
    <row r="49" spans="1:13" s="25" customFormat="1" ht="15" customHeight="1">
      <c r="A49" s="386" t="s">
        <v>2226</v>
      </c>
      <c r="B49" s="21" t="s">
        <v>2223</v>
      </c>
      <c r="C49" s="12" t="s">
        <v>2207</v>
      </c>
      <c r="D49" s="28">
        <f t="shared" si="3"/>
        <v>97</v>
      </c>
      <c r="E49" s="28">
        <f>SUM(E51,E53,E55,E57,E59,E61)</f>
        <v>0</v>
      </c>
      <c r="F49" s="28">
        <f t="shared" ref="F49:M50" si="4">SUM(F51,F53,F55,F57,F59,F61)</f>
        <v>0</v>
      </c>
      <c r="G49" s="28">
        <f t="shared" si="4"/>
        <v>0</v>
      </c>
      <c r="H49" s="28">
        <f t="shared" si="4"/>
        <v>1</v>
      </c>
      <c r="I49" s="28">
        <f t="shared" si="4"/>
        <v>6</v>
      </c>
      <c r="J49" s="28">
        <f t="shared" si="4"/>
        <v>33</v>
      </c>
      <c r="K49" s="28">
        <f t="shared" si="4"/>
        <v>26</v>
      </c>
      <c r="L49" s="28">
        <f t="shared" si="4"/>
        <v>26</v>
      </c>
      <c r="M49" s="28">
        <f t="shared" si="4"/>
        <v>5</v>
      </c>
    </row>
    <row r="50" spans="1:13" s="25" customFormat="1" ht="15" customHeight="1">
      <c r="A50" s="372"/>
      <c r="B50" s="17" t="s">
        <v>2224</v>
      </c>
      <c r="C50" s="8" t="s">
        <v>2209</v>
      </c>
      <c r="D50" s="28">
        <f t="shared" si="3"/>
        <v>25</v>
      </c>
      <c r="E50" s="28">
        <f>SUM(E52,E54,E56,E58,E60,E62)</f>
        <v>0</v>
      </c>
      <c r="F50" s="28">
        <f t="shared" si="4"/>
        <v>0</v>
      </c>
      <c r="G50" s="28">
        <f t="shared" si="4"/>
        <v>0</v>
      </c>
      <c r="H50" s="28">
        <f t="shared" si="4"/>
        <v>0</v>
      </c>
      <c r="I50" s="28">
        <f t="shared" si="4"/>
        <v>2</v>
      </c>
      <c r="J50" s="28">
        <f t="shared" si="4"/>
        <v>6</v>
      </c>
      <c r="K50" s="28">
        <f t="shared" si="4"/>
        <v>4</v>
      </c>
      <c r="L50" s="28">
        <f t="shared" si="4"/>
        <v>9</v>
      </c>
      <c r="M50" s="28">
        <f t="shared" si="4"/>
        <v>4</v>
      </c>
    </row>
    <row r="51" spans="1:13" s="25" customFormat="1" ht="15" customHeight="1">
      <c r="A51" s="372"/>
      <c r="B51" s="19" t="s">
        <v>2210</v>
      </c>
      <c r="C51" s="8" t="s">
        <v>2207</v>
      </c>
      <c r="D51" s="28">
        <f t="shared" si="3"/>
        <v>38</v>
      </c>
      <c r="E51" s="29">
        <v>0</v>
      </c>
      <c r="F51" s="29">
        <v>0</v>
      </c>
      <c r="G51" s="29">
        <v>0</v>
      </c>
      <c r="H51" s="29">
        <v>0</v>
      </c>
      <c r="I51" s="29">
        <v>1</v>
      </c>
      <c r="J51" s="29">
        <v>11</v>
      </c>
      <c r="K51" s="29">
        <v>12</v>
      </c>
      <c r="L51" s="29">
        <v>12</v>
      </c>
      <c r="M51" s="29">
        <v>2</v>
      </c>
    </row>
    <row r="52" spans="1:13" s="25" customFormat="1" ht="15" customHeight="1">
      <c r="A52" s="372"/>
      <c r="B52" s="17" t="s">
        <v>2211</v>
      </c>
      <c r="C52" s="8" t="s">
        <v>2209</v>
      </c>
      <c r="D52" s="28">
        <f t="shared" si="3"/>
        <v>16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3</v>
      </c>
      <c r="K52" s="29">
        <v>2</v>
      </c>
      <c r="L52" s="29">
        <v>8</v>
      </c>
      <c r="M52" s="29">
        <v>2</v>
      </c>
    </row>
    <row r="53" spans="1:13" s="25" customFormat="1" ht="15" customHeight="1">
      <c r="A53" s="372"/>
      <c r="B53" s="19" t="s">
        <v>2212</v>
      </c>
      <c r="C53" s="8" t="s">
        <v>2207</v>
      </c>
      <c r="D53" s="28">
        <f t="shared" si="3"/>
        <v>29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10</v>
      </c>
      <c r="K53" s="28">
        <v>6</v>
      </c>
      <c r="L53" s="28">
        <v>9</v>
      </c>
      <c r="M53" s="28">
        <v>3</v>
      </c>
    </row>
    <row r="54" spans="1:13" s="25" customFormat="1" ht="15" customHeight="1">
      <c r="A54" s="372"/>
      <c r="B54" s="17" t="s">
        <v>2213</v>
      </c>
      <c r="C54" s="8" t="s">
        <v>2209</v>
      </c>
      <c r="D54" s="28">
        <f t="shared" si="3"/>
        <v>4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1</v>
      </c>
      <c r="L54" s="28">
        <v>0</v>
      </c>
      <c r="M54" s="28">
        <v>2</v>
      </c>
    </row>
    <row r="55" spans="1:13" s="25" customFormat="1" ht="15" customHeight="1">
      <c r="A55" s="372"/>
      <c r="B55" s="19" t="s">
        <v>2214</v>
      </c>
      <c r="C55" s="8" t="s">
        <v>2207</v>
      </c>
      <c r="D55" s="28">
        <f t="shared" si="3"/>
        <v>26</v>
      </c>
      <c r="E55" s="28">
        <v>0</v>
      </c>
      <c r="F55" s="28">
        <v>0</v>
      </c>
      <c r="G55" s="28">
        <v>0</v>
      </c>
      <c r="H55" s="28">
        <v>1</v>
      </c>
      <c r="I55" s="28">
        <v>4</v>
      </c>
      <c r="J55" s="28">
        <v>9</v>
      </c>
      <c r="K55" s="28">
        <v>8</v>
      </c>
      <c r="L55" s="28">
        <v>4</v>
      </c>
      <c r="M55" s="28">
        <v>0</v>
      </c>
    </row>
    <row r="56" spans="1:13" s="25" customFormat="1" ht="15" customHeight="1">
      <c r="A56" s="372"/>
      <c r="B56" s="17" t="s">
        <v>2215</v>
      </c>
      <c r="C56" s="8" t="s">
        <v>2209</v>
      </c>
      <c r="D56" s="28">
        <f t="shared" si="3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0</v>
      </c>
      <c r="K56" s="28">
        <v>1</v>
      </c>
      <c r="L56" s="28">
        <v>0</v>
      </c>
      <c r="M56" s="28">
        <v>0</v>
      </c>
    </row>
    <row r="57" spans="1:13" s="25" customFormat="1" ht="15" customHeight="1">
      <c r="A57" s="372"/>
      <c r="B57" s="19" t="s">
        <v>2216</v>
      </c>
      <c r="C57" s="8" t="s">
        <v>2207</v>
      </c>
      <c r="D57" s="28">
        <f t="shared" si="3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0</v>
      </c>
      <c r="L57" s="28">
        <v>1</v>
      </c>
      <c r="M57" s="28">
        <v>0</v>
      </c>
    </row>
    <row r="58" spans="1:13" s="25" customFormat="1" ht="15" customHeight="1">
      <c r="A58" s="372"/>
      <c r="B58" s="17" t="s">
        <v>2217</v>
      </c>
      <c r="C58" s="8" t="s">
        <v>2209</v>
      </c>
      <c r="D58" s="28">
        <f t="shared" si="3"/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</row>
    <row r="59" spans="1:13" s="25" customFormat="1" ht="15" customHeight="1">
      <c r="A59" s="372"/>
      <c r="B59" s="19" t="s">
        <v>2218</v>
      </c>
      <c r="C59" s="8" t="s">
        <v>2207</v>
      </c>
      <c r="D59" s="28">
        <f t="shared" si="3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2</v>
      </c>
      <c r="K59" s="28">
        <v>0</v>
      </c>
      <c r="L59" s="28">
        <v>0</v>
      </c>
      <c r="M59" s="28">
        <v>0</v>
      </c>
    </row>
    <row r="60" spans="1:13" s="25" customFormat="1" ht="15" customHeight="1">
      <c r="A60" s="372"/>
      <c r="B60" s="17" t="s">
        <v>2219</v>
      </c>
      <c r="C60" s="8" t="s">
        <v>2209</v>
      </c>
      <c r="D60" s="28">
        <f t="shared" si="3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s="25" customFormat="1" ht="15" customHeight="1">
      <c r="A61" s="372"/>
      <c r="B61" s="19" t="s">
        <v>2220</v>
      </c>
      <c r="C61" s="8" t="s">
        <v>2207</v>
      </c>
      <c r="D61" s="28">
        <f t="shared" si="3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s="25" customFormat="1" ht="15" customHeight="1" thickBot="1">
      <c r="A62" s="373"/>
      <c r="B62" s="20" t="s">
        <v>2221</v>
      </c>
      <c r="C62" s="8" t="s">
        <v>2209</v>
      </c>
      <c r="D62" s="28">
        <f t="shared" si="3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2227</v>
      </c>
    </row>
    <row r="64" spans="1:13" s="15" customFormat="1" ht="14.25">
      <c r="A64" s="23" t="s">
        <v>2228</v>
      </c>
    </row>
    <row r="65" spans="1:3" s="15" customFormat="1" ht="14.25">
      <c r="A65" s="23" t="s">
        <v>2229</v>
      </c>
      <c r="B65" s="24"/>
      <c r="C65" s="24"/>
    </row>
    <row r="66" spans="1:3" s="15" customFormat="1" ht="14.25">
      <c r="A66" s="23" t="s">
        <v>2230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76"/>
  <sheetViews>
    <sheetView workbookViewId="0">
      <selection activeCell="E10" sqref="E10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625" style="1" customWidth="1"/>
    <col min="8" max="8" width="6.375" style="1" customWidth="1"/>
    <col min="9" max="9" width="6.875" style="1" customWidth="1"/>
    <col min="10" max="11" width="6.75" style="1" customWidth="1"/>
    <col min="12" max="13" width="5.875" style="1" customWidth="1"/>
    <col min="14" max="16384" width="9" style="1"/>
  </cols>
  <sheetData>
    <row r="1" spans="1:13" ht="21.2" customHeight="1">
      <c r="A1" s="387" t="s">
        <v>2096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2097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5" customFormat="1">
      <c r="A3" s="2"/>
      <c r="B3" s="389" t="s">
        <v>2098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2099</v>
      </c>
      <c r="M3" s="390"/>
    </row>
    <row r="4" spans="1:13" s="25" customFormat="1" ht="17.25" thickBot="1">
      <c r="A4" s="2"/>
      <c r="B4" s="391" t="s">
        <v>2100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2101</v>
      </c>
      <c r="M4" s="392"/>
    </row>
    <row r="5" spans="1:13" s="25" customFormat="1">
      <c r="A5" s="374" t="s">
        <v>2102</v>
      </c>
      <c r="B5" s="375"/>
      <c r="C5" s="406" t="s">
        <v>2103</v>
      </c>
      <c r="D5" s="380" t="s">
        <v>2104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376"/>
      <c r="B6" s="377"/>
      <c r="C6" s="406"/>
      <c r="D6" s="3" t="s">
        <v>2105</v>
      </c>
      <c r="E6" s="4" t="s">
        <v>2106</v>
      </c>
      <c r="F6" s="4" t="s">
        <v>2107</v>
      </c>
      <c r="G6" s="4" t="s">
        <v>2108</v>
      </c>
      <c r="H6" s="4" t="s">
        <v>2109</v>
      </c>
      <c r="I6" s="4" t="s">
        <v>2110</v>
      </c>
      <c r="J6" s="4" t="s">
        <v>2111</v>
      </c>
      <c r="K6" s="4" t="s">
        <v>2112</v>
      </c>
      <c r="L6" s="4" t="s">
        <v>2113</v>
      </c>
      <c r="M6" s="69" t="s">
        <v>2114</v>
      </c>
    </row>
    <row r="7" spans="1:13" s="25" customFormat="1" ht="15" customHeight="1">
      <c r="A7" s="382" t="s">
        <v>2115</v>
      </c>
      <c r="B7" s="16" t="s">
        <v>2116</v>
      </c>
      <c r="C7" s="6" t="s">
        <v>2117</v>
      </c>
      <c r="D7" s="7">
        <f>D21+D35+D49</f>
        <v>17958</v>
      </c>
      <c r="E7" s="7">
        <f>E21+E35+E49</f>
        <v>0</v>
      </c>
      <c r="F7" s="7">
        <f t="shared" ref="F7:M7" si="0">F21+F35+F49</f>
        <v>491</v>
      </c>
      <c r="G7" s="134">
        <f t="shared" si="0"/>
        <v>2337</v>
      </c>
      <c r="H7" s="134">
        <f t="shared" si="0"/>
        <v>4552</v>
      </c>
      <c r="I7" s="134">
        <f t="shared" si="0"/>
        <v>5547</v>
      </c>
      <c r="J7" s="134">
        <f t="shared" si="0"/>
        <v>3657</v>
      </c>
      <c r="K7" s="134">
        <f t="shared" si="0"/>
        <v>1071</v>
      </c>
      <c r="L7" s="134">
        <f t="shared" si="0"/>
        <v>280</v>
      </c>
      <c r="M7" s="70">
        <f t="shared" si="0"/>
        <v>23</v>
      </c>
    </row>
    <row r="8" spans="1:13" s="25" customFormat="1" ht="15" customHeight="1">
      <c r="A8" s="372"/>
      <c r="B8" s="18" t="s">
        <v>2118</v>
      </c>
      <c r="C8" s="8" t="s">
        <v>2119</v>
      </c>
      <c r="D8" s="9">
        <f t="shared" ref="D8:M20" si="1">D22+D36+D50</f>
        <v>31968</v>
      </c>
      <c r="E8" s="9">
        <f t="shared" si="1"/>
        <v>0</v>
      </c>
      <c r="F8" s="9">
        <f t="shared" si="1"/>
        <v>276</v>
      </c>
      <c r="G8" s="135">
        <f t="shared" si="1"/>
        <v>3352</v>
      </c>
      <c r="H8" s="135">
        <f t="shared" si="1"/>
        <v>6273</v>
      </c>
      <c r="I8" s="135">
        <f t="shared" si="1"/>
        <v>9759</v>
      </c>
      <c r="J8" s="135">
        <f t="shared" si="1"/>
        <v>8148</v>
      </c>
      <c r="K8" s="135">
        <f t="shared" si="1"/>
        <v>3442</v>
      </c>
      <c r="L8" s="135">
        <f t="shared" si="1"/>
        <v>699</v>
      </c>
      <c r="M8" s="71">
        <f t="shared" si="1"/>
        <v>19</v>
      </c>
    </row>
    <row r="9" spans="1:13" s="25" customFormat="1" ht="15" customHeight="1">
      <c r="A9" s="372"/>
      <c r="B9" s="19" t="s">
        <v>2120</v>
      </c>
      <c r="C9" s="8" t="s">
        <v>2117</v>
      </c>
      <c r="D9" s="9">
        <f t="shared" si="1"/>
        <v>7889</v>
      </c>
      <c r="E9" s="9">
        <f t="shared" si="1"/>
        <v>0</v>
      </c>
      <c r="F9" s="9">
        <f t="shared" si="1"/>
        <v>244</v>
      </c>
      <c r="G9" s="135">
        <f t="shared" si="1"/>
        <v>1089</v>
      </c>
      <c r="H9" s="135">
        <f t="shared" si="1"/>
        <v>1939</v>
      </c>
      <c r="I9" s="135">
        <f t="shared" si="1"/>
        <v>2708</v>
      </c>
      <c r="J9" s="135">
        <f t="shared" si="1"/>
        <v>1405</v>
      </c>
      <c r="K9" s="135">
        <f t="shared" si="1"/>
        <v>393</v>
      </c>
      <c r="L9" s="135">
        <f t="shared" si="1"/>
        <v>104</v>
      </c>
      <c r="M9" s="71">
        <f t="shared" si="1"/>
        <v>7</v>
      </c>
    </row>
    <row r="10" spans="1:13" s="25" customFormat="1" ht="15" customHeight="1">
      <c r="A10" s="372"/>
      <c r="B10" s="17" t="s">
        <v>2121</v>
      </c>
      <c r="C10" s="8" t="s">
        <v>2122</v>
      </c>
      <c r="D10" s="9">
        <f t="shared" si="1"/>
        <v>17399</v>
      </c>
      <c r="E10" s="9">
        <f t="shared" si="1"/>
        <v>0</v>
      </c>
      <c r="F10" s="9">
        <f t="shared" si="1"/>
        <v>100</v>
      </c>
      <c r="G10" s="135">
        <f t="shared" si="1"/>
        <v>1735</v>
      </c>
      <c r="H10" s="135">
        <f t="shared" si="1"/>
        <v>3289</v>
      </c>
      <c r="I10" s="135">
        <f t="shared" si="1"/>
        <v>6333</v>
      </c>
      <c r="J10" s="135">
        <f t="shared" si="1"/>
        <v>3944</v>
      </c>
      <c r="K10" s="135">
        <f t="shared" si="1"/>
        <v>1664</v>
      </c>
      <c r="L10" s="135">
        <f t="shared" si="1"/>
        <v>328</v>
      </c>
      <c r="M10" s="71">
        <f t="shared" si="1"/>
        <v>6</v>
      </c>
    </row>
    <row r="11" spans="1:13" s="25" customFormat="1" ht="15" customHeight="1">
      <c r="A11" s="372"/>
      <c r="B11" s="19" t="s">
        <v>2123</v>
      </c>
      <c r="C11" s="8" t="s">
        <v>2117</v>
      </c>
      <c r="D11" s="9">
        <f t="shared" si="1"/>
        <v>3189</v>
      </c>
      <c r="E11" s="9">
        <f t="shared" si="1"/>
        <v>0</v>
      </c>
      <c r="F11" s="9">
        <f t="shared" si="1"/>
        <v>124</v>
      </c>
      <c r="G11" s="135">
        <f t="shared" si="1"/>
        <v>350</v>
      </c>
      <c r="H11" s="135">
        <f t="shared" si="1"/>
        <v>634</v>
      </c>
      <c r="I11" s="135">
        <f t="shared" si="1"/>
        <v>840</v>
      </c>
      <c r="J11" s="135">
        <f t="shared" si="1"/>
        <v>871</v>
      </c>
      <c r="K11" s="135">
        <f t="shared" si="1"/>
        <v>298</v>
      </c>
      <c r="L11" s="135">
        <f t="shared" si="1"/>
        <v>62</v>
      </c>
      <c r="M11" s="71">
        <f t="shared" si="1"/>
        <v>10</v>
      </c>
    </row>
    <row r="12" spans="1:13" s="25" customFormat="1" ht="15" customHeight="1">
      <c r="A12" s="372"/>
      <c r="B12" s="17" t="s">
        <v>2124</v>
      </c>
      <c r="C12" s="8" t="s">
        <v>2122</v>
      </c>
      <c r="D12" s="9">
        <f t="shared" si="1"/>
        <v>6566</v>
      </c>
      <c r="E12" s="9">
        <f t="shared" si="1"/>
        <v>0</v>
      </c>
      <c r="F12" s="9">
        <f t="shared" si="1"/>
        <v>116</v>
      </c>
      <c r="G12" s="135">
        <f t="shared" si="1"/>
        <v>607</v>
      </c>
      <c r="H12" s="135">
        <f t="shared" si="1"/>
        <v>1089</v>
      </c>
      <c r="I12" s="135">
        <f t="shared" si="1"/>
        <v>1760</v>
      </c>
      <c r="J12" s="135">
        <f t="shared" si="1"/>
        <v>2073</v>
      </c>
      <c r="K12" s="135">
        <f t="shared" si="1"/>
        <v>759</v>
      </c>
      <c r="L12" s="135">
        <f t="shared" si="1"/>
        <v>153</v>
      </c>
      <c r="M12" s="71">
        <f t="shared" si="1"/>
        <v>9</v>
      </c>
    </row>
    <row r="13" spans="1:13" s="25" customFormat="1" ht="15" customHeight="1">
      <c r="A13" s="372"/>
      <c r="B13" s="19" t="s">
        <v>2125</v>
      </c>
      <c r="C13" s="8" t="s">
        <v>2117</v>
      </c>
      <c r="D13" s="9">
        <f t="shared" si="1"/>
        <v>2076</v>
      </c>
      <c r="E13" s="9">
        <f t="shared" si="1"/>
        <v>0</v>
      </c>
      <c r="F13" s="9">
        <f t="shared" si="1"/>
        <v>88</v>
      </c>
      <c r="G13" s="9">
        <f t="shared" si="1"/>
        <v>345</v>
      </c>
      <c r="H13" s="135">
        <f t="shared" si="1"/>
        <v>599</v>
      </c>
      <c r="I13" s="135">
        <f t="shared" si="1"/>
        <v>515</v>
      </c>
      <c r="J13" s="135">
        <f t="shared" si="1"/>
        <v>358</v>
      </c>
      <c r="K13" s="135">
        <f t="shared" si="1"/>
        <v>130</v>
      </c>
      <c r="L13" s="135">
        <f t="shared" si="1"/>
        <v>40</v>
      </c>
      <c r="M13" s="71">
        <f t="shared" si="1"/>
        <v>1</v>
      </c>
    </row>
    <row r="14" spans="1:13" s="25" customFormat="1" ht="15" customHeight="1">
      <c r="A14" s="372"/>
      <c r="B14" s="17" t="s">
        <v>2126</v>
      </c>
      <c r="C14" s="8" t="s">
        <v>2122</v>
      </c>
      <c r="D14" s="9">
        <f t="shared" si="1"/>
        <v>4978</v>
      </c>
      <c r="E14" s="9">
        <f t="shared" si="1"/>
        <v>0</v>
      </c>
      <c r="F14" s="9">
        <f t="shared" si="1"/>
        <v>43</v>
      </c>
      <c r="G14" s="9">
        <f t="shared" si="1"/>
        <v>697</v>
      </c>
      <c r="H14" s="135">
        <f t="shared" si="1"/>
        <v>1216</v>
      </c>
      <c r="I14" s="135">
        <f t="shared" si="1"/>
        <v>907</v>
      </c>
      <c r="J14" s="135">
        <f t="shared" si="1"/>
        <v>1273</v>
      </c>
      <c r="K14" s="135">
        <f t="shared" si="1"/>
        <v>687</v>
      </c>
      <c r="L14" s="135">
        <f t="shared" si="1"/>
        <v>152</v>
      </c>
      <c r="M14" s="71">
        <f t="shared" si="1"/>
        <v>3</v>
      </c>
    </row>
    <row r="15" spans="1:13" s="25" customFormat="1" ht="15" customHeight="1">
      <c r="A15" s="372"/>
      <c r="B15" s="19" t="s">
        <v>2127</v>
      </c>
      <c r="C15" s="8" t="s">
        <v>2117</v>
      </c>
      <c r="D15" s="9">
        <f t="shared" si="1"/>
        <v>3180</v>
      </c>
      <c r="E15" s="9">
        <f t="shared" si="1"/>
        <v>0</v>
      </c>
      <c r="F15" s="9">
        <f t="shared" si="1"/>
        <v>30</v>
      </c>
      <c r="G15" s="9">
        <f t="shared" si="1"/>
        <v>409</v>
      </c>
      <c r="H15" s="135">
        <f t="shared" si="1"/>
        <v>891</v>
      </c>
      <c r="I15" s="135">
        <f t="shared" si="1"/>
        <v>981</v>
      </c>
      <c r="J15" s="135">
        <f t="shared" si="1"/>
        <v>637</v>
      </c>
      <c r="K15" s="135">
        <f t="shared" si="1"/>
        <v>168</v>
      </c>
      <c r="L15" s="135">
        <f t="shared" si="1"/>
        <v>61</v>
      </c>
      <c r="M15" s="71">
        <f t="shared" si="1"/>
        <v>3</v>
      </c>
    </row>
    <row r="16" spans="1:13" s="25" customFormat="1" ht="15" customHeight="1">
      <c r="A16" s="372"/>
      <c r="B16" s="17" t="s">
        <v>2128</v>
      </c>
      <c r="C16" s="8" t="s">
        <v>2122</v>
      </c>
      <c r="D16" s="9">
        <f t="shared" si="1"/>
        <v>1320</v>
      </c>
      <c r="E16" s="9">
        <f t="shared" si="1"/>
        <v>0</v>
      </c>
      <c r="F16" s="9">
        <f t="shared" si="1"/>
        <v>6</v>
      </c>
      <c r="G16" s="9">
        <f t="shared" si="1"/>
        <v>181</v>
      </c>
      <c r="H16" s="135">
        <f t="shared" si="1"/>
        <v>313</v>
      </c>
      <c r="I16" s="135">
        <f t="shared" si="1"/>
        <v>309</v>
      </c>
      <c r="J16" s="135">
        <f t="shared" si="1"/>
        <v>336</v>
      </c>
      <c r="K16" s="135">
        <f t="shared" si="1"/>
        <v>137</v>
      </c>
      <c r="L16" s="135">
        <f t="shared" si="1"/>
        <v>37</v>
      </c>
      <c r="M16" s="71">
        <f t="shared" si="1"/>
        <v>1</v>
      </c>
    </row>
    <row r="17" spans="1:13" s="25" customFormat="1" ht="15" customHeight="1">
      <c r="A17" s="372"/>
      <c r="B17" s="19" t="s">
        <v>2129</v>
      </c>
      <c r="C17" s="8" t="s">
        <v>2117</v>
      </c>
      <c r="D17" s="9">
        <f t="shared" si="1"/>
        <v>998</v>
      </c>
      <c r="E17" s="9">
        <f t="shared" si="1"/>
        <v>0</v>
      </c>
      <c r="F17" s="9">
        <f t="shared" si="1"/>
        <v>3</v>
      </c>
      <c r="G17" s="9">
        <f t="shared" si="1"/>
        <v>98</v>
      </c>
      <c r="H17" s="135">
        <f t="shared" si="1"/>
        <v>312</v>
      </c>
      <c r="I17" s="135">
        <f t="shared" si="1"/>
        <v>293</v>
      </c>
      <c r="J17" s="135">
        <f t="shared" si="1"/>
        <v>227</v>
      </c>
      <c r="K17" s="135">
        <f t="shared" si="1"/>
        <v>55</v>
      </c>
      <c r="L17" s="135">
        <f t="shared" si="1"/>
        <v>9</v>
      </c>
      <c r="M17" s="71">
        <f t="shared" si="1"/>
        <v>1</v>
      </c>
    </row>
    <row r="18" spans="1:13" s="25" customFormat="1" ht="15" customHeight="1">
      <c r="A18" s="372"/>
      <c r="B18" s="17" t="s">
        <v>2130</v>
      </c>
      <c r="C18" s="8" t="s">
        <v>2122</v>
      </c>
      <c r="D18" s="9">
        <f t="shared" si="1"/>
        <v>732</v>
      </c>
      <c r="E18" s="9">
        <f t="shared" si="1"/>
        <v>0</v>
      </c>
      <c r="F18" s="9">
        <f t="shared" si="1"/>
        <v>2</v>
      </c>
      <c r="G18" s="9">
        <f t="shared" si="1"/>
        <v>58</v>
      </c>
      <c r="H18" s="135">
        <f t="shared" si="1"/>
        <v>124</v>
      </c>
      <c r="I18" s="135">
        <f t="shared" si="1"/>
        <v>182</v>
      </c>
      <c r="J18" s="135">
        <f t="shared" si="1"/>
        <v>224</v>
      </c>
      <c r="K18" s="135">
        <f t="shared" si="1"/>
        <v>119</v>
      </c>
      <c r="L18" s="135">
        <f t="shared" si="1"/>
        <v>23</v>
      </c>
      <c r="M18" s="71">
        <f t="shared" si="1"/>
        <v>0</v>
      </c>
    </row>
    <row r="19" spans="1:13" s="25" customFormat="1" ht="15" customHeight="1">
      <c r="A19" s="372"/>
      <c r="B19" s="19" t="s">
        <v>2131</v>
      </c>
      <c r="C19" s="8" t="s">
        <v>2117</v>
      </c>
      <c r="D19" s="9">
        <f t="shared" si="1"/>
        <v>626</v>
      </c>
      <c r="E19" s="9">
        <f t="shared" si="1"/>
        <v>0</v>
      </c>
      <c r="F19" s="9">
        <f t="shared" si="1"/>
        <v>2</v>
      </c>
      <c r="G19" s="9">
        <f t="shared" si="1"/>
        <v>46</v>
      </c>
      <c r="H19" s="135">
        <f t="shared" si="1"/>
        <v>177</v>
      </c>
      <c r="I19" s="135">
        <f t="shared" si="1"/>
        <v>210</v>
      </c>
      <c r="J19" s="135">
        <f t="shared" si="1"/>
        <v>159</v>
      </c>
      <c r="K19" s="135">
        <f t="shared" si="1"/>
        <v>27</v>
      </c>
      <c r="L19" s="135">
        <f t="shared" si="1"/>
        <v>4</v>
      </c>
      <c r="M19" s="71">
        <f t="shared" si="1"/>
        <v>1</v>
      </c>
    </row>
    <row r="20" spans="1:13" s="25" customFormat="1" ht="15" customHeight="1" thickBot="1">
      <c r="A20" s="373"/>
      <c r="B20" s="20" t="s">
        <v>2132</v>
      </c>
      <c r="C20" s="8" t="s">
        <v>2122</v>
      </c>
      <c r="D20" s="9">
        <f t="shared" si="1"/>
        <v>973</v>
      </c>
      <c r="E20" s="9">
        <f t="shared" si="1"/>
        <v>0</v>
      </c>
      <c r="F20" s="9">
        <f t="shared" si="1"/>
        <v>9</v>
      </c>
      <c r="G20" s="9">
        <f t="shared" si="1"/>
        <v>74</v>
      </c>
      <c r="H20" s="135">
        <f t="shared" si="1"/>
        <v>242</v>
      </c>
      <c r="I20" s="135">
        <f t="shared" si="1"/>
        <v>268</v>
      </c>
      <c r="J20" s="135">
        <f t="shared" si="1"/>
        <v>298</v>
      </c>
      <c r="K20" s="135">
        <f t="shared" si="1"/>
        <v>76</v>
      </c>
      <c r="L20" s="135">
        <f t="shared" si="1"/>
        <v>6</v>
      </c>
      <c r="M20" s="71">
        <f t="shared" si="1"/>
        <v>0</v>
      </c>
    </row>
    <row r="21" spans="1:13" s="25" customFormat="1" ht="15" customHeight="1">
      <c r="A21" s="383" t="s">
        <v>2133</v>
      </c>
      <c r="B21" s="16" t="s">
        <v>2134</v>
      </c>
      <c r="C21" s="6" t="s">
        <v>2117</v>
      </c>
      <c r="D21" s="7">
        <v>17854</v>
      </c>
      <c r="E21" s="7">
        <v>0</v>
      </c>
      <c r="F21" s="7">
        <v>491</v>
      </c>
      <c r="G21" s="134">
        <v>2336</v>
      </c>
      <c r="H21" s="134">
        <v>4551</v>
      </c>
      <c r="I21" s="134">
        <v>5541</v>
      </c>
      <c r="J21" s="134">
        <v>3623</v>
      </c>
      <c r="K21" s="134">
        <v>1043</v>
      </c>
      <c r="L21" s="134">
        <v>253</v>
      </c>
      <c r="M21" s="70">
        <v>16</v>
      </c>
    </row>
    <row r="22" spans="1:13" s="25" customFormat="1" ht="15" customHeight="1">
      <c r="A22" s="384"/>
      <c r="B22" s="17" t="s">
        <v>2135</v>
      </c>
      <c r="C22" s="8" t="s">
        <v>2122</v>
      </c>
      <c r="D22" s="9">
        <v>31937</v>
      </c>
      <c r="E22" s="9">
        <v>0</v>
      </c>
      <c r="F22" s="9">
        <v>276</v>
      </c>
      <c r="G22" s="135">
        <v>3351</v>
      </c>
      <c r="H22" s="135">
        <v>6273</v>
      </c>
      <c r="I22" s="135">
        <v>9756</v>
      </c>
      <c r="J22" s="135">
        <v>8142</v>
      </c>
      <c r="K22" s="135">
        <v>3438</v>
      </c>
      <c r="L22" s="135">
        <v>688</v>
      </c>
      <c r="M22" s="71">
        <v>13</v>
      </c>
    </row>
    <row r="23" spans="1:13" s="25" customFormat="1" ht="15" customHeight="1">
      <c r="A23" s="384"/>
      <c r="B23" s="19" t="s">
        <v>2120</v>
      </c>
      <c r="C23" s="8" t="s">
        <v>2117</v>
      </c>
      <c r="D23" s="9">
        <v>7849</v>
      </c>
      <c r="E23" s="9">
        <v>0</v>
      </c>
      <c r="F23" s="9">
        <v>244</v>
      </c>
      <c r="G23" s="135">
        <v>1089</v>
      </c>
      <c r="H23" s="135">
        <v>1939</v>
      </c>
      <c r="I23" s="135">
        <v>2707</v>
      </c>
      <c r="J23" s="135">
        <v>1394</v>
      </c>
      <c r="K23" s="135">
        <v>379</v>
      </c>
      <c r="L23" s="135">
        <v>92</v>
      </c>
      <c r="M23" s="71">
        <v>5</v>
      </c>
    </row>
    <row r="24" spans="1:13" s="25" customFormat="1" ht="15" customHeight="1">
      <c r="A24" s="384"/>
      <c r="B24" s="17" t="s">
        <v>2121</v>
      </c>
      <c r="C24" s="8" t="s">
        <v>2122</v>
      </c>
      <c r="D24" s="9">
        <v>17383</v>
      </c>
      <c r="E24" s="9">
        <v>0</v>
      </c>
      <c r="F24" s="9">
        <v>100</v>
      </c>
      <c r="G24" s="135">
        <v>1735</v>
      </c>
      <c r="H24" s="135">
        <v>3289</v>
      </c>
      <c r="I24" s="135">
        <v>6332</v>
      </c>
      <c r="J24" s="135">
        <v>3941</v>
      </c>
      <c r="K24" s="135">
        <v>1662</v>
      </c>
      <c r="L24" s="135">
        <v>320</v>
      </c>
      <c r="M24" s="71">
        <v>4</v>
      </c>
    </row>
    <row r="25" spans="1:13" s="25" customFormat="1" ht="15" customHeight="1">
      <c r="A25" s="384"/>
      <c r="B25" s="19" t="s">
        <v>2123</v>
      </c>
      <c r="C25" s="8" t="s">
        <v>2117</v>
      </c>
      <c r="D25" s="9">
        <v>3155</v>
      </c>
      <c r="E25" s="9">
        <v>0</v>
      </c>
      <c r="F25" s="9">
        <v>124</v>
      </c>
      <c r="G25" s="135">
        <v>349</v>
      </c>
      <c r="H25" s="135">
        <v>634</v>
      </c>
      <c r="I25" s="135">
        <v>839</v>
      </c>
      <c r="J25" s="135">
        <v>860</v>
      </c>
      <c r="K25" s="135">
        <v>292</v>
      </c>
      <c r="L25" s="135">
        <v>52</v>
      </c>
      <c r="M25" s="71">
        <v>5</v>
      </c>
    </row>
    <row r="26" spans="1:13" s="25" customFormat="1" ht="15" customHeight="1">
      <c r="A26" s="384"/>
      <c r="B26" s="17" t="s">
        <v>2124</v>
      </c>
      <c r="C26" s="8" t="s">
        <v>2122</v>
      </c>
      <c r="D26" s="9">
        <v>6559</v>
      </c>
      <c r="E26" s="9">
        <v>0</v>
      </c>
      <c r="F26" s="9">
        <v>116</v>
      </c>
      <c r="G26" s="9">
        <v>606</v>
      </c>
      <c r="H26" s="135">
        <v>1089</v>
      </c>
      <c r="I26" s="135">
        <v>1760</v>
      </c>
      <c r="J26" s="135">
        <v>2072</v>
      </c>
      <c r="K26" s="135">
        <v>758</v>
      </c>
      <c r="L26" s="135">
        <v>153</v>
      </c>
      <c r="M26" s="71">
        <v>5</v>
      </c>
    </row>
    <row r="27" spans="1:13" s="25" customFormat="1" ht="15" customHeight="1">
      <c r="A27" s="384"/>
      <c r="B27" s="19" t="s">
        <v>2125</v>
      </c>
      <c r="C27" s="8" t="s">
        <v>2117</v>
      </c>
      <c r="D27" s="9">
        <v>2050</v>
      </c>
      <c r="E27" s="9">
        <v>0</v>
      </c>
      <c r="F27" s="9">
        <v>88</v>
      </c>
      <c r="G27" s="9">
        <v>345</v>
      </c>
      <c r="H27" s="135">
        <v>598</v>
      </c>
      <c r="I27" s="135">
        <v>511</v>
      </c>
      <c r="J27" s="135">
        <v>349</v>
      </c>
      <c r="K27" s="135">
        <v>122</v>
      </c>
      <c r="L27" s="135">
        <v>36</v>
      </c>
      <c r="M27" s="71">
        <v>1</v>
      </c>
    </row>
    <row r="28" spans="1:13" s="25" customFormat="1" ht="15" customHeight="1">
      <c r="A28" s="384"/>
      <c r="B28" s="17" t="s">
        <v>2126</v>
      </c>
      <c r="C28" s="8" t="s">
        <v>2122</v>
      </c>
      <c r="D28" s="9">
        <v>4975</v>
      </c>
      <c r="E28" s="9">
        <v>0</v>
      </c>
      <c r="F28" s="9">
        <v>43</v>
      </c>
      <c r="G28" s="9">
        <v>697</v>
      </c>
      <c r="H28" s="135">
        <v>1216</v>
      </c>
      <c r="I28" s="135">
        <v>906</v>
      </c>
      <c r="J28" s="135">
        <v>1273</v>
      </c>
      <c r="K28" s="135">
        <v>686</v>
      </c>
      <c r="L28" s="135">
        <v>151</v>
      </c>
      <c r="M28" s="71">
        <v>3</v>
      </c>
    </row>
    <row r="29" spans="1:13" s="25" customFormat="1" ht="15" customHeight="1">
      <c r="A29" s="384"/>
      <c r="B29" s="19" t="s">
        <v>2127</v>
      </c>
      <c r="C29" s="8" t="s">
        <v>2117</v>
      </c>
      <c r="D29" s="9">
        <v>3178</v>
      </c>
      <c r="E29" s="9">
        <v>0</v>
      </c>
      <c r="F29" s="9">
        <v>30</v>
      </c>
      <c r="G29" s="9">
        <v>409</v>
      </c>
      <c r="H29" s="135">
        <v>891</v>
      </c>
      <c r="I29" s="135">
        <v>981</v>
      </c>
      <c r="J29" s="135">
        <v>636</v>
      </c>
      <c r="K29" s="135">
        <v>168</v>
      </c>
      <c r="L29" s="135">
        <v>60</v>
      </c>
      <c r="M29" s="71">
        <v>3</v>
      </c>
    </row>
    <row r="30" spans="1:13" s="25" customFormat="1" ht="15" customHeight="1">
      <c r="A30" s="384"/>
      <c r="B30" s="17" t="s">
        <v>2128</v>
      </c>
      <c r="C30" s="8" t="s">
        <v>2122</v>
      </c>
      <c r="D30" s="9">
        <v>1317</v>
      </c>
      <c r="E30" s="9">
        <v>0</v>
      </c>
      <c r="F30" s="9">
        <v>6</v>
      </c>
      <c r="G30" s="9">
        <v>181</v>
      </c>
      <c r="H30" s="135">
        <v>313</v>
      </c>
      <c r="I30" s="135">
        <v>308</v>
      </c>
      <c r="J30" s="135">
        <v>335</v>
      </c>
      <c r="K30" s="135">
        <v>137</v>
      </c>
      <c r="L30" s="135">
        <v>36</v>
      </c>
      <c r="M30" s="71">
        <v>1</v>
      </c>
    </row>
    <row r="31" spans="1:13" s="25" customFormat="1" ht="15" customHeight="1">
      <c r="A31" s="384"/>
      <c r="B31" s="19" t="s">
        <v>2129</v>
      </c>
      <c r="C31" s="8" t="s">
        <v>2117</v>
      </c>
      <c r="D31" s="9">
        <v>996</v>
      </c>
      <c r="E31" s="9">
        <v>0</v>
      </c>
      <c r="F31" s="9">
        <v>3</v>
      </c>
      <c r="G31" s="9">
        <v>98</v>
      </c>
      <c r="H31" s="135">
        <v>312</v>
      </c>
      <c r="I31" s="135">
        <v>293</v>
      </c>
      <c r="J31" s="135">
        <v>225</v>
      </c>
      <c r="K31" s="135">
        <v>55</v>
      </c>
      <c r="L31" s="135">
        <v>9</v>
      </c>
      <c r="M31" s="71">
        <v>1</v>
      </c>
    </row>
    <row r="32" spans="1:13" s="25" customFormat="1" ht="15" customHeight="1">
      <c r="A32" s="382"/>
      <c r="B32" s="17" t="s">
        <v>2130</v>
      </c>
      <c r="C32" s="8" t="s">
        <v>2122</v>
      </c>
      <c r="D32" s="11">
        <v>730</v>
      </c>
      <c r="E32" s="11">
        <v>0</v>
      </c>
      <c r="F32" s="11">
        <v>2</v>
      </c>
      <c r="G32" s="11">
        <v>58</v>
      </c>
      <c r="H32" s="11">
        <v>124</v>
      </c>
      <c r="I32" s="11">
        <v>182</v>
      </c>
      <c r="J32" s="11">
        <v>223</v>
      </c>
      <c r="K32" s="11">
        <v>119</v>
      </c>
      <c r="L32" s="11">
        <v>22</v>
      </c>
      <c r="M32" s="72">
        <v>0</v>
      </c>
    </row>
    <row r="33" spans="1:13" s="25" customFormat="1" ht="15" customHeight="1">
      <c r="A33" s="382"/>
      <c r="B33" s="19" t="s">
        <v>2131</v>
      </c>
      <c r="C33" s="8" t="s">
        <v>2117</v>
      </c>
      <c r="D33" s="11">
        <v>626</v>
      </c>
      <c r="E33" s="11">
        <v>0</v>
      </c>
      <c r="F33" s="11">
        <v>2</v>
      </c>
      <c r="G33" s="11">
        <v>46</v>
      </c>
      <c r="H33" s="11">
        <v>177</v>
      </c>
      <c r="I33" s="11">
        <v>210</v>
      </c>
      <c r="J33" s="11">
        <v>159</v>
      </c>
      <c r="K33" s="11">
        <v>27</v>
      </c>
      <c r="L33" s="11">
        <v>4</v>
      </c>
      <c r="M33" s="72">
        <v>1</v>
      </c>
    </row>
    <row r="34" spans="1:13" s="25" customFormat="1" ht="15" customHeight="1" thickBot="1">
      <c r="A34" s="382"/>
      <c r="B34" s="20" t="s">
        <v>2132</v>
      </c>
      <c r="C34" s="8" t="s">
        <v>2122</v>
      </c>
      <c r="D34" s="11">
        <v>973</v>
      </c>
      <c r="E34" s="11">
        <v>0</v>
      </c>
      <c r="F34" s="11">
        <v>9</v>
      </c>
      <c r="G34" s="11">
        <v>74</v>
      </c>
      <c r="H34" s="11">
        <v>242</v>
      </c>
      <c r="I34" s="11">
        <v>268</v>
      </c>
      <c r="J34" s="11">
        <v>298</v>
      </c>
      <c r="K34" s="11">
        <v>76</v>
      </c>
      <c r="L34" s="11">
        <v>6</v>
      </c>
      <c r="M34" s="72">
        <v>0</v>
      </c>
    </row>
    <row r="35" spans="1:13" s="25" customFormat="1" ht="15" customHeight="1">
      <c r="A35" s="386" t="s">
        <v>2136</v>
      </c>
      <c r="B35" s="16" t="s">
        <v>2134</v>
      </c>
      <c r="C35" s="6" t="s">
        <v>2117</v>
      </c>
      <c r="D35" s="28">
        <f>SUM(E35:M35)</f>
        <v>7</v>
      </c>
      <c r="E35" s="28">
        <f>SUM(E37,E39,E41,E43,E45)</f>
        <v>0</v>
      </c>
      <c r="F35" s="28">
        <f t="shared" ref="F35:M36" si="2">SUM(F37,F39,F41,F43,F45)</f>
        <v>0</v>
      </c>
      <c r="G35" s="28">
        <f t="shared" si="2"/>
        <v>1</v>
      </c>
      <c r="H35" s="28">
        <f t="shared" si="2"/>
        <v>0</v>
      </c>
      <c r="I35" s="28">
        <f t="shared" si="2"/>
        <v>0</v>
      </c>
      <c r="J35" s="28">
        <f t="shared" si="2"/>
        <v>1</v>
      </c>
      <c r="K35" s="28">
        <f t="shared" si="2"/>
        <v>2</v>
      </c>
      <c r="L35" s="28">
        <f t="shared" si="2"/>
        <v>1</v>
      </c>
      <c r="M35" s="28">
        <f t="shared" si="2"/>
        <v>2</v>
      </c>
    </row>
    <row r="36" spans="1:13" s="25" customFormat="1" ht="15" customHeight="1">
      <c r="A36" s="372"/>
      <c r="B36" s="17" t="s">
        <v>2135</v>
      </c>
      <c r="C36" s="8" t="s">
        <v>2122</v>
      </c>
      <c r="D36" s="28">
        <f t="shared" ref="D36:D62" si="3">SUM(E36:M36)</f>
        <v>6</v>
      </c>
      <c r="E36" s="28">
        <f>SUM(E38,E40,E42,E44,E46)</f>
        <v>0</v>
      </c>
      <c r="F36" s="28">
        <f t="shared" si="2"/>
        <v>0</v>
      </c>
      <c r="G36" s="28">
        <f t="shared" si="2"/>
        <v>1</v>
      </c>
      <c r="H36" s="28">
        <f t="shared" si="2"/>
        <v>0</v>
      </c>
      <c r="I36" s="28">
        <f t="shared" si="2"/>
        <v>1</v>
      </c>
      <c r="J36" s="28">
        <f t="shared" si="2"/>
        <v>0</v>
      </c>
      <c r="K36" s="28">
        <f t="shared" si="2"/>
        <v>0</v>
      </c>
      <c r="L36" s="28">
        <f t="shared" si="2"/>
        <v>2</v>
      </c>
      <c r="M36" s="28">
        <f t="shared" si="2"/>
        <v>2</v>
      </c>
    </row>
    <row r="37" spans="1:13" s="25" customFormat="1" ht="15" customHeight="1">
      <c r="A37" s="372"/>
      <c r="B37" s="19" t="s">
        <v>2120</v>
      </c>
      <c r="C37" s="8" t="s">
        <v>2117</v>
      </c>
      <c r="D37" s="28">
        <f t="shared" si="3"/>
        <v>2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2</v>
      </c>
      <c r="L37" s="29">
        <v>0</v>
      </c>
      <c r="M37" s="29">
        <v>0</v>
      </c>
    </row>
    <row r="38" spans="1:13" s="25" customFormat="1" ht="15" customHeight="1">
      <c r="A38" s="372"/>
      <c r="B38" s="17" t="s">
        <v>2121</v>
      </c>
      <c r="C38" s="8" t="s">
        <v>2122</v>
      </c>
      <c r="D38" s="28">
        <f t="shared" si="3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s="25" customFormat="1" ht="15" customHeight="1">
      <c r="A39" s="372"/>
      <c r="B39" s="19" t="s">
        <v>2123</v>
      </c>
      <c r="C39" s="8" t="s">
        <v>2117</v>
      </c>
      <c r="D39" s="28">
        <f t="shared" si="3"/>
        <v>5</v>
      </c>
      <c r="E39" s="30">
        <v>0</v>
      </c>
      <c r="F39" s="30">
        <v>0</v>
      </c>
      <c r="G39" s="30">
        <v>1</v>
      </c>
      <c r="H39" s="30">
        <v>0</v>
      </c>
      <c r="I39" s="30">
        <v>0</v>
      </c>
      <c r="J39" s="30">
        <v>1</v>
      </c>
      <c r="K39" s="30">
        <v>0</v>
      </c>
      <c r="L39" s="28">
        <v>1</v>
      </c>
      <c r="M39" s="28">
        <v>2</v>
      </c>
    </row>
    <row r="40" spans="1:13" s="25" customFormat="1" ht="15" customHeight="1">
      <c r="A40" s="372"/>
      <c r="B40" s="17" t="s">
        <v>2124</v>
      </c>
      <c r="C40" s="8" t="s">
        <v>2122</v>
      </c>
      <c r="D40" s="28">
        <f t="shared" si="3"/>
        <v>3</v>
      </c>
      <c r="E40" s="30">
        <v>0</v>
      </c>
      <c r="F40" s="30">
        <v>0</v>
      </c>
      <c r="G40" s="30">
        <v>1</v>
      </c>
      <c r="H40" s="30">
        <v>0</v>
      </c>
      <c r="I40" s="30">
        <v>0</v>
      </c>
      <c r="J40" s="30">
        <v>0</v>
      </c>
      <c r="K40" s="30">
        <v>0</v>
      </c>
      <c r="L40" s="28">
        <v>0</v>
      </c>
      <c r="M40" s="28">
        <v>2</v>
      </c>
    </row>
    <row r="41" spans="1:13" s="25" customFormat="1" ht="15" customHeight="1">
      <c r="A41" s="372"/>
      <c r="B41" s="19" t="s">
        <v>2125</v>
      </c>
      <c r="C41" s="8" t="s">
        <v>2117</v>
      </c>
      <c r="D41" s="28">
        <f t="shared" si="3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</row>
    <row r="42" spans="1:13" s="25" customFormat="1" ht="15" customHeight="1">
      <c r="A42" s="372"/>
      <c r="B42" s="17" t="s">
        <v>2126</v>
      </c>
      <c r="C42" s="8" t="s">
        <v>2122</v>
      </c>
      <c r="D42" s="28">
        <f t="shared" si="3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28">
        <v>1</v>
      </c>
      <c r="M42" s="28">
        <v>0</v>
      </c>
    </row>
    <row r="43" spans="1:13" s="25" customFormat="1" ht="15" customHeight="1">
      <c r="A43" s="372"/>
      <c r="B43" s="19" t="s">
        <v>2127</v>
      </c>
      <c r="C43" s="8" t="s">
        <v>2117</v>
      </c>
      <c r="D43" s="28">
        <f t="shared" si="3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</row>
    <row r="44" spans="1:13" s="25" customFormat="1" ht="15" customHeight="1">
      <c r="A44" s="372"/>
      <c r="B44" s="17" t="s">
        <v>2128</v>
      </c>
      <c r="C44" s="8" t="s">
        <v>2122</v>
      </c>
      <c r="D44" s="28">
        <f t="shared" si="3"/>
        <v>2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0</v>
      </c>
      <c r="K44" s="30">
        <v>0</v>
      </c>
      <c r="L44" s="28">
        <v>1</v>
      </c>
      <c r="M44" s="28">
        <v>0</v>
      </c>
    </row>
    <row r="45" spans="1:13" s="25" customFormat="1" ht="15" customHeight="1">
      <c r="A45" s="372"/>
      <c r="B45" s="19" t="s">
        <v>2129</v>
      </c>
      <c r="C45" s="8" t="s">
        <v>2117</v>
      </c>
      <c r="D45" s="28">
        <f t="shared" si="3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s="25" customFormat="1" ht="15" customHeight="1">
      <c r="A46" s="372"/>
      <c r="B46" s="17" t="s">
        <v>2130</v>
      </c>
      <c r="C46" s="8" t="s">
        <v>2122</v>
      </c>
      <c r="D46" s="28">
        <f t="shared" si="3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s="25" customFormat="1" ht="15" customHeight="1">
      <c r="A47" s="372"/>
      <c r="B47" s="19" t="s">
        <v>2131</v>
      </c>
      <c r="C47" s="8" t="s">
        <v>2117</v>
      </c>
      <c r="D47" s="28">
        <f t="shared" si="3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s="25" customFormat="1" ht="15" customHeight="1" thickBot="1">
      <c r="A48" s="373"/>
      <c r="B48" s="20" t="s">
        <v>2132</v>
      </c>
      <c r="C48" s="8" t="s">
        <v>2122</v>
      </c>
      <c r="D48" s="28">
        <f t="shared" si="3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</row>
    <row r="49" spans="1:13" s="25" customFormat="1" ht="15" customHeight="1">
      <c r="A49" s="386" t="s">
        <v>2137</v>
      </c>
      <c r="B49" s="21" t="s">
        <v>2134</v>
      </c>
      <c r="C49" s="12" t="s">
        <v>2117</v>
      </c>
      <c r="D49" s="28">
        <f t="shared" si="3"/>
        <v>97</v>
      </c>
      <c r="E49" s="28">
        <f>SUM(E51,E53,E55,E57,E59,E61)</f>
        <v>0</v>
      </c>
      <c r="F49" s="28">
        <f t="shared" ref="F49:M50" si="4">SUM(F51,F53,F55,F57,F59,F61)</f>
        <v>0</v>
      </c>
      <c r="G49" s="28">
        <f t="shared" si="4"/>
        <v>0</v>
      </c>
      <c r="H49" s="28">
        <f t="shared" si="4"/>
        <v>1</v>
      </c>
      <c r="I49" s="28">
        <f t="shared" si="4"/>
        <v>6</v>
      </c>
      <c r="J49" s="28">
        <f t="shared" si="4"/>
        <v>33</v>
      </c>
      <c r="K49" s="28">
        <f t="shared" si="4"/>
        <v>26</v>
      </c>
      <c r="L49" s="28">
        <f t="shared" si="4"/>
        <v>26</v>
      </c>
      <c r="M49" s="28">
        <f t="shared" si="4"/>
        <v>5</v>
      </c>
    </row>
    <row r="50" spans="1:13" s="25" customFormat="1" ht="15" customHeight="1">
      <c r="A50" s="372"/>
      <c r="B50" s="17" t="s">
        <v>2135</v>
      </c>
      <c r="C50" s="8" t="s">
        <v>2122</v>
      </c>
      <c r="D50" s="28">
        <f t="shared" si="3"/>
        <v>25</v>
      </c>
      <c r="E50" s="28">
        <f>SUM(E52,E54,E56,E58,E60,E62)</f>
        <v>0</v>
      </c>
      <c r="F50" s="28">
        <f t="shared" si="4"/>
        <v>0</v>
      </c>
      <c r="G50" s="28">
        <f t="shared" si="4"/>
        <v>0</v>
      </c>
      <c r="H50" s="28">
        <f t="shared" si="4"/>
        <v>0</v>
      </c>
      <c r="I50" s="28">
        <f t="shared" si="4"/>
        <v>2</v>
      </c>
      <c r="J50" s="28">
        <f t="shared" si="4"/>
        <v>6</v>
      </c>
      <c r="K50" s="28">
        <f t="shared" si="4"/>
        <v>4</v>
      </c>
      <c r="L50" s="28">
        <f t="shared" si="4"/>
        <v>9</v>
      </c>
      <c r="M50" s="28">
        <f t="shared" si="4"/>
        <v>4</v>
      </c>
    </row>
    <row r="51" spans="1:13" s="25" customFormat="1" ht="15" customHeight="1">
      <c r="A51" s="372"/>
      <c r="B51" s="19" t="s">
        <v>2120</v>
      </c>
      <c r="C51" s="8" t="s">
        <v>2117</v>
      </c>
      <c r="D51" s="28">
        <f t="shared" si="3"/>
        <v>38</v>
      </c>
      <c r="E51" s="29">
        <v>0</v>
      </c>
      <c r="F51" s="29">
        <v>0</v>
      </c>
      <c r="G51" s="29">
        <v>0</v>
      </c>
      <c r="H51" s="29">
        <v>0</v>
      </c>
      <c r="I51" s="29">
        <v>1</v>
      </c>
      <c r="J51" s="29">
        <v>11</v>
      </c>
      <c r="K51" s="29">
        <v>12</v>
      </c>
      <c r="L51" s="29">
        <v>12</v>
      </c>
      <c r="M51" s="29">
        <v>2</v>
      </c>
    </row>
    <row r="52" spans="1:13" s="25" customFormat="1" ht="15" customHeight="1">
      <c r="A52" s="372"/>
      <c r="B52" s="17" t="s">
        <v>2121</v>
      </c>
      <c r="C52" s="8" t="s">
        <v>2122</v>
      </c>
      <c r="D52" s="28">
        <f t="shared" si="3"/>
        <v>16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3</v>
      </c>
      <c r="K52" s="29">
        <v>2</v>
      </c>
      <c r="L52" s="29">
        <v>8</v>
      </c>
      <c r="M52" s="29">
        <v>2</v>
      </c>
    </row>
    <row r="53" spans="1:13" s="25" customFormat="1" ht="15" customHeight="1">
      <c r="A53" s="372"/>
      <c r="B53" s="19" t="s">
        <v>2123</v>
      </c>
      <c r="C53" s="8" t="s">
        <v>2117</v>
      </c>
      <c r="D53" s="28">
        <f t="shared" si="3"/>
        <v>29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10</v>
      </c>
      <c r="K53" s="28">
        <v>6</v>
      </c>
      <c r="L53" s="28">
        <v>9</v>
      </c>
      <c r="M53" s="28">
        <v>3</v>
      </c>
    </row>
    <row r="54" spans="1:13" s="25" customFormat="1" ht="15" customHeight="1">
      <c r="A54" s="372"/>
      <c r="B54" s="17" t="s">
        <v>2124</v>
      </c>
      <c r="C54" s="8" t="s">
        <v>2122</v>
      </c>
      <c r="D54" s="28">
        <f t="shared" si="3"/>
        <v>4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1</v>
      </c>
      <c r="L54" s="28">
        <v>0</v>
      </c>
      <c r="M54" s="28">
        <v>2</v>
      </c>
    </row>
    <row r="55" spans="1:13" s="25" customFormat="1" ht="15" customHeight="1">
      <c r="A55" s="372"/>
      <c r="B55" s="19" t="s">
        <v>2125</v>
      </c>
      <c r="C55" s="8" t="s">
        <v>2117</v>
      </c>
      <c r="D55" s="28">
        <f t="shared" si="3"/>
        <v>26</v>
      </c>
      <c r="E55" s="28">
        <v>0</v>
      </c>
      <c r="F55" s="28">
        <v>0</v>
      </c>
      <c r="G55" s="28">
        <v>0</v>
      </c>
      <c r="H55" s="28">
        <v>1</v>
      </c>
      <c r="I55" s="28">
        <v>4</v>
      </c>
      <c r="J55" s="28">
        <v>9</v>
      </c>
      <c r="K55" s="28">
        <v>8</v>
      </c>
      <c r="L55" s="28">
        <v>4</v>
      </c>
      <c r="M55" s="28">
        <v>0</v>
      </c>
    </row>
    <row r="56" spans="1:13" s="25" customFormat="1" ht="15" customHeight="1">
      <c r="A56" s="372"/>
      <c r="B56" s="17" t="s">
        <v>2126</v>
      </c>
      <c r="C56" s="8" t="s">
        <v>2122</v>
      </c>
      <c r="D56" s="28">
        <f t="shared" si="3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0</v>
      </c>
      <c r="K56" s="28">
        <v>1</v>
      </c>
      <c r="L56" s="28">
        <v>0</v>
      </c>
      <c r="M56" s="28">
        <v>0</v>
      </c>
    </row>
    <row r="57" spans="1:13" s="25" customFormat="1" ht="15" customHeight="1">
      <c r="A57" s="372"/>
      <c r="B57" s="19" t="s">
        <v>2127</v>
      </c>
      <c r="C57" s="8" t="s">
        <v>2117</v>
      </c>
      <c r="D57" s="28">
        <f t="shared" si="3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0</v>
      </c>
      <c r="L57" s="28">
        <v>1</v>
      </c>
      <c r="M57" s="28">
        <v>0</v>
      </c>
    </row>
    <row r="58" spans="1:13" s="25" customFormat="1" ht="15" customHeight="1">
      <c r="A58" s="372"/>
      <c r="B58" s="17" t="s">
        <v>2128</v>
      </c>
      <c r="C58" s="8" t="s">
        <v>2122</v>
      </c>
      <c r="D58" s="28">
        <f t="shared" si="3"/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</row>
    <row r="59" spans="1:13" s="25" customFormat="1" ht="15" customHeight="1">
      <c r="A59" s="372"/>
      <c r="B59" s="19" t="s">
        <v>2129</v>
      </c>
      <c r="C59" s="8" t="s">
        <v>2117</v>
      </c>
      <c r="D59" s="28">
        <f t="shared" si="3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2</v>
      </c>
      <c r="K59" s="28">
        <v>0</v>
      </c>
      <c r="L59" s="28">
        <v>0</v>
      </c>
      <c r="M59" s="28">
        <v>0</v>
      </c>
    </row>
    <row r="60" spans="1:13" s="25" customFormat="1" ht="15" customHeight="1">
      <c r="A60" s="372"/>
      <c r="B60" s="17" t="s">
        <v>2130</v>
      </c>
      <c r="C60" s="8" t="s">
        <v>2122</v>
      </c>
      <c r="D60" s="28">
        <f t="shared" si="3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s="25" customFormat="1" ht="15" customHeight="1">
      <c r="A61" s="372"/>
      <c r="B61" s="19" t="s">
        <v>2131</v>
      </c>
      <c r="C61" s="8" t="s">
        <v>2117</v>
      </c>
      <c r="D61" s="28">
        <f t="shared" si="3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s="25" customFormat="1" ht="15" customHeight="1" thickBot="1">
      <c r="A62" s="373"/>
      <c r="B62" s="20" t="s">
        <v>2132</v>
      </c>
      <c r="C62" s="8" t="s">
        <v>2122</v>
      </c>
      <c r="D62" s="28">
        <f t="shared" si="3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2138</v>
      </c>
    </row>
    <row r="64" spans="1:13" s="15" customFormat="1" ht="14.25">
      <c r="A64" s="23" t="s">
        <v>2139</v>
      </c>
    </row>
    <row r="65" spans="1:3" s="15" customFormat="1" ht="14.25">
      <c r="A65" s="23" t="s">
        <v>2140</v>
      </c>
      <c r="B65" s="24"/>
      <c r="C65" s="24"/>
    </row>
    <row r="66" spans="1:3" s="15" customFormat="1" ht="14.25">
      <c r="A66" s="23" t="s">
        <v>2141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工作表1">
    <pageSetUpPr fitToPage="1"/>
  </sheetPr>
  <dimension ref="A1:V60"/>
  <sheetViews>
    <sheetView topLeftCell="B1" zoomScale="90" zoomScaleNormal="90" workbookViewId="0">
      <selection activeCell="F13" sqref="F13"/>
    </sheetView>
  </sheetViews>
  <sheetFormatPr defaultRowHeight="16.5"/>
  <cols>
    <col min="1" max="1" width="12.625" style="88" customWidth="1"/>
    <col min="2" max="2" width="11.375" style="88" customWidth="1"/>
    <col min="3" max="3" width="9.5" style="88" customWidth="1"/>
    <col min="4" max="5" width="6.125" style="88" customWidth="1"/>
    <col min="6" max="6" width="7.375" style="88" customWidth="1"/>
    <col min="7" max="7" width="8.375" style="88" customWidth="1"/>
    <col min="8" max="8" width="8.125" style="88" customWidth="1"/>
    <col min="9" max="10" width="7.5" style="88" customWidth="1"/>
    <col min="11" max="12" width="6.125" style="88" customWidth="1"/>
    <col min="13" max="13" width="9.375" style="88" bestFit="1" customWidth="1"/>
    <col min="14" max="22" width="9.125" style="88" bestFit="1" customWidth="1"/>
    <col min="23" max="16384" width="9" style="88"/>
  </cols>
  <sheetData>
    <row r="1" spans="1:22" ht="21.2" customHeight="1">
      <c r="A1" s="418" t="s">
        <v>1390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</row>
    <row r="2" spans="1:22">
      <c r="A2" s="419"/>
      <c r="B2" s="419"/>
      <c r="C2" s="419"/>
      <c r="D2" s="419"/>
      <c r="E2" s="419"/>
      <c r="F2" s="419"/>
      <c r="G2" s="419"/>
      <c r="H2" s="419"/>
      <c r="I2" s="419"/>
      <c r="J2" s="419"/>
      <c r="U2" s="420" t="s">
        <v>1391</v>
      </c>
      <c r="V2" s="420"/>
    </row>
    <row r="3" spans="1:22">
      <c r="A3" s="421" t="s">
        <v>1403</v>
      </c>
      <c r="B3" s="422" t="s">
        <v>1380</v>
      </c>
      <c r="C3" s="423" t="s">
        <v>1381</v>
      </c>
      <c r="D3" s="423"/>
      <c r="E3" s="423"/>
      <c r="F3" s="423"/>
      <c r="G3" s="423"/>
      <c r="H3" s="423"/>
      <c r="I3" s="423"/>
      <c r="J3" s="423"/>
      <c r="K3" s="423"/>
      <c r="L3" s="423"/>
      <c r="M3" s="423" t="s">
        <v>1382</v>
      </c>
      <c r="N3" s="423"/>
      <c r="O3" s="423"/>
      <c r="P3" s="423"/>
      <c r="Q3" s="423"/>
      <c r="R3" s="423"/>
      <c r="S3" s="423"/>
      <c r="T3" s="423"/>
      <c r="U3" s="423"/>
      <c r="V3" s="424"/>
    </row>
    <row r="4" spans="1:22">
      <c r="A4" s="421"/>
      <c r="B4" s="422"/>
      <c r="C4" s="423" t="s">
        <v>1392</v>
      </c>
      <c r="D4" s="423"/>
      <c r="E4" s="423"/>
      <c r="F4" s="423"/>
      <c r="G4" s="423"/>
      <c r="H4" s="423"/>
      <c r="I4" s="423"/>
      <c r="J4" s="423"/>
      <c r="K4" s="423"/>
      <c r="L4" s="423"/>
      <c r="M4" s="423" t="s">
        <v>1392</v>
      </c>
      <c r="N4" s="423"/>
      <c r="O4" s="423"/>
      <c r="P4" s="423"/>
      <c r="Q4" s="423"/>
      <c r="R4" s="423"/>
      <c r="S4" s="423"/>
      <c r="T4" s="423"/>
      <c r="U4" s="423"/>
      <c r="V4" s="424"/>
    </row>
    <row r="5" spans="1:22" s="89" customFormat="1" ht="52.15" customHeight="1">
      <c r="A5" s="421"/>
      <c r="B5" s="422"/>
      <c r="C5" s="103" t="s">
        <v>1393</v>
      </c>
      <c r="D5" s="103" t="s">
        <v>1394</v>
      </c>
      <c r="E5" s="103" t="s">
        <v>1395</v>
      </c>
      <c r="F5" s="103" t="s">
        <v>1396</v>
      </c>
      <c r="G5" s="103" t="s">
        <v>1397</v>
      </c>
      <c r="H5" s="103" t="s">
        <v>1398</v>
      </c>
      <c r="I5" s="103" t="s">
        <v>1399</v>
      </c>
      <c r="J5" s="103" t="s">
        <v>1400</v>
      </c>
      <c r="K5" s="103" t="s">
        <v>1401</v>
      </c>
      <c r="L5" s="103" t="s">
        <v>1402</v>
      </c>
      <c r="M5" s="103" t="s">
        <v>1393</v>
      </c>
      <c r="N5" s="103" t="s">
        <v>1394</v>
      </c>
      <c r="O5" s="103" t="s">
        <v>1395</v>
      </c>
      <c r="P5" s="103" t="s">
        <v>1396</v>
      </c>
      <c r="Q5" s="103" t="s">
        <v>1397</v>
      </c>
      <c r="R5" s="103" t="s">
        <v>1398</v>
      </c>
      <c r="S5" s="103" t="s">
        <v>1399</v>
      </c>
      <c r="T5" s="103" t="s">
        <v>1400</v>
      </c>
      <c r="U5" s="103" t="s">
        <v>1401</v>
      </c>
      <c r="V5" s="104" t="s">
        <v>1402</v>
      </c>
    </row>
    <row r="6" spans="1:22" ht="15" customHeight="1">
      <c r="A6" s="132" t="s">
        <v>1678</v>
      </c>
      <c r="B6" s="91">
        <v>103</v>
      </c>
      <c r="C6" s="119">
        <v>17847</v>
      </c>
      <c r="D6" s="120">
        <v>0</v>
      </c>
      <c r="E6" s="120">
        <v>518</v>
      </c>
      <c r="F6" s="120">
        <v>2353</v>
      </c>
      <c r="G6" s="120">
        <v>4582</v>
      </c>
      <c r="H6" s="120">
        <v>5520</v>
      </c>
      <c r="I6" s="120">
        <v>3615</v>
      </c>
      <c r="J6" s="120">
        <v>964</v>
      </c>
      <c r="K6" s="120">
        <v>273</v>
      </c>
      <c r="L6" s="120">
        <v>22</v>
      </c>
      <c r="M6" s="120">
        <v>31717</v>
      </c>
      <c r="N6" s="120">
        <v>0</v>
      </c>
      <c r="O6" s="120">
        <v>284</v>
      </c>
      <c r="P6" s="120">
        <v>3349</v>
      </c>
      <c r="Q6" s="120">
        <v>6224</v>
      </c>
      <c r="R6" s="120">
        <v>9728</v>
      </c>
      <c r="S6" s="120">
        <v>8027</v>
      </c>
      <c r="T6" s="120">
        <v>3416</v>
      </c>
      <c r="U6" s="120">
        <v>670</v>
      </c>
      <c r="V6" s="120">
        <v>19</v>
      </c>
    </row>
    <row r="7" spans="1:22" ht="15" customHeight="1">
      <c r="A7" s="132" t="s">
        <v>1679</v>
      </c>
      <c r="B7" s="91">
        <v>103</v>
      </c>
      <c r="C7" s="121">
        <v>7917</v>
      </c>
      <c r="D7" s="122">
        <v>0</v>
      </c>
      <c r="E7" s="122">
        <v>260</v>
      </c>
      <c r="F7" s="122">
        <v>1111</v>
      </c>
      <c r="G7" s="122">
        <v>1958</v>
      </c>
      <c r="H7" s="122">
        <v>2683</v>
      </c>
      <c r="I7" s="122">
        <v>1400</v>
      </c>
      <c r="J7" s="122">
        <v>395</v>
      </c>
      <c r="K7" s="122">
        <v>102</v>
      </c>
      <c r="L7" s="122">
        <v>8</v>
      </c>
      <c r="M7" s="123">
        <v>17198</v>
      </c>
      <c r="N7" s="122">
        <v>0</v>
      </c>
      <c r="O7" s="122">
        <v>105</v>
      </c>
      <c r="P7" s="122">
        <v>1708</v>
      </c>
      <c r="Q7" s="122">
        <v>3226</v>
      </c>
      <c r="R7" s="122">
        <v>6285</v>
      </c>
      <c r="S7" s="122">
        <v>3892</v>
      </c>
      <c r="T7" s="122">
        <v>1662</v>
      </c>
      <c r="U7" s="122">
        <v>315</v>
      </c>
      <c r="V7" s="122">
        <v>5</v>
      </c>
    </row>
    <row r="8" spans="1:22" ht="15" customHeight="1">
      <c r="A8" s="132" t="s">
        <v>1680</v>
      </c>
      <c r="B8" s="91">
        <v>103</v>
      </c>
      <c r="C8" s="121">
        <v>3110</v>
      </c>
      <c r="D8" s="122">
        <v>0</v>
      </c>
      <c r="E8" s="122">
        <v>133</v>
      </c>
      <c r="F8" s="122">
        <v>353</v>
      </c>
      <c r="G8" s="122">
        <v>658</v>
      </c>
      <c r="H8" s="122">
        <v>843</v>
      </c>
      <c r="I8" s="122">
        <v>862</v>
      </c>
      <c r="J8" s="122">
        <v>196</v>
      </c>
      <c r="K8" s="122">
        <v>56</v>
      </c>
      <c r="L8" s="122">
        <v>9</v>
      </c>
      <c r="M8" s="123">
        <v>6562</v>
      </c>
      <c r="N8" s="122">
        <v>0</v>
      </c>
      <c r="O8" s="122">
        <v>128</v>
      </c>
      <c r="P8" s="122">
        <v>622</v>
      </c>
      <c r="Q8" s="122">
        <v>1110</v>
      </c>
      <c r="R8" s="122">
        <v>1781</v>
      </c>
      <c r="S8" s="122">
        <v>2034</v>
      </c>
      <c r="T8" s="122">
        <v>736</v>
      </c>
      <c r="U8" s="122">
        <v>142</v>
      </c>
      <c r="V8" s="122">
        <v>9</v>
      </c>
    </row>
    <row r="9" spans="1:22" ht="15" customHeight="1">
      <c r="A9" s="132" t="s">
        <v>1681</v>
      </c>
      <c r="B9" s="91">
        <v>103</v>
      </c>
      <c r="C9" s="121">
        <v>2083</v>
      </c>
      <c r="D9" s="122">
        <v>0</v>
      </c>
      <c r="E9" s="122">
        <v>101</v>
      </c>
      <c r="F9" s="122">
        <v>346</v>
      </c>
      <c r="G9" s="122">
        <v>599</v>
      </c>
      <c r="H9" s="122">
        <v>511</v>
      </c>
      <c r="I9" s="122">
        <v>359</v>
      </c>
      <c r="J9" s="122">
        <v>126</v>
      </c>
      <c r="K9" s="122">
        <v>40</v>
      </c>
      <c r="L9" s="122">
        <v>1</v>
      </c>
      <c r="M9" s="123">
        <v>5061</v>
      </c>
      <c r="N9" s="122">
        <v>0</v>
      </c>
      <c r="O9" s="122">
        <v>38</v>
      </c>
      <c r="P9" s="122">
        <v>726</v>
      </c>
      <c r="Q9" s="122">
        <v>1239</v>
      </c>
      <c r="R9" s="122">
        <v>925</v>
      </c>
      <c r="S9" s="122">
        <v>1291</v>
      </c>
      <c r="T9" s="122">
        <v>688</v>
      </c>
      <c r="U9" s="122">
        <v>151</v>
      </c>
      <c r="V9" s="122">
        <v>3</v>
      </c>
    </row>
    <row r="10" spans="1:22" ht="15" customHeight="1">
      <c r="A10" s="132" t="s">
        <v>1682</v>
      </c>
      <c r="B10" s="91">
        <v>103</v>
      </c>
      <c r="C10" s="121">
        <v>3130</v>
      </c>
      <c r="D10" s="122">
        <v>0</v>
      </c>
      <c r="E10" s="122">
        <v>20</v>
      </c>
      <c r="F10" s="122">
        <v>398</v>
      </c>
      <c r="G10" s="122">
        <v>883</v>
      </c>
      <c r="H10" s="122">
        <v>977</v>
      </c>
      <c r="I10" s="122">
        <v>621</v>
      </c>
      <c r="J10" s="122">
        <v>167</v>
      </c>
      <c r="K10" s="122">
        <v>62</v>
      </c>
      <c r="L10" s="122">
        <v>2</v>
      </c>
      <c r="M10" s="123">
        <v>1210</v>
      </c>
      <c r="N10" s="122">
        <v>0</v>
      </c>
      <c r="O10" s="122">
        <v>4</v>
      </c>
      <c r="P10" s="122">
        <v>159</v>
      </c>
      <c r="Q10" s="122">
        <v>280</v>
      </c>
      <c r="R10" s="122">
        <v>289</v>
      </c>
      <c r="S10" s="122">
        <v>303</v>
      </c>
      <c r="T10" s="122">
        <v>141</v>
      </c>
      <c r="U10" s="122">
        <v>33</v>
      </c>
      <c r="V10" s="122">
        <v>1</v>
      </c>
    </row>
    <row r="11" spans="1:22" ht="15" customHeight="1">
      <c r="A11" s="132" t="s">
        <v>1683</v>
      </c>
      <c r="B11" s="91">
        <v>103</v>
      </c>
      <c r="C11" s="121">
        <v>994</v>
      </c>
      <c r="D11" s="122">
        <v>0</v>
      </c>
      <c r="E11" s="122">
        <v>3</v>
      </c>
      <c r="F11" s="122">
        <v>100</v>
      </c>
      <c r="G11" s="122">
        <v>310</v>
      </c>
      <c r="H11" s="122">
        <v>293</v>
      </c>
      <c r="I11" s="122">
        <v>224</v>
      </c>
      <c r="J11" s="122">
        <v>54</v>
      </c>
      <c r="K11" s="122">
        <v>9</v>
      </c>
      <c r="L11" s="122">
        <v>1</v>
      </c>
      <c r="M11" s="123">
        <v>732</v>
      </c>
      <c r="N11" s="122">
        <v>0</v>
      </c>
      <c r="O11" s="122">
        <v>2</v>
      </c>
      <c r="P11" s="122">
        <v>59</v>
      </c>
      <c r="Q11" s="122">
        <v>126</v>
      </c>
      <c r="R11" s="122">
        <v>183</v>
      </c>
      <c r="S11" s="122">
        <v>224</v>
      </c>
      <c r="T11" s="122">
        <v>114</v>
      </c>
      <c r="U11" s="122">
        <v>23</v>
      </c>
      <c r="V11" s="122">
        <v>1</v>
      </c>
    </row>
    <row r="12" spans="1:22" ht="15" customHeight="1">
      <c r="A12" s="132" t="s">
        <v>1684</v>
      </c>
      <c r="B12" s="91">
        <v>103</v>
      </c>
      <c r="C12" s="121">
        <v>613</v>
      </c>
      <c r="D12" s="122">
        <v>0</v>
      </c>
      <c r="E12" s="122">
        <v>1</v>
      </c>
      <c r="F12" s="122">
        <v>45</v>
      </c>
      <c r="G12" s="122">
        <v>174</v>
      </c>
      <c r="H12" s="122">
        <v>213</v>
      </c>
      <c r="I12" s="122">
        <v>149</v>
      </c>
      <c r="J12" s="122">
        <v>26</v>
      </c>
      <c r="K12" s="122">
        <v>4</v>
      </c>
      <c r="L12" s="122">
        <v>1</v>
      </c>
      <c r="M12" s="123">
        <v>954</v>
      </c>
      <c r="N12" s="122">
        <v>0</v>
      </c>
      <c r="O12" s="122">
        <v>7</v>
      </c>
      <c r="P12" s="122">
        <v>75</v>
      </c>
      <c r="Q12" s="122">
        <v>243</v>
      </c>
      <c r="R12" s="122">
        <v>265</v>
      </c>
      <c r="S12" s="122">
        <v>283</v>
      </c>
      <c r="T12" s="122">
        <v>75</v>
      </c>
      <c r="U12" s="122">
        <v>6</v>
      </c>
      <c r="V12" s="122">
        <v>0</v>
      </c>
    </row>
    <row r="13" spans="1:22" ht="15" customHeight="1">
      <c r="A13" s="132" t="s">
        <v>1678</v>
      </c>
      <c r="B13" s="91">
        <v>102</v>
      </c>
      <c r="C13" s="119">
        <v>16518</v>
      </c>
      <c r="D13" s="120">
        <v>0</v>
      </c>
      <c r="E13" s="120">
        <v>462</v>
      </c>
      <c r="F13" s="120">
        <v>1995</v>
      </c>
      <c r="G13" s="120">
        <v>4390</v>
      </c>
      <c r="H13" s="120">
        <v>5163</v>
      </c>
      <c r="I13" s="120">
        <v>3303</v>
      </c>
      <c r="J13" s="120">
        <v>929</v>
      </c>
      <c r="K13" s="120">
        <v>251</v>
      </c>
      <c r="L13" s="120">
        <v>25</v>
      </c>
      <c r="M13" s="120">
        <v>29351</v>
      </c>
      <c r="N13" s="120">
        <v>0</v>
      </c>
      <c r="O13" s="120">
        <v>286</v>
      </c>
      <c r="P13" s="120">
        <v>2834</v>
      </c>
      <c r="Q13" s="120">
        <v>5821</v>
      </c>
      <c r="R13" s="120">
        <v>9060</v>
      </c>
      <c r="S13" s="120">
        <v>7456</v>
      </c>
      <c r="T13" s="120">
        <v>3269</v>
      </c>
      <c r="U13" s="120">
        <v>606</v>
      </c>
      <c r="V13" s="120">
        <v>19</v>
      </c>
    </row>
    <row r="14" spans="1:22" ht="15" customHeight="1">
      <c r="A14" s="132" t="s">
        <v>1679</v>
      </c>
      <c r="B14" s="91">
        <v>102</v>
      </c>
      <c r="C14" s="121">
        <v>6245</v>
      </c>
      <c r="D14" s="122">
        <v>0</v>
      </c>
      <c r="E14" s="122">
        <v>156</v>
      </c>
      <c r="F14" s="122">
        <v>678</v>
      </c>
      <c r="G14" s="122">
        <v>1531</v>
      </c>
      <c r="H14" s="122">
        <v>2183</v>
      </c>
      <c r="I14" s="122">
        <v>1243</v>
      </c>
      <c r="J14" s="122">
        <v>362</v>
      </c>
      <c r="K14" s="122">
        <v>85</v>
      </c>
      <c r="L14" s="122">
        <v>7</v>
      </c>
      <c r="M14" s="123">
        <v>14764</v>
      </c>
      <c r="N14" s="122">
        <v>0</v>
      </c>
      <c r="O14" s="122">
        <v>70</v>
      </c>
      <c r="P14" s="122">
        <v>1099</v>
      </c>
      <c r="Q14" s="122">
        <v>2724</v>
      </c>
      <c r="R14" s="122">
        <v>5488</v>
      </c>
      <c r="S14" s="122">
        <v>3533</v>
      </c>
      <c r="T14" s="122">
        <v>1579</v>
      </c>
      <c r="U14" s="122">
        <v>266</v>
      </c>
      <c r="V14" s="122">
        <v>5</v>
      </c>
    </row>
    <row r="15" spans="1:22" ht="15" customHeight="1">
      <c r="A15" s="132" t="s">
        <v>1680</v>
      </c>
      <c r="B15" s="91">
        <v>102</v>
      </c>
      <c r="C15" s="121">
        <v>2876</v>
      </c>
      <c r="D15" s="122">
        <v>0</v>
      </c>
      <c r="E15" s="122">
        <v>177</v>
      </c>
      <c r="F15" s="122">
        <v>268</v>
      </c>
      <c r="G15" s="122">
        <v>638</v>
      </c>
      <c r="H15" s="122">
        <v>870</v>
      </c>
      <c r="I15" s="122">
        <v>670</v>
      </c>
      <c r="J15" s="122">
        <v>188</v>
      </c>
      <c r="K15" s="122">
        <v>54</v>
      </c>
      <c r="L15" s="122">
        <v>11</v>
      </c>
      <c r="M15" s="123">
        <v>5904</v>
      </c>
      <c r="N15" s="122">
        <v>0</v>
      </c>
      <c r="O15" s="122">
        <v>125</v>
      </c>
      <c r="P15" s="122">
        <v>493</v>
      </c>
      <c r="Q15" s="122">
        <v>1030</v>
      </c>
      <c r="R15" s="122">
        <v>1659</v>
      </c>
      <c r="S15" s="122">
        <v>1771</v>
      </c>
      <c r="T15" s="122">
        <v>691</v>
      </c>
      <c r="U15" s="122">
        <v>130</v>
      </c>
      <c r="V15" s="122">
        <v>5</v>
      </c>
    </row>
    <row r="16" spans="1:22" ht="15" customHeight="1">
      <c r="A16" s="132" t="s">
        <v>1681</v>
      </c>
      <c r="B16" s="91">
        <v>102</v>
      </c>
      <c r="C16" s="121">
        <v>2699</v>
      </c>
      <c r="D16" s="122">
        <v>0</v>
      </c>
      <c r="E16" s="122">
        <v>103</v>
      </c>
      <c r="F16" s="122">
        <v>445</v>
      </c>
      <c r="G16" s="122">
        <v>837</v>
      </c>
      <c r="H16" s="122">
        <v>678</v>
      </c>
      <c r="I16" s="122">
        <v>442</v>
      </c>
      <c r="J16" s="122">
        <v>142</v>
      </c>
      <c r="K16" s="122">
        <v>50</v>
      </c>
      <c r="L16" s="122">
        <v>2</v>
      </c>
      <c r="M16" s="123">
        <v>5905</v>
      </c>
      <c r="N16" s="122">
        <v>0</v>
      </c>
      <c r="O16" s="122">
        <v>70</v>
      </c>
      <c r="P16" s="122">
        <v>909</v>
      </c>
      <c r="Q16" s="122">
        <v>1421</v>
      </c>
      <c r="R16" s="122">
        <v>1215</v>
      </c>
      <c r="S16" s="122">
        <v>1442</v>
      </c>
      <c r="T16" s="122">
        <v>707</v>
      </c>
      <c r="U16" s="122">
        <v>137</v>
      </c>
      <c r="V16" s="122">
        <v>4</v>
      </c>
    </row>
    <row r="17" spans="1:22" ht="15" customHeight="1">
      <c r="A17" s="132" t="s">
        <v>1682</v>
      </c>
      <c r="B17" s="91">
        <v>102</v>
      </c>
      <c r="C17" s="121">
        <v>3066</v>
      </c>
      <c r="D17" s="122">
        <v>0</v>
      </c>
      <c r="E17" s="122">
        <v>22</v>
      </c>
      <c r="F17" s="122">
        <v>453</v>
      </c>
      <c r="G17" s="122">
        <v>920</v>
      </c>
      <c r="H17" s="122">
        <v>916</v>
      </c>
      <c r="I17" s="122">
        <v>555</v>
      </c>
      <c r="J17" s="122">
        <v>147</v>
      </c>
      <c r="K17" s="122">
        <v>50</v>
      </c>
      <c r="L17" s="122">
        <v>3</v>
      </c>
      <c r="M17" s="123">
        <v>1211</v>
      </c>
      <c r="N17" s="122">
        <v>0</v>
      </c>
      <c r="O17" s="122">
        <v>15</v>
      </c>
      <c r="P17" s="122">
        <v>205</v>
      </c>
      <c r="Q17" s="122">
        <v>355</v>
      </c>
      <c r="R17" s="122">
        <v>250</v>
      </c>
      <c r="S17" s="122">
        <v>251</v>
      </c>
      <c r="T17" s="122">
        <v>104</v>
      </c>
      <c r="U17" s="122">
        <v>30</v>
      </c>
      <c r="V17" s="122">
        <v>1</v>
      </c>
    </row>
    <row r="18" spans="1:22" ht="15" customHeight="1">
      <c r="A18" s="132" t="s">
        <v>1683</v>
      </c>
      <c r="B18" s="91">
        <v>102</v>
      </c>
      <c r="C18" s="121">
        <v>1027</v>
      </c>
      <c r="D18" s="122">
        <v>0</v>
      </c>
      <c r="E18" s="122">
        <v>3</v>
      </c>
      <c r="F18" s="122">
        <v>114</v>
      </c>
      <c r="G18" s="122">
        <v>298</v>
      </c>
      <c r="H18" s="122">
        <v>307</v>
      </c>
      <c r="I18" s="122">
        <v>244</v>
      </c>
      <c r="J18" s="122">
        <v>55</v>
      </c>
      <c r="K18" s="122">
        <v>5</v>
      </c>
      <c r="L18" s="122">
        <v>1</v>
      </c>
      <c r="M18" s="123">
        <v>687</v>
      </c>
      <c r="N18" s="122">
        <v>0</v>
      </c>
      <c r="O18" s="122">
        <v>4</v>
      </c>
      <c r="P18" s="122">
        <v>66</v>
      </c>
      <c r="Q18" s="122">
        <v>107</v>
      </c>
      <c r="R18" s="122">
        <v>176</v>
      </c>
      <c r="S18" s="122">
        <v>200</v>
      </c>
      <c r="T18" s="122">
        <v>113</v>
      </c>
      <c r="U18" s="122">
        <v>20</v>
      </c>
      <c r="V18" s="122">
        <v>1</v>
      </c>
    </row>
    <row r="19" spans="1:22" ht="15" customHeight="1">
      <c r="A19" s="132" t="s">
        <v>1684</v>
      </c>
      <c r="B19" s="91">
        <v>102</v>
      </c>
      <c r="C19" s="121">
        <v>605</v>
      </c>
      <c r="D19" s="122">
        <v>0</v>
      </c>
      <c r="E19" s="122">
        <v>1</v>
      </c>
      <c r="F19" s="122">
        <v>37</v>
      </c>
      <c r="G19" s="122">
        <v>166</v>
      </c>
      <c r="H19" s="122">
        <v>209</v>
      </c>
      <c r="I19" s="122">
        <v>149</v>
      </c>
      <c r="J19" s="122">
        <v>35</v>
      </c>
      <c r="K19" s="122">
        <v>7</v>
      </c>
      <c r="L19" s="122">
        <v>1</v>
      </c>
      <c r="M19" s="123">
        <v>880</v>
      </c>
      <c r="N19" s="122">
        <v>0</v>
      </c>
      <c r="O19" s="122">
        <v>2</v>
      </c>
      <c r="P19" s="122">
        <v>62</v>
      </c>
      <c r="Q19" s="122">
        <v>184</v>
      </c>
      <c r="R19" s="122">
        <v>272</v>
      </c>
      <c r="S19" s="122">
        <v>259</v>
      </c>
      <c r="T19" s="122">
        <v>75</v>
      </c>
      <c r="U19" s="122">
        <v>23</v>
      </c>
      <c r="V19" s="122">
        <v>3</v>
      </c>
    </row>
    <row r="20" spans="1:22" ht="15" customHeight="1">
      <c r="A20" s="132" t="s">
        <v>1383</v>
      </c>
      <c r="B20" s="91">
        <v>101</v>
      </c>
      <c r="C20" s="119">
        <f>SUM(C21:C26)</f>
        <v>15799</v>
      </c>
      <c r="D20" s="120">
        <f>SUM(D21:D26)</f>
        <v>7</v>
      </c>
      <c r="E20" s="120">
        <f>SUM(E21:E26)</f>
        <v>433</v>
      </c>
      <c r="F20" s="120">
        <f t="shared" ref="F20:L20" si="0">SUM(F21:F26)</f>
        <v>1885</v>
      </c>
      <c r="G20" s="120">
        <f t="shared" si="0"/>
        <v>4495</v>
      </c>
      <c r="H20" s="120">
        <f t="shared" si="0"/>
        <v>4775</v>
      </c>
      <c r="I20" s="120">
        <f t="shared" si="0"/>
        <v>2977</v>
      </c>
      <c r="J20" s="120">
        <f t="shared" si="0"/>
        <v>957</v>
      </c>
      <c r="K20" s="120">
        <f t="shared" si="0"/>
        <v>251</v>
      </c>
      <c r="L20" s="120">
        <f t="shared" si="0"/>
        <v>19</v>
      </c>
      <c r="M20" s="120">
        <f>SUM(M21:M26)</f>
        <v>28954</v>
      </c>
      <c r="N20" s="120">
        <f>SUM(N21:N26)</f>
        <v>5</v>
      </c>
      <c r="O20" s="120">
        <f>SUM(O21:O26)</f>
        <v>252</v>
      </c>
      <c r="P20" s="120">
        <f t="shared" ref="P20:V20" si="1">SUM(P21:P26)</f>
        <v>2854</v>
      </c>
      <c r="Q20" s="120">
        <f t="shared" si="1"/>
        <v>6040</v>
      </c>
      <c r="R20" s="120">
        <f t="shared" si="1"/>
        <v>8753</v>
      </c>
      <c r="S20" s="120">
        <f t="shared" si="1"/>
        <v>7112</v>
      </c>
      <c r="T20" s="120">
        <f t="shared" si="1"/>
        <v>3355</v>
      </c>
      <c r="U20" s="120">
        <f t="shared" si="1"/>
        <v>562</v>
      </c>
      <c r="V20" s="120">
        <f t="shared" si="1"/>
        <v>21</v>
      </c>
    </row>
    <row r="21" spans="1:22" ht="15" customHeight="1">
      <c r="A21" s="132" t="s">
        <v>1384</v>
      </c>
      <c r="B21" s="91">
        <v>101</v>
      </c>
      <c r="C21" s="121">
        <f t="shared" ref="C21:C26" si="2">SUM(D21:L21)</f>
        <v>5635</v>
      </c>
      <c r="D21" s="122">
        <v>0</v>
      </c>
      <c r="E21" s="122">
        <v>141</v>
      </c>
      <c r="F21" s="122">
        <v>643</v>
      </c>
      <c r="G21" s="122">
        <v>1413</v>
      </c>
      <c r="H21" s="122">
        <v>1899</v>
      </c>
      <c r="I21" s="122">
        <v>1094</v>
      </c>
      <c r="J21" s="122">
        <v>364</v>
      </c>
      <c r="K21" s="122">
        <v>74</v>
      </c>
      <c r="L21" s="122">
        <v>7</v>
      </c>
      <c r="M21" s="123">
        <f t="shared" ref="M21:M26" si="3">SUM(N21:V21)</f>
        <v>14078</v>
      </c>
      <c r="N21" s="122">
        <v>0</v>
      </c>
      <c r="O21" s="122">
        <v>79</v>
      </c>
      <c r="P21" s="122">
        <v>1068</v>
      </c>
      <c r="Q21" s="122">
        <v>2689</v>
      </c>
      <c r="R21" s="122">
        <v>5124</v>
      </c>
      <c r="S21" s="122">
        <v>3281</v>
      </c>
      <c r="T21" s="122">
        <v>1613</v>
      </c>
      <c r="U21" s="122">
        <v>221</v>
      </c>
      <c r="V21" s="122">
        <v>3</v>
      </c>
    </row>
    <row r="22" spans="1:22" ht="15" customHeight="1">
      <c r="A22" s="132" t="s">
        <v>1385</v>
      </c>
      <c r="B22" s="91">
        <v>101</v>
      </c>
      <c r="C22" s="121">
        <f t="shared" si="2"/>
        <v>2836</v>
      </c>
      <c r="D22" s="122">
        <v>6</v>
      </c>
      <c r="E22" s="122">
        <v>123</v>
      </c>
      <c r="F22" s="122">
        <v>323</v>
      </c>
      <c r="G22" s="122">
        <v>686</v>
      </c>
      <c r="H22" s="122">
        <v>869</v>
      </c>
      <c r="I22" s="122">
        <v>618</v>
      </c>
      <c r="J22" s="122">
        <v>152</v>
      </c>
      <c r="K22" s="122">
        <v>53</v>
      </c>
      <c r="L22" s="122">
        <v>6</v>
      </c>
      <c r="M22" s="123">
        <f t="shared" si="3"/>
        <v>5795</v>
      </c>
      <c r="N22" s="122">
        <v>5</v>
      </c>
      <c r="O22" s="122">
        <v>63</v>
      </c>
      <c r="P22" s="122">
        <v>534</v>
      </c>
      <c r="Q22" s="122">
        <v>1107</v>
      </c>
      <c r="R22" s="122">
        <v>1667</v>
      </c>
      <c r="S22" s="122">
        <v>1731</v>
      </c>
      <c r="T22" s="122">
        <v>607</v>
      </c>
      <c r="U22" s="122">
        <v>76</v>
      </c>
      <c r="V22" s="122">
        <v>5</v>
      </c>
    </row>
    <row r="23" spans="1:22" ht="15" customHeight="1">
      <c r="A23" s="132" t="s">
        <v>1386</v>
      </c>
      <c r="B23" s="91">
        <v>101</v>
      </c>
      <c r="C23" s="121">
        <f t="shared" si="2"/>
        <v>3029</v>
      </c>
      <c r="D23" s="122">
        <v>0</v>
      </c>
      <c r="E23" s="122">
        <v>147</v>
      </c>
      <c r="F23" s="122">
        <v>430</v>
      </c>
      <c r="G23" s="122">
        <v>1047</v>
      </c>
      <c r="H23" s="122">
        <v>706</v>
      </c>
      <c r="I23" s="122">
        <v>423</v>
      </c>
      <c r="J23" s="122">
        <v>213</v>
      </c>
      <c r="K23" s="122">
        <v>60</v>
      </c>
      <c r="L23" s="122">
        <v>3</v>
      </c>
      <c r="M23" s="123">
        <f t="shared" si="3"/>
        <v>6476</v>
      </c>
      <c r="N23" s="122">
        <v>0</v>
      </c>
      <c r="O23" s="122">
        <v>99</v>
      </c>
      <c r="P23" s="122">
        <v>960</v>
      </c>
      <c r="Q23" s="122">
        <v>1593</v>
      </c>
      <c r="R23" s="122">
        <v>1311</v>
      </c>
      <c r="S23" s="122">
        <v>1438</v>
      </c>
      <c r="T23" s="122">
        <v>870</v>
      </c>
      <c r="U23" s="122">
        <v>196</v>
      </c>
      <c r="V23" s="122">
        <v>9</v>
      </c>
    </row>
    <row r="24" spans="1:22" ht="15" customHeight="1">
      <c r="A24" s="132" t="s">
        <v>1387</v>
      </c>
      <c r="B24" s="91">
        <v>101</v>
      </c>
      <c r="C24" s="121">
        <f t="shared" si="2"/>
        <v>2794</v>
      </c>
      <c r="D24" s="122">
        <v>1</v>
      </c>
      <c r="E24" s="122">
        <v>18</v>
      </c>
      <c r="F24" s="122">
        <v>386</v>
      </c>
      <c r="G24" s="122">
        <v>866</v>
      </c>
      <c r="H24" s="122">
        <v>829</v>
      </c>
      <c r="I24" s="122">
        <v>486</v>
      </c>
      <c r="J24" s="122">
        <v>155</v>
      </c>
      <c r="K24" s="122">
        <v>52</v>
      </c>
      <c r="L24" s="122">
        <v>1</v>
      </c>
      <c r="M24" s="123">
        <f t="shared" si="3"/>
        <v>1194</v>
      </c>
      <c r="N24" s="122">
        <v>0</v>
      </c>
      <c r="O24" s="122">
        <v>6</v>
      </c>
      <c r="P24" s="122">
        <v>195</v>
      </c>
      <c r="Q24" s="122">
        <v>356</v>
      </c>
      <c r="R24" s="122">
        <v>254</v>
      </c>
      <c r="S24" s="122">
        <v>256</v>
      </c>
      <c r="T24" s="122">
        <v>95</v>
      </c>
      <c r="U24" s="122">
        <v>32</v>
      </c>
      <c r="V24" s="122">
        <v>0</v>
      </c>
    </row>
    <row r="25" spans="1:22" ht="15" customHeight="1">
      <c r="A25" s="132" t="s">
        <v>1388</v>
      </c>
      <c r="B25" s="91">
        <v>101</v>
      </c>
      <c r="C25" s="121">
        <f t="shared" si="2"/>
        <v>1000</v>
      </c>
      <c r="D25" s="122">
        <v>0</v>
      </c>
      <c r="E25" s="122">
        <v>4</v>
      </c>
      <c r="F25" s="122">
        <v>84</v>
      </c>
      <c r="G25" s="122">
        <v>323</v>
      </c>
      <c r="H25" s="122">
        <v>304</v>
      </c>
      <c r="I25" s="122">
        <v>227</v>
      </c>
      <c r="J25" s="122">
        <v>53</v>
      </c>
      <c r="K25" s="122">
        <v>4</v>
      </c>
      <c r="L25" s="122">
        <v>1</v>
      </c>
      <c r="M25" s="123">
        <f t="shared" si="3"/>
        <v>639</v>
      </c>
      <c r="N25" s="122">
        <v>0</v>
      </c>
      <c r="O25" s="122">
        <v>0</v>
      </c>
      <c r="P25" s="122">
        <v>56</v>
      </c>
      <c r="Q25" s="122">
        <v>105</v>
      </c>
      <c r="R25" s="122">
        <v>163</v>
      </c>
      <c r="S25" s="122">
        <v>186</v>
      </c>
      <c r="T25" s="122">
        <v>110</v>
      </c>
      <c r="U25" s="122">
        <v>18</v>
      </c>
      <c r="V25" s="122">
        <v>1</v>
      </c>
    </row>
    <row r="26" spans="1:22" ht="15" customHeight="1">
      <c r="A26" s="132" t="s">
        <v>1389</v>
      </c>
      <c r="B26" s="91">
        <v>101</v>
      </c>
      <c r="C26" s="121">
        <f t="shared" si="2"/>
        <v>505</v>
      </c>
      <c r="D26" s="122">
        <v>0</v>
      </c>
      <c r="E26" s="122">
        <v>0</v>
      </c>
      <c r="F26" s="122">
        <v>19</v>
      </c>
      <c r="G26" s="122">
        <v>160</v>
      </c>
      <c r="H26" s="122">
        <v>168</v>
      </c>
      <c r="I26" s="122">
        <v>129</v>
      </c>
      <c r="J26" s="122">
        <v>20</v>
      </c>
      <c r="K26" s="122">
        <v>8</v>
      </c>
      <c r="L26" s="122">
        <v>1</v>
      </c>
      <c r="M26" s="123">
        <f t="shared" si="3"/>
        <v>772</v>
      </c>
      <c r="N26" s="122">
        <v>0</v>
      </c>
      <c r="O26" s="122">
        <v>5</v>
      </c>
      <c r="P26" s="122">
        <v>41</v>
      </c>
      <c r="Q26" s="122">
        <v>190</v>
      </c>
      <c r="R26" s="122">
        <v>234</v>
      </c>
      <c r="S26" s="122">
        <v>220</v>
      </c>
      <c r="T26" s="122">
        <v>60</v>
      </c>
      <c r="U26" s="122">
        <v>19</v>
      </c>
      <c r="V26" s="122">
        <v>3</v>
      </c>
    </row>
    <row r="27" spans="1:22" ht="15" customHeight="1">
      <c r="A27" s="132" t="s">
        <v>1653</v>
      </c>
      <c r="B27" s="91">
        <v>100</v>
      </c>
      <c r="C27" s="119">
        <f>SUM(C28:C33)</f>
        <v>14855</v>
      </c>
      <c r="D27" s="120">
        <f t="shared" ref="D27:V27" si="4">SUM(D28:D33)</f>
        <v>3</v>
      </c>
      <c r="E27" s="120">
        <f t="shared" si="4"/>
        <v>517</v>
      </c>
      <c r="F27" s="120">
        <f t="shared" si="4"/>
        <v>1953</v>
      </c>
      <c r="G27" s="120">
        <f t="shared" si="4"/>
        <v>4458</v>
      </c>
      <c r="H27" s="120">
        <f t="shared" si="4"/>
        <v>4224</v>
      </c>
      <c r="I27" s="120">
        <f t="shared" si="4"/>
        <v>2639</v>
      </c>
      <c r="J27" s="120">
        <f t="shared" si="4"/>
        <v>843</v>
      </c>
      <c r="K27" s="120">
        <f t="shared" si="4"/>
        <v>205</v>
      </c>
      <c r="L27" s="120">
        <f t="shared" si="4"/>
        <v>13</v>
      </c>
      <c r="M27" s="120">
        <f t="shared" si="4"/>
        <v>28165</v>
      </c>
      <c r="N27" s="120">
        <f t="shared" si="4"/>
        <v>3</v>
      </c>
      <c r="O27" s="120">
        <f t="shared" si="4"/>
        <v>436</v>
      </c>
      <c r="P27" s="120">
        <f t="shared" si="4"/>
        <v>3088</v>
      </c>
      <c r="Q27" s="120">
        <f t="shared" si="4"/>
        <v>6414</v>
      </c>
      <c r="R27" s="120">
        <f t="shared" si="4"/>
        <v>8324</v>
      </c>
      <c r="S27" s="120">
        <f t="shared" si="4"/>
        <v>6480</v>
      </c>
      <c r="T27" s="120">
        <f t="shared" si="4"/>
        <v>3001</v>
      </c>
      <c r="U27" s="120">
        <f t="shared" si="4"/>
        <v>411</v>
      </c>
      <c r="V27" s="120">
        <f t="shared" si="4"/>
        <v>8</v>
      </c>
    </row>
    <row r="28" spans="1:22" ht="15" customHeight="1">
      <c r="A28" s="132" t="s">
        <v>1384</v>
      </c>
      <c r="B28" s="91">
        <v>100</v>
      </c>
      <c r="C28" s="125">
        <f t="shared" ref="C28:C33" si="5">SUM(D28:L28)</f>
        <v>5058</v>
      </c>
      <c r="D28" s="122">
        <v>0</v>
      </c>
      <c r="E28" s="122">
        <v>134</v>
      </c>
      <c r="F28" s="122">
        <v>543</v>
      </c>
      <c r="G28" s="122">
        <v>1333</v>
      </c>
      <c r="H28" s="122">
        <v>1666</v>
      </c>
      <c r="I28" s="122">
        <v>983</v>
      </c>
      <c r="J28" s="122">
        <v>328</v>
      </c>
      <c r="K28" s="122">
        <v>65</v>
      </c>
      <c r="L28" s="122">
        <v>6</v>
      </c>
      <c r="M28" s="124">
        <f t="shared" ref="M28:M33" si="6">SUM(N28:V28)</f>
        <v>13398</v>
      </c>
      <c r="N28" s="124">
        <v>0</v>
      </c>
      <c r="O28" s="124">
        <v>77</v>
      </c>
      <c r="P28" s="124">
        <v>1029</v>
      </c>
      <c r="Q28" s="124">
        <v>2831</v>
      </c>
      <c r="R28" s="124">
        <v>4725</v>
      </c>
      <c r="S28" s="124">
        <v>3016</v>
      </c>
      <c r="T28" s="124">
        <v>1534</v>
      </c>
      <c r="U28" s="124">
        <v>183</v>
      </c>
      <c r="V28" s="124">
        <v>3</v>
      </c>
    </row>
    <row r="29" spans="1:22" ht="15" customHeight="1">
      <c r="A29" s="132" t="s">
        <v>1385</v>
      </c>
      <c r="B29" s="91">
        <v>100</v>
      </c>
      <c r="C29" s="125">
        <f t="shared" si="5"/>
        <v>2476</v>
      </c>
      <c r="D29" s="122">
        <v>3</v>
      </c>
      <c r="E29" s="122">
        <v>28</v>
      </c>
      <c r="F29" s="122">
        <v>225</v>
      </c>
      <c r="G29" s="122">
        <v>676</v>
      </c>
      <c r="H29" s="122">
        <v>779</v>
      </c>
      <c r="I29" s="122">
        <v>570</v>
      </c>
      <c r="J29" s="122">
        <v>149</v>
      </c>
      <c r="K29" s="122">
        <v>42</v>
      </c>
      <c r="L29" s="122">
        <v>4</v>
      </c>
      <c r="M29" s="124">
        <f t="shared" si="6"/>
        <v>5510</v>
      </c>
      <c r="N29" s="124">
        <v>3</v>
      </c>
      <c r="O29" s="124">
        <v>125</v>
      </c>
      <c r="P29" s="124">
        <v>540</v>
      </c>
      <c r="Q29" s="124">
        <v>1141</v>
      </c>
      <c r="R29" s="124">
        <v>1599</v>
      </c>
      <c r="S29" s="124">
        <v>1505</v>
      </c>
      <c r="T29" s="124">
        <v>527</v>
      </c>
      <c r="U29" s="124">
        <v>67</v>
      </c>
      <c r="V29" s="124">
        <v>3</v>
      </c>
    </row>
    <row r="30" spans="1:22" ht="15" customHeight="1">
      <c r="A30" s="132" t="s">
        <v>1386</v>
      </c>
      <c r="B30" s="91">
        <v>100</v>
      </c>
      <c r="C30" s="125">
        <f t="shared" si="5"/>
        <v>3376</v>
      </c>
      <c r="D30" s="122">
        <v>0</v>
      </c>
      <c r="E30" s="122">
        <v>339</v>
      </c>
      <c r="F30" s="122">
        <v>729</v>
      </c>
      <c r="G30" s="122">
        <v>1134</v>
      </c>
      <c r="H30" s="122">
        <v>610</v>
      </c>
      <c r="I30" s="122">
        <v>372</v>
      </c>
      <c r="J30" s="122">
        <v>148</v>
      </c>
      <c r="K30" s="122">
        <v>42</v>
      </c>
      <c r="L30" s="122">
        <v>2</v>
      </c>
      <c r="M30" s="124">
        <f t="shared" si="6"/>
        <v>6503</v>
      </c>
      <c r="N30" s="124">
        <v>0</v>
      </c>
      <c r="O30" s="124">
        <v>221</v>
      </c>
      <c r="P30" s="124">
        <v>1171</v>
      </c>
      <c r="Q30" s="124">
        <v>1685</v>
      </c>
      <c r="R30" s="124">
        <v>1294</v>
      </c>
      <c r="S30" s="124">
        <v>1324</v>
      </c>
      <c r="T30" s="124">
        <v>687</v>
      </c>
      <c r="U30" s="124">
        <v>120</v>
      </c>
      <c r="V30" s="124">
        <v>1</v>
      </c>
    </row>
    <row r="31" spans="1:22" ht="15" customHeight="1">
      <c r="A31" s="132" t="s">
        <v>1387</v>
      </c>
      <c r="B31" s="91">
        <v>100</v>
      </c>
      <c r="C31" s="125">
        <f t="shared" si="5"/>
        <v>2516</v>
      </c>
      <c r="D31" s="122">
        <v>0</v>
      </c>
      <c r="E31" s="122">
        <v>11</v>
      </c>
      <c r="F31" s="122">
        <v>343</v>
      </c>
      <c r="G31" s="122">
        <v>834</v>
      </c>
      <c r="H31" s="122">
        <v>734</v>
      </c>
      <c r="I31" s="122">
        <v>417</v>
      </c>
      <c r="J31" s="122">
        <v>136</v>
      </c>
      <c r="K31" s="122">
        <v>41</v>
      </c>
      <c r="L31" s="122">
        <v>0</v>
      </c>
      <c r="M31" s="124">
        <f t="shared" si="6"/>
        <v>1347</v>
      </c>
      <c r="N31" s="124">
        <v>0</v>
      </c>
      <c r="O31" s="124">
        <v>4</v>
      </c>
      <c r="P31" s="124">
        <v>235</v>
      </c>
      <c r="Q31" s="124">
        <v>421</v>
      </c>
      <c r="R31" s="124">
        <v>323</v>
      </c>
      <c r="S31" s="124">
        <v>258</v>
      </c>
      <c r="T31" s="124">
        <v>87</v>
      </c>
      <c r="U31" s="124">
        <v>19</v>
      </c>
      <c r="V31" s="124">
        <v>0</v>
      </c>
    </row>
    <row r="32" spans="1:22" ht="15" customHeight="1">
      <c r="A32" s="132" t="s">
        <v>1388</v>
      </c>
      <c r="B32" s="91">
        <v>100</v>
      </c>
      <c r="C32" s="125">
        <f t="shared" si="5"/>
        <v>901</v>
      </c>
      <c r="D32" s="122">
        <v>0</v>
      </c>
      <c r="E32" s="122">
        <v>2</v>
      </c>
      <c r="F32" s="122">
        <v>91</v>
      </c>
      <c r="G32" s="122">
        <v>337</v>
      </c>
      <c r="H32" s="122">
        <v>248</v>
      </c>
      <c r="I32" s="122">
        <v>168</v>
      </c>
      <c r="J32" s="122">
        <v>46</v>
      </c>
      <c r="K32" s="122">
        <v>8</v>
      </c>
      <c r="L32" s="122">
        <v>1</v>
      </c>
      <c r="M32" s="124">
        <f t="shared" si="6"/>
        <v>646</v>
      </c>
      <c r="N32" s="124">
        <v>0</v>
      </c>
      <c r="O32" s="124">
        <v>4</v>
      </c>
      <c r="P32" s="124">
        <v>70</v>
      </c>
      <c r="Q32" s="124">
        <v>140</v>
      </c>
      <c r="R32" s="124">
        <v>148</v>
      </c>
      <c r="S32" s="124">
        <v>176</v>
      </c>
      <c r="T32" s="124">
        <v>96</v>
      </c>
      <c r="U32" s="124">
        <v>11</v>
      </c>
      <c r="V32" s="124">
        <v>1</v>
      </c>
    </row>
    <row r="33" spans="1:22" ht="15" customHeight="1">
      <c r="A33" s="132" t="s">
        <v>1389</v>
      </c>
      <c r="B33" s="91">
        <v>100</v>
      </c>
      <c r="C33" s="121">
        <f t="shared" si="5"/>
        <v>528</v>
      </c>
      <c r="D33" s="122">
        <v>0</v>
      </c>
      <c r="E33" s="122">
        <v>3</v>
      </c>
      <c r="F33" s="122">
        <v>22</v>
      </c>
      <c r="G33" s="122">
        <v>144</v>
      </c>
      <c r="H33" s="122">
        <v>187</v>
      </c>
      <c r="I33" s="122">
        <v>129</v>
      </c>
      <c r="J33" s="122">
        <v>36</v>
      </c>
      <c r="K33" s="122">
        <v>7</v>
      </c>
      <c r="L33" s="122">
        <v>0</v>
      </c>
      <c r="M33" s="123">
        <f t="shared" si="6"/>
        <v>761</v>
      </c>
      <c r="N33" s="122">
        <v>0</v>
      </c>
      <c r="O33" s="122">
        <v>5</v>
      </c>
      <c r="P33" s="122">
        <v>43</v>
      </c>
      <c r="Q33" s="122">
        <v>196</v>
      </c>
      <c r="R33" s="122">
        <v>235</v>
      </c>
      <c r="S33" s="122">
        <v>201</v>
      </c>
      <c r="T33" s="122">
        <v>70</v>
      </c>
      <c r="U33" s="122">
        <v>11</v>
      </c>
      <c r="V33" s="122">
        <v>0</v>
      </c>
    </row>
    <row r="34" spans="1:22" ht="15" customHeight="1">
      <c r="A34" s="132" t="s">
        <v>1653</v>
      </c>
      <c r="B34" s="91">
        <v>99</v>
      </c>
      <c r="C34" s="119">
        <f t="shared" ref="C34:V34" si="7">SUM(C35:C40)</f>
        <v>13498</v>
      </c>
      <c r="D34" s="120">
        <f t="shared" si="7"/>
        <v>16</v>
      </c>
      <c r="E34" s="120">
        <f t="shared" si="7"/>
        <v>445</v>
      </c>
      <c r="F34" s="120">
        <f t="shared" si="7"/>
        <v>1716</v>
      </c>
      <c r="G34" s="120">
        <f t="shared" si="7"/>
        <v>4229</v>
      </c>
      <c r="H34" s="120">
        <f t="shared" si="7"/>
        <v>3894</v>
      </c>
      <c r="I34" s="120">
        <f t="shared" si="7"/>
        <v>2191</v>
      </c>
      <c r="J34" s="120">
        <f t="shared" si="7"/>
        <v>830</v>
      </c>
      <c r="K34" s="120">
        <f t="shared" si="7"/>
        <v>173</v>
      </c>
      <c r="L34" s="120">
        <f t="shared" si="7"/>
        <v>4</v>
      </c>
      <c r="M34" s="120">
        <f t="shared" si="7"/>
        <v>27226</v>
      </c>
      <c r="N34" s="120">
        <f t="shared" si="7"/>
        <v>21</v>
      </c>
      <c r="O34" s="120">
        <f t="shared" si="7"/>
        <v>420</v>
      </c>
      <c r="P34" s="120">
        <f t="shared" si="7"/>
        <v>3031</v>
      </c>
      <c r="Q34" s="120">
        <f t="shared" si="7"/>
        <v>6980</v>
      </c>
      <c r="R34" s="120">
        <f t="shared" si="7"/>
        <v>7858</v>
      </c>
      <c r="S34" s="120">
        <f t="shared" si="7"/>
        <v>5867</v>
      </c>
      <c r="T34" s="120">
        <f t="shared" si="7"/>
        <v>2698</v>
      </c>
      <c r="U34" s="120">
        <f t="shared" si="7"/>
        <v>347</v>
      </c>
      <c r="V34" s="120">
        <f t="shared" si="7"/>
        <v>4</v>
      </c>
    </row>
    <row r="35" spans="1:22">
      <c r="A35" s="132" t="s">
        <v>1384</v>
      </c>
      <c r="B35" s="91">
        <v>99</v>
      </c>
      <c r="C35" s="121">
        <f t="shared" ref="C35:C40" si="8">SUM(D35:L35)</f>
        <v>4870</v>
      </c>
      <c r="D35" s="124">
        <v>0</v>
      </c>
      <c r="E35" s="124">
        <v>174</v>
      </c>
      <c r="F35" s="124">
        <v>482</v>
      </c>
      <c r="G35" s="124">
        <v>1448</v>
      </c>
      <c r="H35" s="124">
        <v>1526</v>
      </c>
      <c r="I35" s="124">
        <v>845</v>
      </c>
      <c r="J35" s="124">
        <v>330</v>
      </c>
      <c r="K35" s="124">
        <v>64</v>
      </c>
      <c r="L35" s="124">
        <v>1</v>
      </c>
      <c r="M35" s="124">
        <f t="shared" ref="M35:M40" si="9">SUM(N35:V35)</f>
        <v>13070</v>
      </c>
      <c r="N35" s="122">
        <v>0</v>
      </c>
      <c r="O35" s="122">
        <v>114</v>
      </c>
      <c r="P35" s="122">
        <v>889</v>
      </c>
      <c r="Q35" s="122">
        <v>3109</v>
      </c>
      <c r="R35" s="122">
        <v>4508</v>
      </c>
      <c r="S35" s="122">
        <v>2870</v>
      </c>
      <c r="T35" s="122">
        <v>1422</v>
      </c>
      <c r="U35" s="122">
        <v>158</v>
      </c>
      <c r="V35" s="122">
        <v>0</v>
      </c>
    </row>
    <row r="36" spans="1:22">
      <c r="A36" s="132" t="s">
        <v>1385</v>
      </c>
      <c r="B36" s="91">
        <v>99</v>
      </c>
      <c r="C36" s="121">
        <f t="shared" si="8"/>
        <v>2607</v>
      </c>
      <c r="D36" s="124">
        <v>0</v>
      </c>
      <c r="E36" s="124">
        <v>23</v>
      </c>
      <c r="F36" s="124">
        <v>281</v>
      </c>
      <c r="G36" s="124">
        <v>792</v>
      </c>
      <c r="H36" s="124">
        <v>851</v>
      </c>
      <c r="I36" s="124">
        <v>468</v>
      </c>
      <c r="J36" s="124">
        <v>156</v>
      </c>
      <c r="K36" s="124">
        <v>34</v>
      </c>
      <c r="L36" s="124">
        <v>2</v>
      </c>
      <c r="M36" s="124">
        <f t="shared" si="9"/>
        <v>5708</v>
      </c>
      <c r="N36" s="122">
        <v>0</v>
      </c>
      <c r="O36" s="122">
        <v>109</v>
      </c>
      <c r="P36" s="122">
        <v>642</v>
      </c>
      <c r="Q36" s="122">
        <v>1561</v>
      </c>
      <c r="R36" s="122">
        <v>1604</v>
      </c>
      <c r="S36" s="122">
        <v>1304</v>
      </c>
      <c r="T36" s="122">
        <v>427</v>
      </c>
      <c r="U36" s="122">
        <v>60</v>
      </c>
      <c r="V36" s="122">
        <v>1</v>
      </c>
    </row>
    <row r="37" spans="1:22">
      <c r="A37" s="132" t="s">
        <v>1386</v>
      </c>
      <c r="B37" s="91">
        <v>99</v>
      </c>
      <c r="C37" s="121">
        <f t="shared" si="8"/>
        <v>2656</v>
      </c>
      <c r="D37" s="124">
        <v>16</v>
      </c>
      <c r="E37" s="124">
        <v>226</v>
      </c>
      <c r="F37" s="124">
        <v>596</v>
      </c>
      <c r="G37" s="124">
        <v>837</v>
      </c>
      <c r="H37" s="124">
        <v>457</v>
      </c>
      <c r="I37" s="124">
        <v>331</v>
      </c>
      <c r="J37" s="124">
        <v>157</v>
      </c>
      <c r="K37" s="124">
        <v>36</v>
      </c>
      <c r="L37" s="124">
        <v>0</v>
      </c>
      <c r="M37" s="124">
        <f t="shared" si="9"/>
        <v>6083</v>
      </c>
      <c r="N37" s="122">
        <v>21</v>
      </c>
      <c r="O37" s="122">
        <v>180</v>
      </c>
      <c r="P37" s="122">
        <v>1184</v>
      </c>
      <c r="Q37" s="122">
        <v>1574</v>
      </c>
      <c r="R37" s="122">
        <v>1133</v>
      </c>
      <c r="S37" s="122">
        <v>1205</v>
      </c>
      <c r="T37" s="122">
        <v>680</v>
      </c>
      <c r="U37" s="122">
        <v>105</v>
      </c>
      <c r="V37" s="122">
        <v>1</v>
      </c>
    </row>
    <row r="38" spans="1:22">
      <c r="A38" s="132" t="s">
        <v>1387</v>
      </c>
      <c r="B38" s="91">
        <v>99</v>
      </c>
      <c r="C38" s="121">
        <f t="shared" si="8"/>
        <v>2142</v>
      </c>
      <c r="D38" s="124">
        <v>0</v>
      </c>
      <c r="E38" s="124">
        <v>18</v>
      </c>
      <c r="F38" s="124">
        <v>253</v>
      </c>
      <c r="G38" s="124">
        <v>735</v>
      </c>
      <c r="H38" s="124">
        <v>645</v>
      </c>
      <c r="I38" s="124">
        <v>336</v>
      </c>
      <c r="J38" s="124">
        <v>125</v>
      </c>
      <c r="K38" s="124">
        <v>29</v>
      </c>
      <c r="L38" s="124">
        <v>1</v>
      </c>
      <c r="M38" s="124">
        <f t="shared" si="9"/>
        <v>1124</v>
      </c>
      <c r="N38" s="122">
        <v>0</v>
      </c>
      <c r="O38" s="122">
        <v>10</v>
      </c>
      <c r="P38" s="122">
        <v>190</v>
      </c>
      <c r="Q38" s="122">
        <v>397</v>
      </c>
      <c r="R38" s="122">
        <v>272</v>
      </c>
      <c r="S38" s="122">
        <v>190</v>
      </c>
      <c r="T38" s="122">
        <v>53</v>
      </c>
      <c r="U38" s="122">
        <v>12</v>
      </c>
      <c r="V38" s="122">
        <v>0</v>
      </c>
    </row>
    <row r="39" spans="1:22">
      <c r="A39" s="132" t="s">
        <v>1388</v>
      </c>
      <c r="B39" s="91">
        <v>99</v>
      </c>
      <c r="C39" s="121">
        <f t="shared" si="8"/>
        <v>747</v>
      </c>
      <c r="D39" s="124">
        <v>0</v>
      </c>
      <c r="E39" s="124">
        <v>4</v>
      </c>
      <c r="F39" s="124">
        <v>71</v>
      </c>
      <c r="G39" s="124">
        <v>268</v>
      </c>
      <c r="H39" s="124">
        <v>237</v>
      </c>
      <c r="I39" s="124">
        <v>123</v>
      </c>
      <c r="J39" s="124">
        <v>38</v>
      </c>
      <c r="K39" s="124">
        <v>6</v>
      </c>
      <c r="L39" s="124">
        <v>0</v>
      </c>
      <c r="M39" s="124">
        <f t="shared" si="9"/>
        <v>546</v>
      </c>
      <c r="N39" s="122">
        <v>0</v>
      </c>
      <c r="O39" s="122">
        <v>7</v>
      </c>
      <c r="P39" s="122">
        <v>59</v>
      </c>
      <c r="Q39" s="122">
        <v>120</v>
      </c>
      <c r="R39" s="122">
        <v>134</v>
      </c>
      <c r="S39" s="122">
        <v>138</v>
      </c>
      <c r="T39" s="122">
        <v>81</v>
      </c>
      <c r="U39" s="122">
        <v>7</v>
      </c>
      <c r="V39" s="122">
        <v>0</v>
      </c>
    </row>
    <row r="40" spans="1:22">
      <c r="A40" s="132" t="s">
        <v>1389</v>
      </c>
      <c r="B40" s="91">
        <v>99</v>
      </c>
      <c r="C40" s="121">
        <f t="shared" si="8"/>
        <v>476</v>
      </c>
      <c r="D40" s="122">
        <v>0</v>
      </c>
      <c r="E40" s="122">
        <v>0</v>
      </c>
      <c r="F40" s="122">
        <v>33</v>
      </c>
      <c r="G40" s="122">
        <v>149</v>
      </c>
      <c r="H40" s="122">
        <v>178</v>
      </c>
      <c r="I40" s="122">
        <v>88</v>
      </c>
      <c r="J40" s="122">
        <v>24</v>
      </c>
      <c r="K40" s="122">
        <v>4</v>
      </c>
      <c r="L40" s="122">
        <v>0</v>
      </c>
      <c r="M40" s="123">
        <f t="shared" si="9"/>
        <v>695</v>
      </c>
      <c r="N40" s="122">
        <v>0</v>
      </c>
      <c r="O40" s="122">
        <v>0</v>
      </c>
      <c r="P40" s="122">
        <v>67</v>
      </c>
      <c r="Q40" s="122">
        <v>219</v>
      </c>
      <c r="R40" s="122">
        <v>207</v>
      </c>
      <c r="S40" s="122">
        <v>160</v>
      </c>
      <c r="T40" s="122">
        <v>35</v>
      </c>
      <c r="U40" s="122">
        <v>5</v>
      </c>
      <c r="V40" s="122">
        <v>2</v>
      </c>
    </row>
    <row r="41" spans="1:22" ht="15" customHeight="1">
      <c r="A41" s="132" t="s">
        <v>1653</v>
      </c>
      <c r="B41" s="91">
        <v>98</v>
      </c>
      <c r="C41" s="119">
        <f t="shared" ref="C41:V41" si="10">SUM(C42:C47)</f>
        <v>10603</v>
      </c>
      <c r="D41" s="120">
        <f t="shared" si="10"/>
        <v>10</v>
      </c>
      <c r="E41" s="120">
        <f t="shared" si="10"/>
        <v>242</v>
      </c>
      <c r="F41" s="120">
        <f t="shared" si="10"/>
        <v>1237</v>
      </c>
      <c r="G41" s="120">
        <f t="shared" si="10"/>
        <v>3314</v>
      </c>
      <c r="H41" s="120">
        <f t="shared" si="10"/>
        <v>3011</v>
      </c>
      <c r="I41" s="120">
        <f t="shared" si="10"/>
        <v>1811</v>
      </c>
      <c r="J41" s="120">
        <f t="shared" si="10"/>
        <v>796</v>
      </c>
      <c r="K41" s="120">
        <f t="shared" si="10"/>
        <v>175</v>
      </c>
      <c r="L41" s="120">
        <f t="shared" si="10"/>
        <v>7</v>
      </c>
      <c r="M41" s="120">
        <f t="shared" si="10"/>
        <v>24719</v>
      </c>
      <c r="N41" s="120">
        <f t="shared" si="10"/>
        <v>3</v>
      </c>
      <c r="O41" s="120">
        <f t="shared" si="10"/>
        <v>323</v>
      </c>
      <c r="P41" s="120">
        <f t="shared" si="10"/>
        <v>2684</v>
      </c>
      <c r="Q41" s="120">
        <f t="shared" si="10"/>
        <v>6547</v>
      </c>
      <c r="R41" s="120">
        <f t="shared" si="10"/>
        <v>7063</v>
      </c>
      <c r="S41" s="120">
        <f t="shared" si="10"/>
        <v>5349</v>
      </c>
      <c r="T41" s="120">
        <f t="shared" si="10"/>
        <v>2465</v>
      </c>
      <c r="U41" s="120">
        <f t="shared" si="10"/>
        <v>278</v>
      </c>
      <c r="V41" s="120">
        <f t="shared" si="10"/>
        <v>7</v>
      </c>
    </row>
    <row r="42" spans="1:22" ht="15" customHeight="1">
      <c r="A42" s="132" t="s">
        <v>1384</v>
      </c>
      <c r="B42" s="91">
        <v>98</v>
      </c>
      <c r="C42" s="126">
        <f t="shared" ref="C42:C47" si="11">SUM(D42:L42)</f>
        <v>3838</v>
      </c>
      <c r="D42" s="122">
        <v>10</v>
      </c>
      <c r="E42" s="122">
        <v>131</v>
      </c>
      <c r="F42" s="122">
        <v>325</v>
      </c>
      <c r="G42" s="122">
        <v>1160</v>
      </c>
      <c r="H42" s="122">
        <v>1182</v>
      </c>
      <c r="I42" s="122">
        <v>691</v>
      </c>
      <c r="J42" s="122">
        <v>286</v>
      </c>
      <c r="K42" s="122">
        <v>51</v>
      </c>
      <c r="L42" s="127">
        <v>2</v>
      </c>
      <c r="M42" s="127">
        <f t="shared" ref="M42:M47" si="12">SUM(N42:V42)</f>
        <v>12266</v>
      </c>
      <c r="N42" s="122">
        <v>3</v>
      </c>
      <c r="O42" s="122">
        <v>125</v>
      </c>
      <c r="P42" s="122">
        <v>861</v>
      </c>
      <c r="Q42" s="122">
        <v>3186</v>
      </c>
      <c r="R42" s="122">
        <v>4078</v>
      </c>
      <c r="S42" s="122">
        <v>2670</v>
      </c>
      <c r="T42" s="122">
        <v>1247</v>
      </c>
      <c r="U42" s="122">
        <v>96</v>
      </c>
      <c r="V42" s="122">
        <v>0</v>
      </c>
    </row>
    <row r="43" spans="1:22" ht="15" customHeight="1">
      <c r="A43" s="132" t="s">
        <v>1385</v>
      </c>
      <c r="B43" s="91">
        <v>98</v>
      </c>
      <c r="C43" s="126">
        <f t="shared" si="11"/>
        <v>2159</v>
      </c>
      <c r="D43" s="122">
        <v>0</v>
      </c>
      <c r="E43" s="122">
        <v>7</v>
      </c>
      <c r="F43" s="122">
        <v>222</v>
      </c>
      <c r="G43" s="122">
        <v>640</v>
      </c>
      <c r="H43" s="122">
        <v>703</v>
      </c>
      <c r="I43" s="122">
        <v>405</v>
      </c>
      <c r="J43" s="122">
        <v>141</v>
      </c>
      <c r="K43" s="122">
        <v>37</v>
      </c>
      <c r="L43" s="127">
        <v>4</v>
      </c>
      <c r="M43" s="127">
        <f t="shared" si="12"/>
        <v>5628</v>
      </c>
      <c r="N43" s="122">
        <v>0</v>
      </c>
      <c r="O43" s="122">
        <v>93</v>
      </c>
      <c r="P43" s="122">
        <v>746</v>
      </c>
      <c r="Q43" s="122">
        <v>1547</v>
      </c>
      <c r="R43" s="122">
        <v>1503</v>
      </c>
      <c r="S43" s="122">
        <v>1222</v>
      </c>
      <c r="T43" s="122">
        <v>423</v>
      </c>
      <c r="U43" s="122">
        <v>90</v>
      </c>
      <c r="V43" s="122">
        <v>4</v>
      </c>
    </row>
    <row r="44" spans="1:22" ht="15" customHeight="1">
      <c r="A44" s="132" t="s">
        <v>1386</v>
      </c>
      <c r="B44" s="91">
        <v>98</v>
      </c>
      <c r="C44" s="126">
        <f t="shared" si="11"/>
        <v>1850</v>
      </c>
      <c r="D44" s="122">
        <v>0</v>
      </c>
      <c r="E44" s="122">
        <v>89</v>
      </c>
      <c r="F44" s="122">
        <v>324</v>
      </c>
      <c r="G44" s="122">
        <v>589</v>
      </c>
      <c r="H44" s="122">
        <v>395</v>
      </c>
      <c r="I44" s="122">
        <v>263</v>
      </c>
      <c r="J44" s="122">
        <v>151</v>
      </c>
      <c r="K44" s="122">
        <v>39</v>
      </c>
      <c r="L44" s="127">
        <v>0</v>
      </c>
      <c r="M44" s="127">
        <f t="shared" si="12"/>
        <v>5007</v>
      </c>
      <c r="N44" s="122">
        <v>0</v>
      </c>
      <c r="O44" s="122">
        <v>91</v>
      </c>
      <c r="P44" s="122">
        <v>768</v>
      </c>
      <c r="Q44" s="122">
        <v>1285</v>
      </c>
      <c r="R44" s="122">
        <v>1050</v>
      </c>
      <c r="S44" s="122">
        <v>1096</v>
      </c>
      <c r="T44" s="122">
        <v>640</v>
      </c>
      <c r="U44" s="122">
        <v>74</v>
      </c>
      <c r="V44" s="122">
        <v>3</v>
      </c>
    </row>
    <row r="45" spans="1:22" ht="15" customHeight="1">
      <c r="A45" s="132" t="s">
        <v>1387</v>
      </c>
      <c r="B45" s="91">
        <v>98</v>
      </c>
      <c r="C45" s="126">
        <f t="shared" si="11"/>
        <v>1762</v>
      </c>
      <c r="D45" s="122">
        <v>0</v>
      </c>
      <c r="E45" s="122">
        <v>13</v>
      </c>
      <c r="F45" s="122">
        <v>303</v>
      </c>
      <c r="G45" s="122">
        <v>689</v>
      </c>
      <c r="H45" s="122">
        <v>423</v>
      </c>
      <c r="I45" s="122">
        <v>223</v>
      </c>
      <c r="J45" s="122">
        <v>84</v>
      </c>
      <c r="K45" s="122">
        <v>27</v>
      </c>
      <c r="L45" s="127">
        <v>0</v>
      </c>
      <c r="M45" s="127">
        <f t="shared" si="12"/>
        <v>885</v>
      </c>
      <c r="N45" s="122">
        <v>0</v>
      </c>
      <c r="O45" s="122">
        <v>10</v>
      </c>
      <c r="P45" s="122">
        <v>202</v>
      </c>
      <c r="Q45" s="122">
        <v>300</v>
      </c>
      <c r="R45" s="122">
        <v>163</v>
      </c>
      <c r="S45" s="122">
        <v>151</v>
      </c>
      <c r="T45" s="122">
        <v>52</v>
      </c>
      <c r="U45" s="122">
        <v>7</v>
      </c>
      <c r="V45" s="122">
        <v>0</v>
      </c>
    </row>
    <row r="46" spans="1:22" ht="15" customHeight="1">
      <c r="A46" s="132" t="s">
        <v>1388</v>
      </c>
      <c r="B46" s="91">
        <v>98</v>
      </c>
      <c r="C46" s="126">
        <f t="shared" si="11"/>
        <v>395</v>
      </c>
      <c r="D46" s="122">
        <v>0</v>
      </c>
      <c r="E46" s="122">
        <v>1</v>
      </c>
      <c r="F46" s="122">
        <v>37</v>
      </c>
      <c r="G46" s="122">
        <v>94</v>
      </c>
      <c r="H46" s="122">
        <v>119</v>
      </c>
      <c r="I46" s="122">
        <v>96</v>
      </c>
      <c r="J46" s="122">
        <v>42</v>
      </c>
      <c r="K46" s="122">
        <v>6</v>
      </c>
      <c r="L46" s="127">
        <v>0</v>
      </c>
      <c r="M46" s="127">
        <f t="shared" si="12"/>
        <v>360</v>
      </c>
      <c r="N46" s="122">
        <v>0</v>
      </c>
      <c r="O46" s="122">
        <v>1</v>
      </c>
      <c r="P46" s="122">
        <v>32</v>
      </c>
      <c r="Q46" s="122">
        <v>67</v>
      </c>
      <c r="R46" s="122">
        <v>73</v>
      </c>
      <c r="S46" s="122">
        <v>102</v>
      </c>
      <c r="T46" s="122">
        <v>77</v>
      </c>
      <c r="U46" s="122">
        <v>8</v>
      </c>
      <c r="V46" s="122">
        <v>0</v>
      </c>
    </row>
    <row r="47" spans="1:22" ht="15" customHeight="1">
      <c r="A47" s="132" t="s">
        <v>1389</v>
      </c>
      <c r="B47" s="91">
        <v>98</v>
      </c>
      <c r="C47" s="121">
        <f t="shared" si="11"/>
        <v>599</v>
      </c>
      <c r="D47" s="122">
        <v>0</v>
      </c>
      <c r="E47" s="122">
        <v>1</v>
      </c>
      <c r="F47" s="122">
        <v>26</v>
      </c>
      <c r="G47" s="122">
        <v>142</v>
      </c>
      <c r="H47" s="122">
        <v>189</v>
      </c>
      <c r="I47" s="122">
        <v>133</v>
      </c>
      <c r="J47" s="122">
        <v>92</v>
      </c>
      <c r="K47" s="122">
        <v>15</v>
      </c>
      <c r="L47" s="122">
        <v>1</v>
      </c>
      <c r="M47" s="123">
        <f t="shared" si="12"/>
        <v>573</v>
      </c>
      <c r="N47" s="122">
        <v>0</v>
      </c>
      <c r="O47" s="122">
        <v>3</v>
      </c>
      <c r="P47" s="122">
        <v>75</v>
      </c>
      <c r="Q47" s="122">
        <v>162</v>
      </c>
      <c r="R47" s="122">
        <v>196</v>
      </c>
      <c r="S47" s="122">
        <v>108</v>
      </c>
      <c r="T47" s="122">
        <v>26</v>
      </c>
      <c r="U47" s="122">
        <v>3</v>
      </c>
      <c r="V47" s="122">
        <v>0</v>
      </c>
    </row>
    <row r="48" spans="1:22" ht="15" customHeight="1">
      <c r="A48" s="132" t="s">
        <v>1653</v>
      </c>
      <c r="B48" s="91">
        <v>97</v>
      </c>
      <c r="C48" s="119">
        <f t="shared" ref="C48:V48" si="13">SUM(C49:C54)</f>
        <v>9988</v>
      </c>
      <c r="D48" s="120">
        <f t="shared" si="13"/>
        <v>0</v>
      </c>
      <c r="E48" s="120">
        <f t="shared" si="13"/>
        <v>203</v>
      </c>
      <c r="F48" s="120">
        <f t="shared" si="13"/>
        <v>1332</v>
      </c>
      <c r="G48" s="120">
        <f t="shared" si="13"/>
        <v>3353</v>
      </c>
      <c r="H48" s="120">
        <f t="shared" si="13"/>
        <v>2772</v>
      </c>
      <c r="I48" s="120">
        <f t="shared" si="13"/>
        <v>1536</v>
      </c>
      <c r="J48" s="120">
        <f t="shared" si="13"/>
        <v>630</v>
      </c>
      <c r="K48" s="120">
        <f t="shared" si="13"/>
        <v>155</v>
      </c>
      <c r="L48" s="120">
        <f t="shared" si="13"/>
        <v>7</v>
      </c>
      <c r="M48" s="120">
        <f t="shared" si="13"/>
        <v>25952</v>
      </c>
      <c r="N48" s="120">
        <f t="shared" si="13"/>
        <v>0</v>
      </c>
      <c r="O48" s="120">
        <f t="shared" si="13"/>
        <v>291</v>
      </c>
      <c r="P48" s="120">
        <f t="shared" si="13"/>
        <v>3592</v>
      </c>
      <c r="Q48" s="120">
        <f t="shared" si="13"/>
        <v>6912</v>
      </c>
      <c r="R48" s="120">
        <f t="shared" si="13"/>
        <v>6956</v>
      </c>
      <c r="S48" s="120">
        <f t="shared" si="13"/>
        <v>5593</v>
      </c>
      <c r="T48" s="120">
        <f t="shared" si="13"/>
        <v>2318</v>
      </c>
      <c r="U48" s="120">
        <f t="shared" si="13"/>
        <v>284</v>
      </c>
      <c r="V48" s="120">
        <f t="shared" si="13"/>
        <v>6</v>
      </c>
    </row>
    <row r="49" spans="1:22" ht="15" customHeight="1">
      <c r="A49" s="132" t="s">
        <v>1384</v>
      </c>
      <c r="B49" s="91">
        <v>97</v>
      </c>
      <c r="C49" s="125">
        <f t="shared" ref="C49:C54" si="14">SUM(D49:L49)</f>
        <v>4019</v>
      </c>
      <c r="D49" s="122">
        <v>0</v>
      </c>
      <c r="E49" s="122">
        <v>84</v>
      </c>
      <c r="F49" s="122">
        <v>457</v>
      </c>
      <c r="G49" s="122">
        <v>1319</v>
      </c>
      <c r="H49" s="122">
        <v>1178</v>
      </c>
      <c r="I49" s="122">
        <v>660</v>
      </c>
      <c r="J49" s="122">
        <v>258</v>
      </c>
      <c r="K49" s="122">
        <v>62</v>
      </c>
      <c r="L49" s="122">
        <v>1</v>
      </c>
      <c r="M49" s="123">
        <f t="shared" ref="M49:M54" si="15">SUM(N49:V49)</f>
        <v>13050</v>
      </c>
      <c r="N49" s="122">
        <v>0</v>
      </c>
      <c r="O49" s="122">
        <v>121</v>
      </c>
      <c r="P49" s="122">
        <v>1614</v>
      </c>
      <c r="Q49" s="122">
        <v>3554</v>
      </c>
      <c r="R49" s="122">
        <v>3864</v>
      </c>
      <c r="S49" s="122">
        <v>2712</v>
      </c>
      <c r="T49" s="122">
        <v>1080</v>
      </c>
      <c r="U49" s="122">
        <v>103</v>
      </c>
      <c r="V49" s="123">
        <v>2</v>
      </c>
    </row>
    <row r="50" spans="1:22" ht="15" customHeight="1">
      <c r="A50" s="132" t="s">
        <v>1385</v>
      </c>
      <c r="B50" s="91">
        <v>97</v>
      </c>
      <c r="C50" s="125">
        <f t="shared" si="14"/>
        <v>2108</v>
      </c>
      <c r="D50" s="122">
        <v>0</v>
      </c>
      <c r="E50" s="122">
        <v>6</v>
      </c>
      <c r="F50" s="122">
        <v>252</v>
      </c>
      <c r="G50" s="122">
        <v>679</v>
      </c>
      <c r="H50" s="122">
        <v>673</v>
      </c>
      <c r="I50" s="122">
        <v>351</v>
      </c>
      <c r="J50" s="122">
        <v>122</v>
      </c>
      <c r="K50" s="122">
        <v>21</v>
      </c>
      <c r="L50" s="122">
        <v>4</v>
      </c>
      <c r="M50" s="123">
        <f t="shared" si="15"/>
        <v>7115</v>
      </c>
      <c r="N50" s="122">
        <v>0</v>
      </c>
      <c r="O50" s="122">
        <v>84</v>
      </c>
      <c r="P50" s="122">
        <v>1018</v>
      </c>
      <c r="Q50" s="122">
        <v>1853</v>
      </c>
      <c r="R50" s="122">
        <v>1801</v>
      </c>
      <c r="S50" s="122">
        <v>1611</v>
      </c>
      <c r="T50" s="122">
        <v>645</v>
      </c>
      <c r="U50" s="122">
        <v>101</v>
      </c>
      <c r="V50" s="123">
        <v>2</v>
      </c>
    </row>
    <row r="51" spans="1:22" ht="15" customHeight="1">
      <c r="A51" s="132" t="s">
        <v>1386</v>
      </c>
      <c r="B51" s="91">
        <v>97</v>
      </c>
      <c r="C51" s="125">
        <f t="shared" si="14"/>
        <v>1346</v>
      </c>
      <c r="D51" s="122">
        <v>0</v>
      </c>
      <c r="E51" s="122">
        <v>111</v>
      </c>
      <c r="F51" s="122">
        <v>230</v>
      </c>
      <c r="G51" s="122">
        <v>367</v>
      </c>
      <c r="H51" s="122">
        <v>265</v>
      </c>
      <c r="I51" s="122">
        <v>194</v>
      </c>
      <c r="J51" s="122">
        <v>145</v>
      </c>
      <c r="K51" s="122">
        <v>34</v>
      </c>
      <c r="L51" s="122">
        <v>0</v>
      </c>
      <c r="M51" s="123">
        <f t="shared" si="15"/>
        <v>4082</v>
      </c>
      <c r="N51" s="122">
        <v>0</v>
      </c>
      <c r="O51" s="122">
        <v>75</v>
      </c>
      <c r="P51" s="122">
        <v>600</v>
      </c>
      <c r="Q51" s="122">
        <v>1017</v>
      </c>
      <c r="R51" s="122">
        <v>853</v>
      </c>
      <c r="S51" s="122">
        <v>958</v>
      </c>
      <c r="T51" s="122">
        <v>512</v>
      </c>
      <c r="U51" s="122">
        <v>65</v>
      </c>
      <c r="V51" s="123">
        <v>2</v>
      </c>
    </row>
    <row r="52" spans="1:22" ht="15" customHeight="1">
      <c r="A52" s="132" t="s">
        <v>1387</v>
      </c>
      <c r="B52" s="91">
        <v>97</v>
      </c>
      <c r="C52" s="125">
        <f t="shared" si="14"/>
        <v>1720</v>
      </c>
      <c r="D52" s="122">
        <v>0</v>
      </c>
      <c r="E52" s="122">
        <v>2</v>
      </c>
      <c r="F52" s="122">
        <v>300</v>
      </c>
      <c r="G52" s="122">
        <v>702</v>
      </c>
      <c r="H52" s="122">
        <v>373</v>
      </c>
      <c r="I52" s="122">
        <v>231</v>
      </c>
      <c r="J52" s="122">
        <v>80</v>
      </c>
      <c r="K52" s="122">
        <v>32</v>
      </c>
      <c r="L52" s="122">
        <v>0</v>
      </c>
      <c r="M52" s="123">
        <f t="shared" si="15"/>
        <v>829</v>
      </c>
      <c r="N52" s="122">
        <v>0</v>
      </c>
      <c r="O52" s="122">
        <v>5</v>
      </c>
      <c r="P52" s="122">
        <v>223</v>
      </c>
      <c r="Q52" s="122">
        <v>264</v>
      </c>
      <c r="R52" s="122">
        <v>143</v>
      </c>
      <c r="S52" s="122">
        <v>133</v>
      </c>
      <c r="T52" s="122">
        <v>50</v>
      </c>
      <c r="U52" s="122">
        <v>11</v>
      </c>
      <c r="V52" s="123">
        <v>0</v>
      </c>
    </row>
    <row r="53" spans="1:22" ht="15" customHeight="1">
      <c r="A53" s="132" t="s">
        <v>1388</v>
      </c>
      <c r="B53" s="91">
        <v>97</v>
      </c>
      <c r="C53" s="125">
        <f t="shared" si="14"/>
        <v>472</v>
      </c>
      <c r="D53" s="122">
        <v>0</v>
      </c>
      <c r="E53" s="122">
        <v>0</v>
      </c>
      <c r="F53" s="122">
        <v>69</v>
      </c>
      <c r="G53" s="122">
        <v>170</v>
      </c>
      <c r="H53" s="122">
        <v>152</v>
      </c>
      <c r="I53" s="122">
        <v>65</v>
      </c>
      <c r="J53" s="122">
        <v>10</v>
      </c>
      <c r="K53" s="122">
        <v>5</v>
      </c>
      <c r="L53" s="122">
        <v>1</v>
      </c>
      <c r="M53" s="123">
        <f t="shared" si="15"/>
        <v>316</v>
      </c>
      <c r="N53" s="122">
        <v>0</v>
      </c>
      <c r="O53" s="122">
        <v>0</v>
      </c>
      <c r="P53" s="122">
        <v>36</v>
      </c>
      <c r="Q53" s="122">
        <v>61</v>
      </c>
      <c r="R53" s="122">
        <v>97</v>
      </c>
      <c r="S53" s="122">
        <v>98</v>
      </c>
      <c r="T53" s="122">
        <v>20</v>
      </c>
      <c r="U53" s="122">
        <v>4</v>
      </c>
      <c r="V53" s="123">
        <v>0</v>
      </c>
    </row>
    <row r="54" spans="1:22" ht="15" customHeight="1">
      <c r="A54" s="132" t="s">
        <v>1389</v>
      </c>
      <c r="B54" s="91">
        <v>97</v>
      </c>
      <c r="C54" s="128">
        <f t="shared" si="14"/>
        <v>323</v>
      </c>
      <c r="D54" s="129">
        <v>0</v>
      </c>
      <c r="E54" s="129">
        <v>0</v>
      </c>
      <c r="F54" s="129">
        <v>24</v>
      </c>
      <c r="G54" s="129">
        <v>116</v>
      </c>
      <c r="H54" s="129">
        <v>131</v>
      </c>
      <c r="I54" s="129">
        <v>35</v>
      </c>
      <c r="J54" s="129">
        <v>15</v>
      </c>
      <c r="K54" s="129">
        <v>1</v>
      </c>
      <c r="L54" s="129">
        <v>1</v>
      </c>
      <c r="M54" s="130">
        <f t="shared" si="15"/>
        <v>560</v>
      </c>
      <c r="N54" s="129">
        <v>0</v>
      </c>
      <c r="O54" s="129">
        <v>6</v>
      </c>
      <c r="P54" s="129">
        <v>101</v>
      </c>
      <c r="Q54" s="129">
        <v>163</v>
      </c>
      <c r="R54" s="129">
        <v>198</v>
      </c>
      <c r="S54" s="129">
        <v>81</v>
      </c>
      <c r="T54" s="129">
        <v>11</v>
      </c>
      <c r="U54" s="129">
        <v>0</v>
      </c>
      <c r="V54" s="130">
        <v>0</v>
      </c>
    </row>
    <row r="55" spans="1:22" s="35" customFormat="1" ht="14.25"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</row>
    <row r="56" spans="1:22" s="35" customFormat="1" ht="14.25"/>
    <row r="57" spans="1:22" s="35" customFormat="1" ht="14.25">
      <c r="A57" s="36"/>
      <c r="B57" s="36"/>
    </row>
    <row r="58" spans="1:22" s="35" customFormat="1" ht="14.25"/>
    <row r="59" spans="1:22" s="35" customFormat="1" ht="14.25"/>
    <row r="60" spans="1:22" s="35" customFormat="1" ht="14.25">
      <c r="A60" s="36"/>
      <c r="B60" s="36"/>
    </row>
  </sheetData>
  <mergeCells count="9">
    <mergeCell ref="A1:V1"/>
    <mergeCell ref="A2:J2"/>
    <mergeCell ref="U2:V2"/>
    <mergeCell ref="A3:A5"/>
    <mergeCell ref="B3:B5"/>
    <mergeCell ref="C3:L3"/>
    <mergeCell ref="M3:V3"/>
    <mergeCell ref="C4:L4"/>
    <mergeCell ref="M4:V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76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76"/>
  <sheetViews>
    <sheetView workbookViewId="0">
      <selection activeCell="L16" sqref="L16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625" style="1" customWidth="1"/>
    <col min="8" max="8" width="6.375" style="1" customWidth="1"/>
    <col min="9" max="9" width="6.875" style="1" customWidth="1"/>
    <col min="10" max="11" width="6.75" style="1" customWidth="1"/>
    <col min="12" max="13" width="5.875" style="1" customWidth="1"/>
    <col min="14" max="16384" width="9" style="1"/>
  </cols>
  <sheetData>
    <row r="1" spans="1:13" ht="21.2" customHeight="1">
      <c r="A1" s="387" t="s">
        <v>2142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2143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5" customFormat="1">
      <c r="A3" s="2"/>
      <c r="B3" s="389" t="s">
        <v>2144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2145</v>
      </c>
      <c r="M3" s="390"/>
    </row>
    <row r="4" spans="1:13" s="25" customFormat="1">
      <c r="A4" s="136"/>
      <c r="B4" s="410" t="s">
        <v>2146</v>
      </c>
      <c r="C4" s="410"/>
      <c r="D4" s="410"/>
      <c r="E4" s="410"/>
      <c r="F4" s="410"/>
      <c r="G4" s="410"/>
      <c r="H4" s="410"/>
      <c r="I4" s="410"/>
      <c r="J4" s="410"/>
      <c r="K4" s="410"/>
      <c r="L4" s="390" t="s">
        <v>2147</v>
      </c>
      <c r="M4" s="390"/>
    </row>
    <row r="5" spans="1:13" s="25" customFormat="1">
      <c r="A5" s="407" t="s">
        <v>2148</v>
      </c>
      <c r="B5" s="408"/>
      <c r="C5" s="406" t="s">
        <v>2149</v>
      </c>
      <c r="D5" s="409" t="s">
        <v>2150</v>
      </c>
      <c r="E5" s="409"/>
      <c r="F5" s="409"/>
      <c r="G5" s="409"/>
      <c r="H5" s="409"/>
      <c r="I5" s="409"/>
      <c r="J5" s="409"/>
      <c r="K5" s="409"/>
      <c r="L5" s="409"/>
      <c r="M5" s="409"/>
    </row>
    <row r="6" spans="1:13" s="5" customFormat="1" ht="51.95" customHeight="1">
      <c r="A6" s="408"/>
      <c r="B6" s="408"/>
      <c r="C6" s="406"/>
      <c r="D6" s="138" t="s">
        <v>2151</v>
      </c>
      <c r="E6" s="139" t="s">
        <v>2152</v>
      </c>
      <c r="F6" s="139" t="s">
        <v>2153</v>
      </c>
      <c r="G6" s="139" t="s">
        <v>2154</v>
      </c>
      <c r="H6" s="139" t="s">
        <v>2155</v>
      </c>
      <c r="I6" s="139" t="s">
        <v>2156</v>
      </c>
      <c r="J6" s="139" t="s">
        <v>2157</v>
      </c>
      <c r="K6" s="139" t="s">
        <v>2158</v>
      </c>
      <c r="L6" s="139" t="s">
        <v>2159</v>
      </c>
      <c r="M6" s="139" t="s">
        <v>2160</v>
      </c>
    </row>
    <row r="7" spans="1:13" s="25" customFormat="1" ht="15" customHeight="1">
      <c r="A7" s="406" t="s">
        <v>2161</v>
      </c>
      <c r="B7" s="137" t="s">
        <v>2162</v>
      </c>
      <c r="C7" s="8" t="s">
        <v>2163</v>
      </c>
      <c r="D7" s="9">
        <f>D21+D35+D49</f>
        <v>17847</v>
      </c>
      <c r="E7" s="9">
        <f t="shared" ref="E7:M7" si="0">E21+E35+E49</f>
        <v>0</v>
      </c>
      <c r="F7" s="9">
        <f t="shared" si="0"/>
        <v>518</v>
      </c>
      <c r="G7" s="135">
        <f t="shared" si="0"/>
        <v>2353</v>
      </c>
      <c r="H7" s="135">
        <f t="shared" si="0"/>
        <v>4582</v>
      </c>
      <c r="I7" s="135">
        <f t="shared" si="0"/>
        <v>5520</v>
      </c>
      <c r="J7" s="135">
        <f t="shared" si="0"/>
        <v>3615</v>
      </c>
      <c r="K7" s="135">
        <f t="shared" si="0"/>
        <v>964</v>
      </c>
      <c r="L7" s="9">
        <f t="shared" si="0"/>
        <v>273</v>
      </c>
      <c r="M7" s="9">
        <f t="shared" si="0"/>
        <v>22</v>
      </c>
    </row>
    <row r="8" spans="1:13" s="25" customFormat="1" ht="15" customHeight="1">
      <c r="A8" s="406"/>
      <c r="B8" s="140" t="s">
        <v>2164</v>
      </c>
      <c r="C8" s="8" t="s">
        <v>2165</v>
      </c>
      <c r="D8" s="9">
        <f t="shared" ref="D8:M20" si="1">D22+D36+D50</f>
        <v>31717</v>
      </c>
      <c r="E8" s="9">
        <f t="shared" si="1"/>
        <v>0</v>
      </c>
      <c r="F8" s="9">
        <f t="shared" si="1"/>
        <v>284</v>
      </c>
      <c r="G8" s="135">
        <f t="shared" si="1"/>
        <v>3349</v>
      </c>
      <c r="H8" s="135">
        <f t="shared" si="1"/>
        <v>6224</v>
      </c>
      <c r="I8" s="135">
        <f t="shared" si="1"/>
        <v>9728</v>
      </c>
      <c r="J8" s="135">
        <f t="shared" si="1"/>
        <v>8027</v>
      </c>
      <c r="K8" s="135">
        <f t="shared" si="1"/>
        <v>3416</v>
      </c>
      <c r="L8" s="9">
        <f t="shared" si="1"/>
        <v>670</v>
      </c>
      <c r="M8" s="9">
        <f t="shared" si="1"/>
        <v>19</v>
      </c>
    </row>
    <row r="9" spans="1:13" s="25" customFormat="1" ht="15" customHeight="1">
      <c r="A9" s="406"/>
      <c r="B9" s="137" t="s">
        <v>2166</v>
      </c>
      <c r="C9" s="8" t="s">
        <v>2163</v>
      </c>
      <c r="D9" s="9">
        <f t="shared" si="1"/>
        <v>7917</v>
      </c>
      <c r="E9" s="9">
        <f t="shared" si="1"/>
        <v>0</v>
      </c>
      <c r="F9" s="9">
        <f t="shared" si="1"/>
        <v>260</v>
      </c>
      <c r="G9" s="135">
        <f t="shared" si="1"/>
        <v>1111</v>
      </c>
      <c r="H9" s="135">
        <f t="shared" si="1"/>
        <v>1958</v>
      </c>
      <c r="I9" s="135">
        <f t="shared" si="1"/>
        <v>2683</v>
      </c>
      <c r="J9" s="135">
        <f t="shared" si="1"/>
        <v>1400</v>
      </c>
      <c r="K9" s="135">
        <f t="shared" si="1"/>
        <v>395</v>
      </c>
      <c r="L9" s="9">
        <f t="shared" si="1"/>
        <v>102</v>
      </c>
      <c r="M9" s="9">
        <f t="shared" si="1"/>
        <v>8</v>
      </c>
    </row>
    <row r="10" spans="1:13" s="25" customFormat="1" ht="15" customHeight="1">
      <c r="A10" s="406"/>
      <c r="B10" s="140" t="s">
        <v>2167</v>
      </c>
      <c r="C10" s="8" t="s">
        <v>2165</v>
      </c>
      <c r="D10" s="9">
        <f t="shared" si="1"/>
        <v>17198</v>
      </c>
      <c r="E10" s="9">
        <f t="shared" si="1"/>
        <v>0</v>
      </c>
      <c r="F10" s="9">
        <f t="shared" si="1"/>
        <v>105</v>
      </c>
      <c r="G10" s="135">
        <f t="shared" si="1"/>
        <v>1708</v>
      </c>
      <c r="H10" s="135">
        <f t="shared" si="1"/>
        <v>3226</v>
      </c>
      <c r="I10" s="135">
        <f t="shared" si="1"/>
        <v>6285</v>
      </c>
      <c r="J10" s="135">
        <f t="shared" si="1"/>
        <v>3892</v>
      </c>
      <c r="K10" s="135">
        <f t="shared" si="1"/>
        <v>1662</v>
      </c>
      <c r="L10" s="9">
        <f t="shared" si="1"/>
        <v>315</v>
      </c>
      <c r="M10" s="9">
        <f t="shared" si="1"/>
        <v>5</v>
      </c>
    </row>
    <row r="11" spans="1:13" s="25" customFormat="1" ht="15" customHeight="1">
      <c r="A11" s="406"/>
      <c r="B11" s="137" t="s">
        <v>2168</v>
      </c>
      <c r="C11" s="8" t="s">
        <v>2163</v>
      </c>
      <c r="D11" s="9">
        <f t="shared" si="1"/>
        <v>3110</v>
      </c>
      <c r="E11" s="9">
        <f t="shared" si="1"/>
        <v>0</v>
      </c>
      <c r="F11" s="9">
        <f t="shared" si="1"/>
        <v>133</v>
      </c>
      <c r="G11" s="135">
        <f t="shared" si="1"/>
        <v>353</v>
      </c>
      <c r="H11" s="135">
        <f t="shared" si="1"/>
        <v>658</v>
      </c>
      <c r="I11" s="135">
        <f t="shared" si="1"/>
        <v>843</v>
      </c>
      <c r="J11" s="135">
        <f t="shared" si="1"/>
        <v>862</v>
      </c>
      <c r="K11" s="9">
        <f t="shared" si="1"/>
        <v>196</v>
      </c>
      <c r="L11" s="9">
        <f t="shared" si="1"/>
        <v>56</v>
      </c>
      <c r="M11" s="9">
        <f t="shared" si="1"/>
        <v>9</v>
      </c>
    </row>
    <row r="12" spans="1:13" s="25" customFormat="1" ht="15" customHeight="1">
      <c r="A12" s="406"/>
      <c r="B12" s="140" t="s">
        <v>2169</v>
      </c>
      <c r="C12" s="8" t="s">
        <v>2165</v>
      </c>
      <c r="D12" s="9">
        <f t="shared" si="1"/>
        <v>6562</v>
      </c>
      <c r="E12" s="9">
        <f t="shared" si="1"/>
        <v>0</v>
      </c>
      <c r="F12" s="9">
        <f t="shared" si="1"/>
        <v>128</v>
      </c>
      <c r="G12" s="135">
        <f t="shared" si="1"/>
        <v>622</v>
      </c>
      <c r="H12" s="135">
        <f t="shared" si="1"/>
        <v>1110</v>
      </c>
      <c r="I12" s="135">
        <f t="shared" si="1"/>
        <v>1781</v>
      </c>
      <c r="J12" s="135">
        <f t="shared" si="1"/>
        <v>2034</v>
      </c>
      <c r="K12" s="9">
        <f t="shared" si="1"/>
        <v>736</v>
      </c>
      <c r="L12" s="9">
        <f t="shared" si="1"/>
        <v>142</v>
      </c>
      <c r="M12" s="9">
        <f t="shared" si="1"/>
        <v>9</v>
      </c>
    </row>
    <row r="13" spans="1:13" s="25" customFormat="1" ht="15" customHeight="1">
      <c r="A13" s="406"/>
      <c r="B13" s="137" t="s">
        <v>2170</v>
      </c>
      <c r="C13" s="8" t="s">
        <v>2163</v>
      </c>
      <c r="D13" s="9">
        <f t="shared" si="1"/>
        <v>2083</v>
      </c>
      <c r="E13" s="9">
        <f t="shared" si="1"/>
        <v>0</v>
      </c>
      <c r="F13" s="9">
        <f t="shared" si="1"/>
        <v>101</v>
      </c>
      <c r="G13" s="135">
        <f t="shared" si="1"/>
        <v>346</v>
      </c>
      <c r="H13" s="135">
        <f t="shared" si="1"/>
        <v>599</v>
      </c>
      <c r="I13" s="135">
        <f t="shared" si="1"/>
        <v>511</v>
      </c>
      <c r="J13" s="135">
        <f t="shared" si="1"/>
        <v>359</v>
      </c>
      <c r="K13" s="9">
        <f t="shared" si="1"/>
        <v>126</v>
      </c>
      <c r="L13" s="9">
        <f t="shared" si="1"/>
        <v>40</v>
      </c>
      <c r="M13" s="9">
        <f t="shared" si="1"/>
        <v>1</v>
      </c>
    </row>
    <row r="14" spans="1:13" s="25" customFormat="1" ht="15" customHeight="1">
      <c r="A14" s="406"/>
      <c r="B14" s="140" t="s">
        <v>2171</v>
      </c>
      <c r="C14" s="8" t="s">
        <v>2165</v>
      </c>
      <c r="D14" s="9">
        <f t="shared" si="1"/>
        <v>5061</v>
      </c>
      <c r="E14" s="9">
        <f t="shared" si="1"/>
        <v>0</v>
      </c>
      <c r="F14" s="9">
        <f t="shared" si="1"/>
        <v>38</v>
      </c>
      <c r="G14" s="135">
        <f t="shared" si="1"/>
        <v>726</v>
      </c>
      <c r="H14" s="135">
        <f t="shared" si="1"/>
        <v>1239</v>
      </c>
      <c r="I14" s="135">
        <f t="shared" si="1"/>
        <v>925</v>
      </c>
      <c r="J14" s="135">
        <f t="shared" si="1"/>
        <v>1291</v>
      </c>
      <c r="K14" s="9">
        <f t="shared" si="1"/>
        <v>688</v>
      </c>
      <c r="L14" s="9">
        <f t="shared" si="1"/>
        <v>151</v>
      </c>
      <c r="M14" s="9">
        <f t="shared" si="1"/>
        <v>3</v>
      </c>
    </row>
    <row r="15" spans="1:13" s="25" customFormat="1" ht="15" customHeight="1">
      <c r="A15" s="406"/>
      <c r="B15" s="137" t="s">
        <v>2172</v>
      </c>
      <c r="C15" s="8" t="s">
        <v>2163</v>
      </c>
      <c r="D15" s="9">
        <f t="shared" si="1"/>
        <v>3130</v>
      </c>
      <c r="E15" s="9">
        <f t="shared" si="1"/>
        <v>0</v>
      </c>
      <c r="F15" s="9">
        <f t="shared" si="1"/>
        <v>20</v>
      </c>
      <c r="G15" s="9">
        <f t="shared" si="1"/>
        <v>398</v>
      </c>
      <c r="H15" s="9">
        <f t="shared" si="1"/>
        <v>883</v>
      </c>
      <c r="I15" s="9">
        <f t="shared" si="1"/>
        <v>977</v>
      </c>
      <c r="J15" s="9">
        <f t="shared" si="1"/>
        <v>621</v>
      </c>
      <c r="K15" s="9">
        <f t="shared" si="1"/>
        <v>167</v>
      </c>
      <c r="L15" s="9">
        <f t="shared" si="1"/>
        <v>62</v>
      </c>
      <c r="M15" s="9">
        <f t="shared" si="1"/>
        <v>2</v>
      </c>
    </row>
    <row r="16" spans="1:13" s="25" customFormat="1" ht="15" customHeight="1">
      <c r="A16" s="406"/>
      <c r="B16" s="140" t="s">
        <v>2173</v>
      </c>
      <c r="C16" s="8" t="s">
        <v>2165</v>
      </c>
      <c r="D16" s="9">
        <f t="shared" si="1"/>
        <v>1210</v>
      </c>
      <c r="E16" s="9">
        <f t="shared" si="1"/>
        <v>0</v>
      </c>
      <c r="F16" s="9">
        <f t="shared" si="1"/>
        <v>4</v>
      </c>
      <c r="G16" s="9">
        <f t="shared" si="1"/>
        <v>159</v>
      </c>
      <c r="H16" s="9">
        <f t="shared" si="1"/>
        <v>280</v>
      </c>
      <c r="I16" s="9">
        <f t="shared" si="1"/>
        <v>289</v>
      </c>
      <c r="J16" s="9">
        <f t="shared" si="1"/>
        <v>303</v>
      </c>
      <c r="K16" s="9">
        <f t="shared" si="1"/>
        <v>141</v>
      </c>
      <c r="L16" s="9">
        <f t="shared" si="1"/>
        <v>33</v>
      </c>
      <c r="M16" s="9">
        <f t="shared" si="1"/>
        <v>1</v>
      </c>
    </row>
    <row r="17" spans="1:13" s="25" customFormat="1" ht="15" customHeight="1">
      <c r="A17" s="406"/>
      <c r="B17" s="137" t="s">
        <v>2174</v>
      </c>
      <c r="C17" s="8" t="s">
        <v>2163</v>
      </c>
      <c r="D17" s="9">
        <f t="shared" si="1"/>
        <v>994</v>
      </c>
      <c r="E17" s="9">
        <f t="shared" si="1"/>
        <v>0</v>
      </c>
      <c r="F17" s="9">
        <f t="shared" si="1"/>
        <v>3</v>
      </c>
      <c r="G17" s="9">
        <f t="shared" si="1"/>
        <v>100</v>
      </c>
      <c r="H17" s="9">
        <f t="shared" si="1"/>
        <v>310</v>
      </c>
      <c r="I17" s="9">
        <f t="shared" si="1"/>
        <v>293</v>
      </c>
      <c r="J17" s="9">
        <f t="shared" si="1"/>
        <v>224</v>
      </c>
      <c r="K17" s="9">
        <f t="shared" si="1"/>
        <v>54</v>
      </c>
      <c r="L17" s="9">
        <f t="shared" si="1"/>
        <v>9</v>
      </c>
      <c r="M17" s="9">
        <f t="shared" si="1"/>
        <v>1</v>
      </c>
    </row>
    <row r="18" spans="1:13" s="25" customFormat="1" ht="15" customHeight="1">
      <c r="A18" s="406"/>
      <c r="B18" s="140" t="s">
        <v>2175</v>
      </c>
      <c r="C18" s="8" t="s">
        <v>2165</v>
      </c>
      <c r="D18" s="9">
        <f t="shared" si="1"/>
        <v>732</v>
      </c>
      <c r="E18" s="9">
        <f t="shared" si="1"/>
        <v>0</v>
      </c>
      <c r="F18" s="9">
        <f t="shared" si="1"/>
        <v>2</v>
      </c>
      <c r="G18" s="9">
        <f t="shared" si="1"/>
        <v>59</v>
      </c>
      <c r="H18" s="9">
        <f t="shared" si="1"/>
        <v>126</v>
      </c>
      <c r="I18" s="9">
        <f t="shared" si="1"/>
        <v>183</v>
      </c>
      <c r="J18" s="9">
        <f t="shared" si="1"/>
        <v>224</v>
      </c>
      <c r="K18" s="9">
        <f t="shared" si="1"/>
        <v>114</v>
      </c>
      <c r="L18" s="9">
        <f t="shared" si="1"/>
        <v>23</v>
      </c>
      <c r="M18" s="9">
        <f t="shared" si="1"/>
        <v>1</v>
      </c>
    </row>
    <row r="19" spans="1:13" s="25" customFormat="1" ht="15" customHeight="1">
      <c r="A19" s="406"/>
      <c r="B19" s="137" t="s">
        <v>2176</v>
      </c>
      <c r="C19" s="8" t="s">
        <v>2163</v>
      </c>
      <c r="D19" s="9">
        <f t="shared" si="1"/>
        <v>613</v>
      </c>
      <c r="E19" s="9">
        <f t="shared" si="1"/>
        <v>0</v>
      </c>
      <c r="F19" s="9">
        <f t="shared" si="1"/>
        <v>1</v>
      </c>
      <c r="G19" s="9">
        <f t="shared" si="1"/>
        <v>45</v>
      </c>
      <c r="H19" s="9">
        <f t="shared" si="1"/>
        <v>174</v>
      </c>
      <c r="I19" s="9">
        <f t="shared" si="1"/>
        <v>213</v>
      </c>
      <c r="J19" s="9">
        <f t="shared" si="1"/>
        <v>149</v>
      </c>
      <c r="K19" s="9">
        <f t="shared" si="1"/>
        <v>26</v>
      </c>
      <c r="L19" s="9">
        <f t="shared" si="1"/>
        <v>4</v>
      </c>
      <c r="M19" s="9">
        <f t="shared" si="1"/>
        <v>1</v>
      </c>
    </row>
    <row r="20" spans="1:13" s="25" customFormat="1" ht="15" customHeight="1">
      <c r="A20" s="406"/>
      <c r="B20" s="140" t="s">
        <v>2177</v>
      </c>
      <c r="C20" s="8" t="s">
        <v>2165</v>
      </c>
      <c r="D20" s="9">
        <f t="shared" si="1"/>
        <v>954</v>
      </c>
      <c r="E20" s="9">
        <f t="shared" si="1"/>
        <v>0</v>
      </c>
      <c r="F20" s="9">
        <f t="shared" si="1"/>
        <v>7</v>
      </c>
      <c r="G20" s="9">
        <f t="shared" si="1"/>
        <v>75</v>
      </c>
      <c r="H20" s="9">
        <f t="shared" si="1"/>
        <v>243</v>
      </c>
      <c r="I20" s="9">
        <f t="shared" si="1"/>
        <v>265</v>
      </c>
      <c r="J20" s="9">
        <f t="shared" si="1"/>
        <v>283</v>
      </c>
      <c r="K20" s="9">
        <f t="shared" si="1"/>
        <v>75</v>
      </c>
      <c r="L20" s="9">
        <f t="shared" si="1"/>
        <v>6</v>
      </c>
      <c r="M20" s="9">
        <f t="shared" si="1"/>
        <v>0</v>
      </c>
    </row>
    <row r="21" spans="1:13" s="25" customFormat="1" ht="15" customHeight="1">
      <c r="A21" s="406" t="s">
        <v>2178</v>
      </c>
      <c r="B21" s="137" t="s">
        <v>2179</v>
      </c>
      <c r="C21" s="8" t="s">
        <v>2163</v>
      </c>
      <c r="D21" s="9">
        <v>17743</v>
      </c>
      <c r="E21" s="9">
        <v>0</v>
      </c>
      <c r="F21" s="9">
        <v>518</v>
      </c>
      <c r="G21" s="135">
        <v>2352</v>
      </c>
      <c r="H21" s="135">
        <v>4581</v>
      </c>
      <c r="I21" s="135">
        <v>5514</v>
      </c>
      <c r="J21" s="135">
        <v>3581</v>
      </c>
      <c r="K21" s="135">
        <v>936</v>
      </c>
      <c r="L21" s="9">
        <v>246</v>
      </c>
      <c r="M21" s="9">
        <v>15</v>
      </c>
    </row>
    <row r="22" spans="1:13" s="25" customFormat="1" ht="15" customHeight="1">
      <c r="A22" s="406"/>
      <c r="B22" s="140" t="s">
        <v>2180</v>
      </c>
      <c r="C22" s="8" t="s">
        <v>2165</v>
      </c>
      <c r="D22" s="9">
        <v>31686</v>
      </c>
      <c r="E22" s="9">
        <v>0</v>
      </c>
      <c r="F22" s="9">
        <v>284</v>
      </c>
      <c r="G22" s="135">
        <v>3348</v>
      </c>
      <c r="H22" s="135">
        <v>6224</v>
      </c>
      <c r="I22" s="135">
        <v>9725</v>
      </c>
      <c r="J22" s="135">
        <v>8021</v>
      </c>
      <c r="K22" s="135">
        <v>3412</v>
      </c>
      <c r="L22" s="9">
        <v>659</v>
      </c>
      <c r="M22" s="9">
        <v>13</v>
      </c>
    </row>
    <row r="23" spans="1:13" s="25" customFormat="1" ht="15" customHeight="1">
      <c r="A23" s="406"/>
      <c r="B23" s="137" t="s">
        <v>2166</v>
      </c>
      <c r="C23" s="8" t="s">
        <v>2163</v>
      </c>
      <c r="D23" s="9">
        <v>7877</v>
      </c>
      <c r="E23" s="9">
        <v>0</v>
      </c>
      <c r="F23" s="9">
        <v>260</v>
      </c>
      <c r="G23" s="135">
        <v>1111</v>
      </c>
      <c r="H23" s="135">
        <v>1958</v>
      </c>
      <c r="I23" s="135">
        <v>2682</v>
      </c>
      <c r="J23" s="135">
        <v>1389</v>
      </c>
      <c r="K23" s="135">
        <v>381</v>
      </c>
      <c r="L23" s="9">
        <v>90</v>
      </c>
      <c r="M23" s="9">
        <v>6</v>
      </c>
    </row>
    <row r="24" spans="1:13" s="25" customFormat="1" ht="15" customHeight="1">
      <c r="A24" s="406"/>
      <c r="B24" s="140" t="s">
        <v>2167</v>
      </c>
      <c r="C24" s="8" t="s">
        <v>2165</v>
      </c>
      <c r="D24" s="9">
        <v>17182</v>
      </c>
      <c r="E24" s="9">
        <v>0</v>
      </c>
      <c r="F24" s="9">
        <v>105</v>
      </c>
      <c r="G24" s="135">
        <v>1708</v>
      </c>
      <c r="H24" s="135">
        <v>3226</v>
      </c>
      <c r="I24" s="135">
        <v>6284</v>
      </c>
      <c r="J24" s="135">
        <v>3889</v>
      </c>
      <c r="K24" s="135">
        <v>1660</v>
      </c>
      <c r="L24" s="9">
        <v>307</v>
      </c>
      <c r="M24" s="9">
        <v>3</v>
      </c>
    </row>
    <row r="25" spans="1:13" s="25" customFormat="1" ht="15" customHeight="1">
      <c r="A25" s="406"/>
      <c r="B25" s="137" t="s">
        <v>2168</v>
      </c>
      <c r="C25" s="8" t="s">
        <v>2163</v>
      </c>
      <c r="D25" s="9">
        <v>3076</v>
      </c>
      <c r="E25" s="9">
        <v>0</v>
      </c>
      <c r="F25" s="9">
        <v>133</v>
      </c>
      <c r="G25" s="135">
        <v>352</v>
      </c>
      <c r="H25" s="135">
        <v>658</v>
      </c>
      <c r="I25" s="135">
        <v>842</v>
      </c>
      <c r="J25" s="135">
        <v>851</v>
      </c>
      <c r="K25" s="135">
        <v>190</v>
      </c>
      <c r="L25" s="9">
        <v>46</v>
      </c>
      <c r="M25" s="9">
        <v>4</v>
      </c>
    </row>
    <row r="26" spans="1:13" s="25" customFormat="1" ht="15" customHeight="1">
      <c r="A26" s="406"/>
      <c r="B26" s="140" t="s">
        <v>2169</v>
      </c>
      <c r="C26" s="8" t="s">
        <v>2165</v>
      </c>
      <c r="D26" s="9">
        <v>6555</v>
      </c>
      <c r="E26" s="9">
        <v>0</v>
      </c>
      <c r="F26" s="9">
        <v>128</v>
      </c>
      <c r="G26" s="135">
        <v>621</v>
      </c>
      <c r="H26" s="135">
        <v>1110</v>
      </c>
      <c r="I26" s="135">
        <v>1781</v>
      </c>
      <c r="J26" s="135">
        <v>2033</v>
      </c>
      <c r="K26" s="135">
        <v>735</v>
      </c>
      <c r="L26" s="9">
        <v>142</v>
      </c>
      <c r="M26" s="9">
        <v>5</v>
      </c>
    </row>
    <row r="27" spans="1:13" s="25" customFormat="1" ht="15" customHeight="1">
      <c r="A27" s="406"/>
      <c r="B27" s="137" t="s">
        <v>2170</v>
      </c>
      <c r="C27" s="8" t="s">
        <v>2163</v>
      </c>
      <c r="D27" s="9">
        <v>2057</v>
      </c>
      <c r="E27" s="9">
        <v>0</v>
      </c>
      <c r="F27" s="9">
        <v>101</v>
      </c>
      <c r="G27" s="135">
        <v>346</v>
      </c>
      <c r="H27" s="135">
        <v>598</v>
      </c>
      <c r="I27" s="135">
        <v>507</v>
      </c>
      <c r="J27" s="135">
        <v>350</v>
      </c>
      <c r="K27" s="135">
        <v>118</v>
      </c>
      <c r="L27" s="9">
        <v>36</v>
      </c>
      <c r="M27" s="9">
        <v>1</v>
      </c>
    </row>
    <row r="28" spans="1:13" s="25" customFormat="1" ht="15" customHeight="1">
      <c r="A28" s="406"/>
      <c r="B28" s="140" t="s">
        <v>2171</v>
      </c>
      <c r="C28" s="8" t="s">
        <v>2165</v>
      </c>
      <c r="D28" s="9">
        <v>5058</v>
      </c>
      <c r="E28" s="9">
        <v>0</v>
      </c>
      <c r="F28" s="9">
        <v>38</v>
      </c>
      <c r="G28" s="135">
        <v>726</v>
      </c>
      <c r="H28" s="135">
        <v>1239</v>
      </c>
      <c r="I28" s="135">
        <v>924</v>
      </c>
      <c r="J28" s="135">
        <v>1291</v>
      </c>
      <c r="K28" s="135">
        <v>687</v>
      </c>
      <c r="L28" s="9">
        <v>150</v>
      </c>
      <c r="M28" s="9">
        <v>3</v>
      </c>
    </row>
    <row r="29" spans="1:13" s="25" customFormat="1" ht="15" customHeight="1">
      <c r="A29" s="406"/>
      <c r="B29" s="137" t="s">
        <v>2172</v>
      </c>
      <c r="C29" s="8" t="s">
        <v>2163</v>
      </c>
      <c r="D29" s="9">
        <v>3128</v>
      </c>
      <c r="E29" s="9">
        <v>0</v>
      </c>
      <c r="F29" s="9">
        <v>20</v>
      </c>
      <c r="G29" s="135">
        <v>398</v>
      </c>
      <c r="H29" s="135">
        <v>883</v>
      </c>
      <c r="I29" s="135">
        <v>977</v>
      </c>
      <c r="J29" s="135">
        <v>620</v>
      </c>
      <c r="K29" s="135">
        <v>167</v>
      </c>
      <c r="L29" s="9">
        <v>61</v>
      </c>
      <c r="M29" s="9">
        <v>2</v>
      </c>
    </row>
    <row r="30" spans="1:13" s="25" customFormat="1" ht="15" customHeight="1">
      <c r="A30" s="406"/>
      <c r="B30" s="140" t="s">
        <v>2173</v>
      </c>
      <c r="C30" s="8" t="s">
        <v>2165</v>
      </c>
      <c r="D30" s="9">
        <v>1207</v>
      </c>
      <c r="E30" s="9">
        <v>0</v>
      </c>
      <c r="F30" s="9">
        <v>4</v>
      </c>
      <c r="G30" s="135">
        <v>159</v>
      </c>
      <c r="H30" s="135">
        <v>280</v>
      </c>
      <c r="I30" s="135">
        <v>288</v>
      </c>
      <c r="J30" s="135">
        <v>302</v>
      </c>
      <c r="K30" s="135">
        <v>141</v>
      </c>
      <c r="L30" s="9">
        <v>32</v>
      </c>
      <c r="M30" s="9">
        <v>1</v>
      </c>
    </row>
    <row r="31" spans="1:13" s="25" customFormat="1" ht="15" customHeight="1">
      <c r="A31" s="406"/>
      <c r="B31" s="137" t="s">
        <v>2174</v>
      </c>
      <c r="C31" s="8" t="s">
        <v>2163</v>
      </c>
      <c r="D31" s="9">
        <v>992</v>
      </c>
      <c r="E31" s="9">
        <v>0</v>
      </c>
      <c r="F31" s="9">
        <v>3</v>
      </c>
      <c r="G31" s="135">
        <v>100</v>
      </c>
      <c r="H31" s="135">
        <v>310</v>
      </c>
      <c r="I31" s="135">
        <v>293</v>
      </c>
      <c r="J31" s="135">
        <v>222</v>
      </c>
      <c r="K31" s="135">
        <v>54</v>
      </c>
      <c r="L31" s="9">
        <v>9</v>
      </c>
      <c r="M31" s="9">
        <v>1</v>
      </c>
    </row>
    <row r="32" spans="1:13" s="25" customFormat="1" ht="15" customHeight="1">
      <c r="A32" s="406"/>
      <c r="B32" s="140" t="s">
        <v>2175</v>
      </c>
      <c r="C32" s="8" t="s">
        <v>2165</v>
      </c>
      <c r="D32" s="9">
        <v>730</v>
      </c>
      <c r="E32" s="9">
        <v>0</v>
      </c>
      <c r="F32" s="9">
        <v>2</v>
      </c>
      <c r="G32" s="9">
        <v>59</v>
      </c>
      <c r="H32" s="9">
        <v>126</v>
      </c>
      <c r="I32" s="9">
        <v>183</v>
      </c>
      <c r="J32" s="9">
        <v>223</v>
      </c>
      <c r="K32" s="9">
        <v>114</v>
      </c>
      <c r="L32" s="9">
        <v>22</v>
      </c>
      <c r="M32" s="9">
        <v>1</v>
      </c>
    </row>
    <row r="33" spans="1:13" s="25" customFormat="1" ht="15" customHeight="1">
      <c r="A33" s="406"/>
      <c r="B33" s="137" t="s">
        <v>2176</v>
      </c>
      <c r="C33" s="8" t="s">
        <v>2163</v>
      </c>
      <c r="D33" s="9">
        <v>613</v>
      </c>
      <c r="E33" s="9">
        <v>0</v>
      </c>
      <c r="F33" s="9">
        <v>1</v>
      </c>
      <c r="G33" s="9">
        <v>45</v>
      </c>
      <c r="H33" s="9">
        <v>174</v>
      </c>
      <c r="I33" s="9">
        <v>213</v>
      </c>
      <c r="J33" s="9">
        <v>149</v>
      </c>
      <c r="K33" s="9">
        <v>26</v>
      </c>
      <c r="L33" s="9">
        <v>4</v>
      </c>
      <c r="M33" s="9">
        <v>1</v>
      </c>
    </row>
    <row r="34" spans="1:13" s="25" customFormat="1" ht="15" customHeight="1">
      <c r="A34" s="406"/>
      <c r="B34" s="140" t="s">
        <v>2177</v>
      </c>
      <c r="C34" s="8" t="s">
        <v>2165</v>
      </c>
      <c r="D34" s="9">
        <v>954</v>
      </c>
      <c r="E34" s="9">
        <v>0</v>
      </c>
      <c r="F34" s="9">
        <v>7</v>
      </c>
      <c r="G34" s="9">
        <v>75</v>
      </c>
      <c r="H34" s="9">
        <v>243</v>
      </c>
      <c r="I34" s="9">
        <v>265</v>
      </c>
      <c r="J34" s="9">
        <v>283</v>
      </c>
      <c r="K34" s="9">
        <v>75</v>
      </c>
      <c r="L34" s="9">
        <v>6</v>
      </c>
      <c r="M34" s="9">
        <v>0</v>
      </c>
    </row>
    <row r="35" spans="1:13" s="25" customFormat="1" ht="15" customHeight="1">
      <c r="A35" s="406" t="s">
        <v>2181</v>
      </c>
      <c r="B35" s="137" t="s">
        <v>2179</v>
      </c>
      <c r="C35" s="8" t="s">
        <v>2163</v>
      </c>
      <c r="D35" s="28">
        <f>SUM(E35:M35)</f>
        <v>7</v>
      </c>
      <c r="E35" s="28">
        <f>SUM(E37,E39,E41,E43,E45)</f>
        <v>0</v>
      </c>
      <c r="F35" s="28">
        <f t="shared" ref="F35:M36" si="2">SUM(F37,F39,F41,F43,F45)</f>
        <v>0</v>
      </c>
      <c r="G35" s="28">
        <f t="shared" si="2"/>
        <v>1</v>
      </c>
      <c r="H35" s="28">
        <f t="shared" si="2"/>
        <v>0</v>
      </c>
      <c r="I35" s="28">
        <f t="shared" si="2"/>
        <v>0</v>
      </c>
      <c r="J35" s="28">
        <f t="shared" si="2"/>
        <v>1</v>
      </c>
      <c r="K35" s="28">
        <f t="shared" si="2"/>
        <v>2</v>
      </c>
      <c r="L35" s="28">
        <f t="shared" si="2"/>
        <v>1</v>
      </c>
      <c r="M35" s="28">
        <f t="shared" si="2"/>
        <v>2</v>
      </c>
    </row>
    <row r="36" spans="1:13" s="25" customFormat="1" ht="15" customHeight="1">
      <c r="A36" s="406"/>
      <c r="B36" s="140" t="s">
        <v>2180</v>
      </c>
      <c r="C36" s="8" t="s">
        <v>2165</v>
      </c>
      <c r="D36" s="28">
        <f t="shared" ref="D36:D62" si="3">SUM(E36:M36)</f>
        <v>6</v>
      </c>
      <c r="E36" s="28">
        <f>SUM(E38,E40,E42,E44,E46)</f>
        <v>0</v>
      </c>
      <c r="F36" s="28">
        <f t="shared" si="2"/>
        <v>0</v>
      </c>
      <c r="G36" s="28">
        <f t="shared" si="2"/>
        <v>1</v>
      </c>
      <c r="H36" s="28">
        <f t="shared" si="2"/>
        <v>0</v>
      </c>
      <c r="I36" s="28">
        <f t="shared" si="2"/>
        <v>1</v>
      </c>
      <c r="J36" s="28">
        <f t="shared" si="2"/>
        <v>0</v>
      </c>
      <c r="K36" s="28">
        <f t="shared" si="2"/>
        <v>0</v>
      </c>
      <c r="L36" s="28">
        <f t="shared" si="2"/>
        <v>2</v>
      </c>
      <c r="M36" s="28">
        <f t="shared" si="2"/>
        <v>2</v>
      </c>
    </row>
    <row r="37" spans="1:13" s="25" customFormat="1" ht="15" customHeight="1">
      <c r="A37" s="406"/>
      <c r="B37" s="137" t="s">
        <v>2166</v>
      </c>
      <c r="C37" s="8" t="s">
        <v>2163</v>
      </c>
      <c r="D37" s="28">
        <f t="shared" si="3"/>
        <v>2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2</v>
      </c>
      <c r="L37" s="29">
        <v>0</v>
      </c>
      <c r="M37" s="29">
        <v>0</v>
      </c>
    </row>
    <row r="38" spans="1:13" s="25" customFormat="1" ht="15" customHeight="1">
      <c r="A38" s="406"/>
      <c r="B38" s="140" t="s">
        <v>2167</v>
      </c>
      <c r="C38" s="8" t="s">
        <v>2165</v>
      </c>
      <c r="D38" s="28">
        <f t="shared" si="3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s="25" customFormat="1" ht="15" customHeight="1">
      <c r="A39" s="406"/>
      <c r="B39" s="137" t="s">
        <v>2168</v>
      </c>
      <c r="C39" s="8" t="s">
        <v>2163</v>
      </c>
      <c r="D39" s="28">
        <f t="shared" si="3"/>
        <v>5</v>
      </c>
      <c r="E39" s="30">
        <v>0</v>
      </c>
      <c r="F39" s="30">
        <v>0</v>
      </c>
      <c r="G39" s="30">
        <v>1</v>
      </c>
      <c r="H39" s="30">
        <v>0</v>
      </c>
      <c r="I39" s="30">
        <v>0</v>
      </c>
      <c r="J39" s="30">
        <v>1</v>
      </c>
      <c r="K39" s="30">
        <v>0</v>
      </c>
      <c r="L39" s="28">
        <v>1</v>
      </c>
      <c r="M39" s="28">
        <v>2</v>
      </c>
    </row>
    <row r="40" spans="1:13" s="25" customFormat="1" ht="15" customHeight="1">
      <c r="A40" s="406"/>
      <c r="B40" s="140" t="s">
        <v>2169</v>
      </c>
      <c r="C40" s="8" t="s">
        <v>2165</v>
      </c>
      <c r="D40" s="28">
        <f t="shared" si="3"/>
        <v>3</v>
      </c>
      <c r="E40" s="30">
        <v>0</v>
      </c>
      <c r="F40" s="30">
        <v>0</v>
      </c>
      <c r="G40" s="30">
        <v>1</v>
      </c>
      <c r="H40" s="30">
        <v>0</v>
      </c>
      <c r="I40" s="30">
        <v>0</v>
      </c>
      <c r="J40" s="30">
        <v>0</v>
      </c>
      <c r="K40" s="30">
        <v>0</v>
      </c>
      <c r="L40" s="28">
        <v>0</v>
      </c>
      <c r="M40" s="28">
        <v>2</v>
      </c>
    </row>
    <row r="41" spans="1:13" s="25" customFormat="1" ht="15" customHeight="1">
      <c r="A41" s="406"/>
      <c r="B41" s="137" t="s">
        <v>2170</v>
      </c>
      <c r="C41" s="8" t="s">
        <v>2163</v>
      </c>
      <c r="D41" s="28">
        <f t="shared" si="3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</row>
    <row r="42" spans="1:13" s="25" customFormat="1" ht="15" customHeight="1">
      <c r="A42" s="406"/>
      <c r="B42" s="140" t="s">
        <v>2171</v>
      </c>
      <c r="C42" s="8" t="s">
        <v>2165</v>
      </c>
      <c r="D42" s="28">
        <f t="shared" si="3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28">
        <v>1</v>
      </c>
      <c r="M42" s="28">
        <v>0</v>
      </c>
    </row>
    <row r="43" spans="1:13" s="25" customFormat="1" ht="15" customHeight="1">
      <c r="A43" s="406"/>
      <c r="B43" s="137" t="s">
        <v>2172</v>
      </c>
      <c r="C43" s="8" t="s">
        <v>2163</v>
      </c>
      <c r="D43" s="28">
        <f t="shared" si="3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</row>
    <row r="44" spans="1:13" s="25" customFormat="1" ht="15" customHeight="1">
      <c r="A44" s="406"/>
      <c r="B44" s="140" t="s">
        <v>2173</v>
      </c>
      <c r="C44" s="8" t="s">
        <v>2165</v>
      </c>
      <c r="D44" s="28">
        <f t="shared" si="3"/>
        <v>2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0</v>
      </c>
      <c r="K44" s="30">
        <v>0</v>
      </c>
      <c r="L44" s="28">
        <v>1</v>
      </c>
      <c r="M44" s="28">
        <v>0</v>
      </c>
    </row>
    <row r="45" spans="1:13" s="25" customFormat="1" ht="15" customHeight="1">
      <c r="A45" s="406"/>
      <c r="B45" s="137" t="s">
        <v>2174</v>
      </c>
      <c r="C45" s="8" t="s">
        <v>2163</v>
      </c>
      <c r="D45" s="28">
        <f t="shared" si="3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s="25" customFormat="1" ht="15" customHeight="1">
      <c r="A46" s="406"/>
      <c r="B46" s="140" t="s">
        <v>2175</v>
      </c>
      <c r="C46" s="8" t="s">
        <v>2165</v>
      </c>
      <c r="D46" s="28">
        <f t="shared" si="3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s="25" customFormat="1" ht="15" customHeight="1">
      <c r="A47" s="406"/>
      <c r="B47" s="137" t="s">
        <v>2176</v>
      </c>
      <c r="C47" s="8" t="s">
        <v>2163</v>
      </c>
      <c r="D47" s="28">
        <f t="shared" si="3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s="25" customFormat="1" ht="15" customHeight="1">
      <c r="A48" s="406"/>
      <c r="B48" s="140" t="s">
        <v>2177</v>
      </c>
      <c r="C48" s="8" t="s">
        <v>2165</v>
      </c>
      <c r="D48" s="28">
        <f t="shared" si="3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</row>
    <row r="49" spans="1:13" s="25" customFormat="1" ht="15" customHeight="1">
      <c r="A49" s="406" t="s">
        <v>2182</v>
      </c>
      <c r="B49" s="137" t="s">
        <v>2179</v>
      </c>
      <c r="C49" s="8" t="s">
        <v>2163</v>
      </c>
      <c r="D49" s="28">
        <f t="shared" si="3"/>
        <v>97</v>
      </c>
      <c r="E49" s="28">
        <f>SUM(E51,E53,E55,E57,E59,E61)</f>
        <v>0</v>
      </c>
      <c r="F49" s="28">
        <f t="shared" ref="F49:M50" si="4">SUM(F51,F53,F55,F57,F59,F61)</f>
        <v>0</v>
      </c>
      <c r="G49" s="28">
        <f t="shared" si="4"/>
        <v>0</v>
      </c>
      <c r="H49" s="28">
        <f t="shared" si="4"/>
        <v>1</v>
      </c>
      <c r="I49" s="28">
        <f t="shared" si="4"/>
        <v>6</v>
      </c>
      <c r="J49" s="28">
        <f t="shared" si="4"/>
        <v>33</v>
      </c>
      <c r="K49" s="28">
        <f t="shared" si="4"/>
        <v>26</v>
      </c>
      <c r="L49" s="28">
        <f t="shared" si="4"/>
        <v>26</v>
      </c>
      <c r="M49" s="28">
        <f t="shared" si="4"/>
        <v>5</v>
      </c>
    </row>
    <row r="50" spans="1:13" s="25" customFormat="1" ht="15" customHeight="1">
      <c r="A50" s="406"/>
      <c r="B50" s="140" t="s">
        <v>2180</v>
      </c>
      <c r="C50" s="8" t="s">
        <v>2165</v>
      </c>
      <c r="D50" s="28">
        <f t="shared" si="3"/>
        <v>25</v>
      </c>
      <c r="E50" s="28">
        <f>SUM(E52,E54,E56,E58,E60,E62)</f>
        <v>0</v>
      </c>
      <c r="F50" s="28">
        <f t="shared" si="4"/>
        <v>0</v>
      </c>
      <c r="G50" s="28">
        <f t="shared" si="4"/>
        <v>0</v>
      </c>
      <c r="H50" s="28">
        <f t="shared" si="4"/>
        <v>0</v>
      </c>
      <c r="I50" s="28">
        <f t="shared" si="4"/>
        <v>2</v>
      </c>
      <c r="J50" s="28">
        <f t="shared" si="4"/>
        <v>6</v>
      </c>
      <c r="K50" s="28">
        <f t="shared" si="4"/>
        <v>4</v>
      </c>
      <c r="L50" s="28">
        <f t="shared" si="4"/>
        <v>9</v>
      </c>
      <c r="M50" s="28">
        <f t="shared" si="4"/>
        <v>4</v>
      </c>
    </row>
    <row r="51" spans="1:13" s="25" customFormat="1" ht="15" customHeight="1">
      <c r="A51" s="406"/>
      <c r="B51" s="137" t="s">
        <v>2166</v>
      </c>
      <c r="C51" s="8" t="s">
        <v>2163</v>
      </c>
      <c r="D51" s="28">
        <f t="shared" si="3"/>
        <v>38</v>
      </c>
      <c r="E51" s="29">
        <v>0</v>
      </c>
      <c r="F51" s="29">
        <v>0</v>
      </c>
      <c r="G51" s="29">
        <v>0</v>
      </c>
      <c r="H51" s="29">
        <v>0</v>
      </c>
      <c r="I51" s="29">
        <v>1</v>
      </c>
      <c r="J51" s="29">
        <v>11</v>
      </c>
      <c r="K51" s="29">
        <v>12</v>
      </c>
      <c r="L51" s="29">
        <v>12</v>
      </c>
      <c r="M51" s="29">
        <v>2</v>
      </c>
    </row>
    <row r="52" spans="1:13" s="25" customFormat="1" ht="15" customHeight="1">
      <c r="A52" s="406"/>
      <c r="B52" s="140" t="s">
        <v>2167</v>
      </c>
      <c r="C52" s="8" t="s">
        <v>2165</v>
      </c>
      <c r="D52" s="28">
        <f t="shared" si="3"/>
        <v>16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3</v>
      </c>
      <c r="K52" s="29">
        <v>2</v>
      </c>
      <c r="L52" s="29">
        <v>8</v>
      </c>
      <c r="M52" s="29">
        <v>2</v>
      </c>
    </row>
    <row r="53" spans="1:13" s="25" customFormat="1" ht="15" customHeight="1">
      <c r="A53" s="406"/>
      <c r="B53" s="137" t="s">
        <v>2168</v>
      </c>
      <c r="C53" s="8" t="s">
        <v>2163</v>
      </c>
      <c r="D53" s="28">
        <f t="shared" si="3"/>
        <v>29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10</v>
      </c>
      <c r="K53" s="28">
        <v>6</v>
      </c>
      <c r="L53" s="28">
        <v>9</v>
      </c>
      <c r="M53" s="28">
        <v>3</v>
      </c>
    </row>
    <row r="54" spans="1:13" s="25" customFormat="1" ht="15" customHeight="1">
      <c r="A54" s="406"/>
      <c r="B54" s="140" t="s">
        <v>2169</v>
      </c>
      <c r="C54" s="8" t="s">
        <v>2165</v>
      </c>
      <c r="D54" s="28">
        <f t="shared" si="3"/>
        <v>4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1</v>
      </c>
      <c r="L54" s="28">
        <v>0</v>
      </c>
      <c r="M54" s="28">
        <v>2</v>
      </c>
    </row>
    <row r="55" spans="1:13" s="25" customFormat="1" ht="15" customHeight="1">
      <c r="A55" s="406"/>
      <c r="B55" s="137" t="s">
        <v>2170</v>
      </c>
      <c r="C55" s="8" t="s">
        <v>2163</v>
      </c>
      <c r="D55" s="28">
        <f t="shared" si="3"/>
        <v>26</v>
      </c>
      <c r="E55" s="28">
        <v>0</v>
      </c>
      <c r="F55" s="28">
        <v>0</v>
      </c>
      <c r="G55" s="28">
        <v>0</v>
      </c>
      <c r="H55" s="28">
        <v>1</v>
      </c>
      <c r="I55" s="28">
        <v>4</v>
      </c>
      <c r="J55" s="28">
        <v>9</v>
      </c>
      <c r="K55" s="28">
        <v>8</v>
      </c>
      <c r="L55" s="28">
        <v>4</v>
      </c>
      <c r="M55" s="28">
        <v>0</v>
      </c>
    </row>
    <row r="56" spans="1:13" s="25" customFormat="1" ht="15" customHeight="1">
      <c r="A56" s="406"/>
      <c r="B56" s="140" t="s">
        <v>2171</v>
      </c>
      <c r="C56" s="8" t="s">
        <v>2165</v>
      </c>
      <c r="D56" s="28">
        <f t="shared" si="3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0</v>
      </c>
      <c r="K56" s="28">
        <v>1</v>
      </c>
      <c r="L56" s="28">
        <v>0</v>
      </c>
      <c r="M56" s="28">
        <v>0</v>
      </c>
    </row>
    <row r="57" spans="1:13" s="25" customFormat="1" ht="15" customHeight="1">
      <c r="A57" s="406"/>
      <c r="B57" s="137" t="s">
        <v>2172</v>
      </c>
      <c r="C57" s="8" t="s">
        <v>2163</v>
      </c>
      <c r="D57" s="28">
        <f t="shared" si="3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0</v>
      </c>
      <c r="L57" s="28">
        <v>1</v>
      </c>
      <c r="M57" s="28">
        <v>0</v>
      </c>
    </row>
    <row r="58" spans="1:13" s="25" customFormat="1" ht="15" customHeight="1">
      <c r="A58" s="406"/>
      <c r="B58" s="140" t="s">
        <v>2173</v>
      </c>
      <c r="C58" s="8" t="s">
        <v>2165</v>
      </c>
      <c r="D58" s="28">
        <f t="shared" si="3"/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</row>
    <row r="59" spans="1:13" s="25" customFormat="1" ht="15" customHeight="1">
      <c r="A59" s="406"/>
      <c r="B59" s="137" t="s">
        <v>2174</v>
      </c>
      <c r="C59" s="8" t="s">
        <v>2163</v>
      </c>
      <c r="D59" s="28">
        <f t="shared" si="3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2</v>
      </c>
      <c r="K59" s="28">
        <v>0</v>
      </c>
      <c r="L59" s="28">
        <v>0</v>
      </c>
      <c r="M59" s="28">
        <v>0</v>
      </c>
    </row>
    <row r="60" spans="1:13" s="25" customFormat="1" ht="15" customHeight="1">
      <c r="A60" s="406"/>
      <c r="B60" s="140" t="s">
        <v>2175</v>
      </c>
      <c r="C60" s="8" t="s">
        <v>2165</v>
      </c>
      <c r="D60" s="28">
        <f t="shared" si="3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s="25" customFormat="1" ht="15" customHeight="1">
      <c r="A61" s="406"/>
      <c r="B61" s="137" t="s">
        <v>2176</v>
      </c>
      <c r="C61" s="8" t="s">
        <v>2163</v>
      </c>
      <c r="D61" s="28">
        <f t="shared" si="3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s="25" customFormat="1" ht="15" customHeight="1">
      <c r="A62" s="406"/>
      <c r="B62" s="140" t="s">
        <v>2177</v>
      </c>
      <c r="C62" s="8" t="s">
        <v>2165</v>
      </c>
      <c r="D62" s="28">
        <f t="shared" si="3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2183</v>
      </c>
    </row>
    <row r="64" spans="1:13" s="15" customFormat="1" ht="14.25">
      <c r="A64" s="23" t="s">
        <v>2184</v>
      </c>
    </row>
    <row r="65" spans="1:3" s="15" customFormat="1" ht="14.25">
      <c r="A65" s="23" t="s">
        <v>2185</v>
      </c>
      <c r="B65" s="24"/>
      <c r="C65" s="24"/>
    </row>
    <row r="66" spans="1:3" s="15" customFormat="1" ht="14.25">
      <c r="A66" s="23" t="s">
        <v>2186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76"/>
  <sheetViews>
    <sheetView workbookViewId="0">
      <selection activeCell="D7" sqref="D7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625" style="1" customWidth="1"/>
    <col min="8" max="8" width="6.375" style="1" customWidth="1"/>
    <col min="9" max="9" width="6.875" style="1" customWidth="1"/>
    <col min="10" max="11" width="6.75" style="1" customWidth="1"/>
    <col min="12" max="13" width="5.875" style="1" customWidth="1"/>
    <col min="14" max="16384" width="9" style="1"/>
  </cols>
  <sheetData>
    <row r="1" spans="1:13" ht="21.2" customHeight="1">
      <c r="A1" s="387" t="s">
        <v>2095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2094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5" customFormat="1">
      <c r="A3" s="2"/>
      <c r="B3" s="389" t="s">
        <v>2093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2092</v>
      </c>
      <c r="M3" s="390"/>
    </row>
    <row r="4" spans="1:13" s="25" customFormat="1" ht="17.25" thickBot="1">
      <c r="A4" s="2"/>
      <c r="B4" s="391" t="s">
        <v>2091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2090</v>
      </c>
      <c r="M4" s="392"/>
    </row>
    <row r="5" spans="1:13" s="25" customFormat="1">
      <c r="A5" s="374" t="s">
        <v>2089</v>
      </c>
      <c r="B5" s="375"/>
      <c r="C5" s="406" t="s">
        <v>2088</v>
      </c>
      <c r="D5" s="380" t="s">
        <v>2087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376"/>
      <c r="B6" s="377"/>
      <c r="C6" s="406"/>
      <c r="D6" s="3" t="s">
        <v>2086</v>
      </c>
      <c r="E6" s="4" t="s">
        <v>2085</v>
      </c>
      <c r="F6" s="4" t="s">
        <v>2084</v>
      </c>
      <c r="G6" s="4" t="s">
        <v>2083</v>
      </c>
      <c r="H6" s="4" t="s">
        <v>2082</v>
      </c>
      <c r="I6" s="4" t="s">
        <v>2081</v>
      </c>
      <c r="J6" s="4" t="s">
        <v>2080</v>
      </c>
      <c r="K6" s="4" t="s">
        <v>2079</v>
      </c>
      <c r="L6" s="4" t="s">
        <v>2078</v>
      </c>
      <c r="M6" s="69" t="s">
        <v>2077</v>
      </c>
    </row>
    <row r="7" spans="1:13" s="25" customFormat="1" ht="15" customHeight="1">
      <c r="A7" s="382" t="s">
        <v>2076</v>
      </c>
      <c r="B7" s="16" t="s">
        <v>2075</v>
      </c>
      <c r="C7" s="6" t="s">
        <v>2057</v>
      </c>
      <c r="D7" s="7">
        <f t="shared" ref="D7:M7" si="0">D21+D35+D49</f>
        <v>17965</v>
      </c>
      <c r="E7" s="7">
        <f t="shared" si="0"/>
        <v>4</v>
      </c>
      <c r="F7" s="7">
        <f t="shared" si="0"/>
        <v>535</v>
      </c>
      <c r="G7" s="7">
        <f t="shared" si="0"/>
        <v>2413</v>
      </c>
      <c r="H7" s="7">
        <f t="shared" si="0"/>
        <v>4629</v>
      </c>
      <c r="I7" s="7">
        <f t="shared" si="0"/>
        <v>5517</v>
      </c>
      <c r="J7" s="7">
        <f t="shared" si="0"/>
        <v>3603</v>
      </c>
      <c r="K7" s="7">
        <f t="shared" si="0"/>
        <v>968</v>
      </c>
      <c r="L7" s="7">
        <f t="shared" si="0"/>
        <v>274</v>
      </c>
      <c r="M7" s="70">
        <f t="shared" si="0"/>
        <v>22</v>
      </c>
    </row>
    <row r="8" spans="1:13" s="25" customFormat="1" ht="15" customHeight="1">
      <c r="A8" s="372"/>
      <c r="B8" s="18" t="s">
        <v>2074</v>
      </c>
      <c r="C8" s="8" t="s">
        <v>2055</v>
      </c>
      <c r="D8" s="9">
        <f t="shared" ref="D8:M8" si="1">D22+D36+D50</f>
        <v>31899</v>
      </c>
      <c r="E8" s="9">
        <f t="shared" si="1"/>
        <v>4</v>
      </c>
      <c r="F8" s="9">
        <f t="shared" si="1"/>
        <v>302</v>
      </c>
      <c r="G8" s="9">
        <f t="shared" si="1"/>
        <v>3385</v>
      </c>
      <c r="H8" s="9">
        <f t="shared" si="1"/>
        <v>6231</v>
      </c>
      <c r="I8" s="9">
        <f t="shared" si="1"/>
        <v>9786</v>
      </c>
      <c r="J8" s="9">
        <f t="shared" si="1"/>
        <v>8061</v>
      </c>
      <c r="K8" s="9">
        <f t="shared" si="1"/>
        <v>3443</v>
      </c>
      <c r="L8" s="9">
        <f t="shared" si="1"/>
        <v>668</v>
      </c>
      <c r="M8" s="71">
        <f t="shared" si="1"/>
        <v>19</v>
      </c>
    </row>
    <row r="9" spans="1:13" s="25" customFormat="1" ht="15" customHeight="1">
      <c r="A9" s="372"/>
      <c r="B9" s="19" t="s">
        <v>2068</v>
      </c>
      <c r="C9" s="8" t="s">
        <v>2057</v>
      </c>
      <c r="D9" s="9">
        <f t="shared" ref="D9:M9" si="2">D23+D37+D51</f>
        <v>7935</v>
      </c>
      <c r="E9" s="9">
        <f t="shared" si="2"/>
        <v>0</v>
      </c>
      <c r="F9" s="9">
        <f t="shared" si="2"/>
        <v>271</v>
      </c>
      <c r="G9" s="9">
        <f t="shared" si="2"/>
        <v>1136</v>
      </c>
      <c r="H9" s="9">
        <f t="shared" si="2"/>
        <v>1969</v>
      </c>
      <c r="I9" s="9">
        <f t="shared" si="2"/>
        <v>2665</v>
      </c>
      <c r="J9" s="9">
        <f t="shared" si="2"/>
        <v>1388</v>
      </c>
      <c r="K9" s="9">
        <f t="shared" si="2"/>
        <v>398</v>
      </c>
      <c r="L9" s="9">
        <f t="shared" si="2"/>
        <v>100</v>
      </c>
      <c r="M9" s="71">
        <f t="shared" si="2"/>
        <v>8</v>
      </c>
    </row>
    <row r="10" spans="1:13" s="25" customFormat="1" ht="15" customHeight="1">
      <c r="A10" s="372"/>
      <c r="B10" s="17" t="s">
        <v>2067</v>
      </c>
      <c r="C10" s="8" t="s">
        <v>2055</v>
      </c>
      <c r="D10" s="9">
        <f t="shared" ref="D10:M10" si="3">D24+D38+D52</f>
        <v>17067</v>
      </c>
      <c r="E10" s="9">
        <f t="shared" si="3"/>
        <v>0</v>
      </c>
      <c r="F10" s="9">
        <f t="shared" si="3"/>
        <v>111</v>
      </c>
      <c r="G10" s="9">
        <f t="shared" si="3"/>
        <v>1717</v>
      </c>
      <c r="H10" s="9">
        <f t="shared" si="3"/>
        <v>3192</v>
      </c>
      <c r="I10" s="9">
        <f t="shared" si="3"/>
        <v>6257</v>
      </c>
      <c r="J10" s="9">
        <f t="shared" si="3"/>
        <v>3824</v>
      </c>
      <c r="K10" s="9">
        <f t="shared" si="3"/>
        <v>1651</v>
      </c>
      <c r="L10" s="9">
        <f t="shared" si="3"/>
        <v>309</v>
      </c>
      <c r="M10" s="71">
        <f t="shared" si="3"/>
        <v>6</v>
      </c>
    </row>
    <row r="11" spans="1:13" s="25" customFormat="1" ht="15" customHeight="1">
      <c r="A11" s="372"/>
      <c r="B11" s="19" t="s">
        <v>2066</v>
      </c>
      <c r="C11" s="8" t="s">
        <v>2057</v>
      </c>
      <c r="D11" s="9">
        <f t="shared" ref="D11:M11" si="4">D25+D39+D53</f>
        <v>3099</v>
      </c>
      <c r="E11" s="9">
        <f t="shared" si="4"/>
        <v>0</v>
      </c>
      <c r="F11" s="9">
        <f t="shared" si="4"/>
        <v>131</v>
      </c>
      <c r="G11" s="9">
        <f t="shared" si="4"/>
        <v>349</v>
      </c>
      <c r="H11" s="9">
        <f t="shared" si="4"/>
        <v>661</v>
      </c>
      <c r="I11" s="9">
        <f t="shared" si="4"/>
        <v>846</v>
      </c>
      <c r="J11" s="9">
        <f t="shared" si="4"/>
        <v>854</v>
      </c>
      <c r="K11" s="9">
        <f t="shared" si="4"/>
        <v>193</v>
      </c>
      <c r="L11" s="9">
        <f t="shared" si="4"/>
        <v>56</v>
      </c>
      <c r="M11" s="71">
        <f t="shared" si="4"/>
        <v>9</v>
      </c>
    </row>
    <row r="12" spans="1:13" s="25" customFormat="1" ht="15" customHeight="1">
      <c r="A12" s="372"/>
      <c r="B12" s="17" t="s">
        <v>2065</v>
      </c>
      <c r="C12" s="8" t="s">
        <v>2055</v>
      </c>
      <c r="D12" s="9">
        <f t="shared" ref="D12:M12" si="5">D26+D40+D54</f>
        <v>6561</v>
      </c>
      <c r="E12" s="9">
        <f t="shared" si="5"/>
        <v>0</v>
      </c>
      <c r="F12" s="9">
        <f t="shared" si="5"/>
        <v>133</v>
      </c>
      <c r="G12" s="9">
        <f t="shared" si="5"/>
        <v>625</v>
      </c>
      <c r="H12" s="9">
        <f t="shared" si="5"/>
        <v>1108</v>
      </c>
      <c r="I12" s="9">
        <f t="shared" si="5"/>
        <v>1797</v>
      </c>
      <c r="J12" s="9">
        <f t="shared" si="5"/>
        <v>2007</v>
      </c>
      <c r="K12" s="9">
        <f t="shared" si="5"/>
        <v>745</v>
      </c>
      <c r="L12" s="9">
        <f t="shared" si="5"/>
        <v>138</v>
      </c>
      <c r="M12" s="71">
        <f t="shared" si="5"/>
        <v>8</v>
      </c>
    </row>
    <row r="13" spans="1:13" s="25" customFormat="1" ht="15" customHeight="1">
      <c r="A13" s="372"/>
      <c r="B13" s="19" t="s">
        <v>2064</v>
      </c>
      <c r="C13" s="8" t="s">
        <v>2057</v>
      </c>
      <c r="D13" s="9">
        <f t="shared" ref="D13:M13" si="6">D27+D41+D55</f>
        <v>2206</v>
      </c>
      <c r="E13" s="9">
        <f t="shared" si="6"/>
        <v>4</v>
      </c>
      <c r="F13" s="9">
        <f t="shared" si="6"/>
        <v>109</v>
      </c>
      <c r="G13" s="9">
        <f t="shared" si="6"/>
        <v>362</v>
      </c>
      <c r="H13" s="9">
        <f t="shared" si="6"/>
        <v>623</v>
      </c>
      <c r="I13" s="9">
        <f t="shared" si="6"/>
        <v>548</v>
      </c>
      <c r="J13" s="9">
        <f t="shared" si="6"/>
        <v>386</v>
      </c>
      <c r="K13" s="9">
        <f t="shared" si="6"/>
        <v>131</v>
      </c>
      <c r="L13" s="9">
        <f t="shared" si="6"/>
        <v>42</v>
      </c>
      <c r="M13" s="71">
        <f t="shared" si="6"/>
        <v>1</v>
      </c>
    </row>
    <row r="14" spans="1:13" s="25" customFormat="1" ht="15" customHeight="1">
      <c r="A14" s="372"/>
      <c r="B14" s="17" t="s">
        <v>2063</v>
      </c>
      <c r="C14" s="8" t="s">
        <v>2055</v>
      </c>
      <c r="D14" s="9">
        <f t="shared" ref="D14:M14" si="7">D28+D42+D56</f>
        <v>5373</v>
      </c>
      <c r="E14" s="9">
        <f t="shared" si="7"/>
        <v>4</v>
      </c>
      <c r="F14" s="9">
        <f t="shared" si="7"/>
        <v>45</v>
      </c>
      <c r="G14" s="9">
        <f t="shared" si="7"/>
        <v>741</v>
      </c>
      <c r="H14" s="9">
        <f t="shared" si="7"/>
        <v>1280</v>
      </c>
      <c r="I14" s="9">
        <f t="shared" si="7"/>
        <v>1004</v>
      </c>
      <c r="J14" s="9">
        <f t="shared" si="7"/>
        <v>1415</v>
      </c>
      <c r="K14" s="9">
        <f t="shared" si="7"/>
        <v>723</v>
      </c>
      <c r="L14" s="9">
        <f t="shared" si="7"/>
        <v>158</v>
      </c>
      <c r="M14" s="71">
        <f t="shared" si="7"/>
        <v>3</v>
      </c>
    </row>
    <row r="15" spans="1:13" s="25" customFormat="1" ht="15" customHeight="1">
      <c r="A15" s="372"/>
      <c r="B15" s="19" t="s">
        <v>2062</v>
      </c>
      <c r="C15" s="8" t="s">
        <v>2057</v>
      </c>
      <c r="D15" s="9">
        <f t="shared" ref="D15:M15" si="8">D29+D43+D57</f>
        <v>3122</v>
      </c>
      <c r="E15" s="9">
        <f t="shared" si="8"/>
        <v>0</v>
      </c>
      <c r="F15" s="9">
        <f t="shared" si="8"/>
        <v>20</v>
      </c>
      <c r="G15" s="9">
        <f t="shared" si="8"/>
        <v>410</v>
      </c>
      <c r="H15" s="9">
        <f t="shared" si="8"/>
        <v>893</v>
      </c>
      <c r="I15" s="9">
        <f t="shared" si="8"/>
        <v>962</v>
      </c>
      <c r="J15" s="9">
        <f t="shared" si="8"/>
        <v>607</v>
      </c>
      <c r="K15" s="9">
        <f t="shared" si="8"/>
        <v>166</v>
      </c>
      <c r="L15" s="9">
        <f t="shared" si="8"/>
        <v>62</v>
      </c>
      <c r="M15" s="71">
        <f t="shared" si="8"/>
        <v>2</v>
      </c>
    </row>
    <row r="16" spans="1:13" s="25" customFormat="1" ht="15" customHeight="1">
      <c r="A16" s="372"/>
      <c r="B16" s="17" t="s">
        <v>2061</v>
      </c>
      <c r="C16" s="8" t="s">
        <v>2055</v>
      </c>
      <c r="D16" s="9">
        <f t="shared" ref="D16:M16" si="9">D30+D44+D58</f>
        <v>1227</v>
      </c>
      <c r="E16" s="9">
        <f t="shared" si="9"/>
        <v>0</v>
      </c>
      <c r="F16" s="9">
        <f t="shared" si="9"/>
        <v>3</v>
      </c>
      <c r="G16" s="9">
        <f t="shared" si="9"/>
        <v>167</v>
      </c>
      <c r="H16" s="9">
        <f t="shared" si="9"/>
        <v>292</v>
      </c>
      <c r="I16" s="9">
        <f t="shared" si="9"/>
        <v>289</v>
      </c>
      <c r="J16" s="9">
        <f t="shared" si="9"/>
        <v>308</v>
      </c>
      <c r="K16" s="9">
        <f t="shared" si="9"/>
        <v>134</v>
      </c>
      <c r="L16" s="9">
        <f t="shared" si="9"/>
        <v>33</v>
      </c>
      <c r="M16" s="71">
        <f t="shared" si="9"/>
        <v>1</v>
      </c>
    </row>
    <row r="17" spans="1:13" s="25" customFormat="1" ht="15" customHeight="1">
      <c r="A17" s="372"/>
      <c r="B17" s="19" t="s">
        <v>2060</v>
      </c>
      <c r="C17" s="8" t="s">
        <v>2057</v>
      </c>
      <c r="D17" s="9">
        <f t="shared" ref="D17:M17" si="10">D31+D45+D59</f>
        <v>994</v>
      </c>
      <c r="E17" s="9">
        <f t="shared" si="10"/>
        <v>0</v>
      </c>
      <c r="F17" s="9">
        <f t="shared" si="10"/>
        <v>3</v>
      </c>
      <c r="G17" s="9">
        <f t="shared" si="10"/>
        <v>101</v>
      </c>
      <c r="H17" s="9">
        <f t="shared" si="10"/>
        <v>308</v>
      </c>
      <c r="I17" s="9">
        <f t="shared" si="10"/>
        <v>291</v>
      </c>
      <c r="J17" s="9">
        <f t="shared" si="10"/>
        <v>226</v>
      </c>
      <c r="K17" s="9">
        <f t="shared" si="10"/>
        <v>55</v>
      </c>
      <c r="L17" s="9">
        <f t="shared" si="10"/>
        <v>9</v>
      </c>
      <c r="M17" s="71">
        <f t="shared" si="10"/>
        <v>1</v>
      </c>
    </row>
    <row r="18" spans="1:13" s="25" customFormat="1" ht="15" customHeight="1">
      <c r="A18" s="372"/>
      <c r="B18" s="17" t="s">
        <v>2059</v>
      </c>
      <c r="C18" s="8" t="s">
        <v>2055</v>
      </c>
      <c r="D18" s="9">
        <f t="shared" ref="D18:M18" si="11">D32+D46+D60</f>
        <v>724</v>
      </c>
      <c r="E18" s="9">
        <f t="shared" si="11"/>
        <v>0</v>
      </c>
      <c r="F18" s="9">
        <f t="shared" si="11"/>
        <v>2</v>
      </c>
      <c r="G18" s="9">
        <f t="shared" si="11"/>
        <v>58</v>
      </c>
      <c r="H18" s="9">
        <f t="shared" si="11"/>
        <v>119</v>
      </c>
      <c r="I18" s="9">
        <f t="shared" si="11"/>
        <v>183</v>
      </c>
      <c r="J18" s="9">
        <f t="shared" si="11"/>
        <v>223</v>
      </c>
      <c r="K18" s="9">
        <f t="shared" si="11"/>
        <v>115</v>
      </c>
      <c r="L18" s="9">
        <f t="shared" si="11"/>
        <v>23</v>
      </c>
      <c r="M18" s="71">
        <f t="shared" si="11"/>
        <v>1</v>
      </c>
    </row>
    <row r="19" spans="1:13" s="25" customFormat="1" ht="15" customHeight="1">
      <c r="A19" s="372"/>
      <c r="B19" s="19" t="s">
        <v>2058</v>
      </c>
      <c r="C19" s="8" t="s">
        <v>2057</v>
      </c>
      <c r="D19" s="9">
        <f t="shared" ref="D19:M19" si="12">D33+D47+D61</f>
        <v>609</v>
      </c>
      <c r="E19" s="9">
        <f t="shared" si="12"/>
        <v>0</v>
      </c>
      <c r="F19" s="9">
        <f t="shared" si="12"/>
        <v>1</v>
      </c>
      <c r="G19" s="9">
        <f t="shared" si="12"/>
        <v>55</v>
      </c>
      <c r="H19" s="9">
        <f t="shared" si="12"/>
        <v>175</v>
      </c>
      <c r="I19" s="9">
        <f t="shared" si="12"/>
        <v>205</v>
      </c>
      <c r="J19" s="9">
        <f t="shared" si="12"/>
        <v>142</v>
      </c>
      <c r="K19" s="9">
        <f t="shared" si="12"/>
        <v>25</v>
      </c>
      <c r="L19" s="9">
        <f t="shared" si="12"/>
        <v>5</v>
      </c>
      <c r="M19" s="71">
        <f t="shared" si="12"/>
        <v>1</v>
      </c>
    </row>
    <row r="20" spans="1:13" s="25" customFormat="1" ht="15" customHeight="1" thickBot="1">
      <c r="A20" s="373"/>
      <c r="B20" s="20" t="s">
        <v>2056</v>
      </c>
      <c r="C20" s="8" t="s">
        <v>2055</v>
      </c>
      <c r="D20" s="9">
        <f t="shared" ref="D20:M20" si="13">D34+D48+D62</f>
        <v>947</v>
      </c>
      <c r="E20" s="9">
        <f t="shared" si="13"/>
        <v>0</v>
      </c>
      <c r="F20" s="9">
        <f t="shared" si="13"/>
        <v>8</v>
      </c>
      <c r="G20" s="9">
        <f t="shared" si="13"/>
        <v>77</v>
      </c>
      <c r="H20" s="9">
        <f t="shared" si="13"/>
        <v>240</v>
      </c>
      <c r="I20" s="9">
        <f t="shared" si="13"/>
        <v>256</v>
      </c>
      <c r="J20" s="9">
        <f t="shared" si="13"/>
        <v>284</v>
      </c>
      <c r="K20" s="9">
        <f t="shared" si="13"/>
        <v>75</v>
      </c>
      <c r="L20" s="9">
        <f t="shared" si="13"/>
        <v>7</v>
      </c>
      <c r="M20" s="71">
        <f t="shared" si="13"/>
        <v>0</v>
      </c>
    </row>
    <row r="21" spans="1:13" s="25" customFormat="1" ht="15" customHeight="1">
      <c r="A21" s="383" t="s">
        <v>2073</v>
      </c>
      <c r="B21" s="16" t="s">
        <v>2070</v>
      </c>
      <c r="C21" s="6" t="s">
        <v>2057</v>
      </c>
      <c r="D21" s="7">
        <v>17858</v>
      </c>
      <c r="E21" s="7">
        <v>4</v>
      </c>
      <c r="F21" s="7">
        <v>535</v>
      </c>
      <c r="G21" s="7">
        <v>2412</v>
      </c>
      <c r="H21" s="7">
        <v>4628</v>
      </c>
      <c r="I21" s="7">
        <v>5510</v>
      </c>
      <c r="J21" s="7">
        <v>3570</v>
      </c>
      <c r="K21" s="7">
        <v>937</v>
      </c>
      <c r="L21" s="7">
        <v>247</v>
      </c>
      <c r="M21" s="70">
        <v>15</v>
      </c>
    </row>
    <row r="22" spans="1:13" s="25" customFormat="1" ht="15" customHeight="1">
      <c r="A22" s="384"/>
      <c r="B22" s="17" t="s">
        <v>2069</v>
      </c>
      <c r="C22" s="8" t="s">
        <v>2055</v>
      </c>
      <c r="D22" s="9">
        <v>31867</v>
      </c>
      <c r="E22" s="9">
        <v>4</v>
      </c>
      <c r="F22" s="9">
        <v>302</v>
      </c>
      <c r="G22" s="9">
        <v>3384</v>
      </c>
      <c r="H22" s="9">
        <v>6231</v>
      </c>
      <c r="I22" s="9">
        <v>9783</v>
      </c>
      <c r="J22" s="9">
        <v>8054</v>
      </c>
      <c r="K22" s="9">
        <v>3439</v>
      </c>
      <c r="L22" s="9">
        <v>657</v>
      </c>
      <c r="M22" s="71">
        <v>13</v>
      </c>
    </row>
    <row r="23" spans="1:13" s="25" customFormat="1" ht="15" customHeight="1">
      <c r="A23" s="384"/>
      <c r="B23" s="19" t="s">
        <v>2068</v>
      </c>
      <c r="C23" s="8" t="s">
        <v>2057</v>
      </c>
      <c r="D23" s="9">
        <v>7894</v>
      </c>
      <c r="E23" s="9">
        <v>0</v>
      </c>
      <c r="F23" s="9">
        <v>271</v>
      </c>
      <c r="G23" s="9">
        <v>1136</v>
      </c>
      <c r="H23" s="9">
        <v>1969</v>
      </c>
      <c r="I23" s="9">
        <v>2664</v>
      </c>
      <c r="J23" s="9">
        <v>1377</v>
      </c>
      <c r="K23" s="9">
        <v>382</v>
      </c>
      <c r="L23" s="9">
        <v>89</v>
      </c>
      <c r="M23" s="71">
        <v>6</v>
      </c>
    </row>
    <row r="24" spans="1:13" s="25" customFormat="1" ht="15" customHeight="1">
      <c r="A24" s="384"/>
      <c r="B24" s="17" t="s">
        <v>2067</v>
      </c>
      <c r="C24" s="8" t="s">
        <v>2055</v>
      </c>
      <c r="D24" s="9">
        <v>17051</v>
      </c>
      <c r="E24" s="9">
        <v>0</v>
      </c>
      <c r="F24" s="9">
        <v>111</v>
      </c>
      <c r="G24" s="9">
        <v>1717</v>
      </c>
      <c r="H24" s="9">
        <v>3192</v>
      </c>
      <c r="I24" s="9">
        <v>6256</v>
      </c>
      <c r="J24" s="9">
        <v>3821</v>
      </c>
      <c r="K24" s="9">
        <v>1649</v>
      </c>
      <c r="L24" s="9">
        <v>301</v>
      </c>
      <c r="M24" s="71">
        <v>4</v>
      </c>
    </row>
    <row r="25" spans="1:13" s="25" customFormat="1" ht="15" customHeight="1">
      <c r="A25" s="384"/>
      <c r="B25" s="19" t="s">
        <v>2066</v>
      </c>
      <c r="C25" s="8" t="s">
        <v>2057</v>
      </c>
      <c r="D25" s="9">
        <v>3064</v>
      </c>
      <c r="E25" s="9">
        <v>0</v>
      </c>
      <c r="F25" s="9">
        <v>131</v>
      </c>
      <c r="G25" s="9">
        <v>348</v>
      </c>
      <c r="H25" s="9">
        <v>661</v>
      </c>
      <c r="I25" s="9">
        <v>844</v>
      </c>
      <c r="J25" s="9">
        <v>844</v>
      </c>
      <c r="K25" s="9">
        <v>186</v>
      </c>
      <c r="L25" s="9">
        <v>46</v>
      </c>
      <c r="M25" s="71">
        <v>4</v>
      </c>
    </row>
    <row r="26" spans="1:13" s="25" customFormat="1" ht="15" customHeight="1">
      <c r="A26" s="384"/>
      <c r="B26" s="17" t="s">
        <v>2065</v>
      </c>
      <c r="C26" s="8" t="s">
        <v>2055</v>
      </c>
      <c r="D26" s="9">
        <v>6553</v>
      </c>
      <c r="E26" s="9">
        <v>0</v>
      </c>
      <c r="F26" s="9">
        <v>133</v>
      </c>
      <c r="G26" s="9">
        <v>624</v>
      </c>
      <c r="H26" s="9">
        <v>1108</v>
      </c>
      <c r="I26" s="9">
        <v>1797</v>
      </c>
      <c r="J26" s="9">
        <v>2006</v>
      </c>
      <c r="K26" s="9">
        <v>744</v>
      </c>
      <c r="L26" s="9">
        <v>137</v>
      </c>
      <c r="M26" s="71">
        <v>4</v>
      </c>
    </row>
    <row r="27" spans="1:13" s="25" customFormat="1" ht="15" customHeight="1">
      <c r="A27" s="384"/>
      <c r="B27" s="19" t="s">
        <v>2064</v>
      </c>
      <c r="C27" s="8" t="s">
        <v>2057</v>
      </c>
      <c r="D27" s="9">
        <v>2179</v>
      </c>
      <c r="E27" s="9">
        <v>4</v>
      </c>
      <c r="F27" s="9">
        <v>109</v>
      </c>
      <c r="G27" s="9">
        <v>362</v>
      </c>
      <c r="H27" s="9">
        <v>622</v>
      </c>
      <c r="I27" s="9">
        <v>544</v>
      </c>
      <c r="J27" s="9">
        <v>377</v>
      </c>
      <c r="K27" s="9">
        <v>123</v>
      </c>
      <c r="L27" s="9">
        <v>37</v>
      </c>
      <c r="M27" s="71">
        <v>1</v>
      </c>
    </row>
    <row r="28" spans="1:13" s="25" customFormat="1" ht="15" customHeight="1">
      <c r="A28" s="384"/>
      <c r="B28" s="17" t="s">
        <v>2063</v>
      </c>
      <c r="C28" s="8" t="s">
        <v>2055</v>
      </c>
      <c r="D28" s="9">
        <v>5370</v>
      </c>
      <c r="E28" s="9">
        <v>4</v>
      </c>
      <c r="F28" s="9">
        <v>45</v>
      </c>
      <c r="G28" s="9">
        <v>741</v>
      </c>
      <c r="H28" s="9">
        <v>1280</v>
      </c>
      <c r="I28" s="9">
        <v>1003</v>
      </c>
      <c r="J28" s="9">
        <v>1415</v>
      </c>
      <c r="K28" s="9">
        <v>722</v>
      </c>
      <c r="L28" s="9">
        <v>157</v>
      </c>
      <c r="M28" s="71">
        <v>3</v>
      </c>
    </row>
    <row r="29" spans="1:13" s="25" customFormat="1" ht="15" customHeight="1">
      <c r="A29" s="384"/>
      <c r="B29" s="19" t="s">
        <v>2062</v>
      </c>
      <c r="C29" s="8" t="s">
        <v>2057</v>
      </c>
      <c r="D29" s="9">
        <v>3120</v>
      </c>
      <c r="E29" s="9">
        <v>0</v>
      </c>
      <c r="F29" s="9">
        <v>20</v>
      </c>
      <c r="G29" s="9">
        <v>410</v>
      </c>
      <c r="H29" s="9">
        <v>893</v>
      </c>
      <c r="I29" s="9">
        <v>962</v>
      </c>
      <c r="J29" s="9">
        <v>606</v>
      </c>
      <c r="K29" s="9">
        <v>166</v>
      </c>
      <c r="L29" s="9">
        <v>61</v>
      </c>
      <c r="M29" s="71">
        <v>2</v>
      </c>
    </row>
    <row r="30" spans="1:13" s="25" customFormat="1" ht="15" customHeight="1">
      <c r="A30" s="384"/>
      <c r="B30" s="17" t="s">
        <v>2061</v>
      </c>
      <c r="C30" s="8" t="s">
        <v>2055</v>
      </c>
      <c r="D30" s="9">
        <v>1224</v>
      </c>
      <c r="E30" s="9">
        <v>0</v>
      </c>
      <c r="F30" s="9">
        <v>3</v>
      </c>
      <c r="G30" s="9">
        <v>167</v>
      </c>
      <c r="H30" s="9">
        <v>292</v>
      </c>
      <c r="I30" s="9">
        <v>288</v>
      </c>
      <c r="J30" s="9">
        <v>306</v>
      </c>
      <c r="K30" s="9">
        <v>134</v>
      </c>
      <c r="L30" s="9">
        <v>33</v>
      </c>
      <c r="M30" s="71">
        <v>1</v>
      </c>
    </row>
    <row r="31" spans="1:13" s="25" customFormat="1" ht="15" customHeight="1">
      <c r="A31" s="384"/>
      <c r="B31" s="19" t="s">
        <v>2060</v>
      </c>
      <c r="C31" s="8" t="s">
        <v>2057</v>
      </c>
      <c r="D31" s="9">
        <v>992</v>
      </c>
      <c r="E31" s="9">
        <v>0</v>
      </c>
      <c r="F31" s="9">
        <v>3</v>
      </c>
      <c r="G31" s="9">
        <v>101</v>
      </c>
      <c r="H31" s="9">
        <v>308</v>
      </c>
      <c r="I31" s="9">
        <v>291</v>
      </c>
      <c r="J31" s="9">
        <v>224</v>
      </c>
      <c r="K31" s="9">
        <v>55</v>
      </c>
      <c r="L31" s="9">
        <v>9</v>
      </c>
      <c r="M31" s="71">
        <v>1</v>
      </c>
    </row>
    <row r="32" spans="1:13" s="25" customFormat="1" ht="15" customHeight="1">
      <c r="A32" s="382"/>
      <c r="B32" s="17" t="s">
        <v>2059</v>
      </c>
      <c r="C32" s="8" t="s">
        <v>2055</v>
      </c>
      <c r="D32" s="11">
        <v>722</v>
      </c>
      <c r="E32" s="11">
        <v>0</v>
      </c>
      <c r="F32" s="11">
        <v>2</v>
      </c>
      <c r="G32" s="11">
        <v>58</v>
      </c>
      <c r="H32" s="11">
        <v>119</v>
      </c>
      <c r="I32" s="11">
        <v>183</v>
      </c>
      <c r="J32" s="11">
        <v>222</v>
      </c>
      <c r="K32" s="11">
        <v>115</v>
      </c>
      <c r="L32" s="11">
        <v>22</v>
      </c>
      <c r="M32" s="72">
        <v>1</v>
      </c>
    </row>
    <row r="33" spans="1:13" s="25" customFormat="1" ht="15" customHeight="1">
      <c r="A33" s="382"/>
      <c r="B33" s="19" t="s">
        <v>2058</v>
      </c>
      <c r="C33" s="8" t="s">
        <v>2057</v>
      </c>
      <c r="D33" s="11">
        <v>609</v>
      </c>
      <c r="E33" s="11">
        <v>0</v>
      </c>
      <c r="F33" s="11">
        <v>1</v>
      </c>
      <c r="G33" s="11">
        <v>55</v>
      </c>
      <c r="H33" s="11">
        <v>175</v>
      </c>
      <c r="I33" s="11">
        <v>205</v>
      </c>
      <c r="J33" s="11">
        <v>142</v>
      </c>
      <c r="K33" s="11">
        <v>25</v>
      </c>
      <c r="L33" s="11">
        <v>5</v>
      </c>
      <c r="M33" s="72">
        <v>1</v>
      </c>
    </row>
    <row r="34" spans="1:13" s="25" customFormat="1" ht="15" customHeight="1" thickBot="1">
      <c r="A34" s="382"/>
      <c r="B34" s="20" t="s">
        <v>2056</v>
      </c>
      <c r="C34" s="8" t="s">
        <v>2055</v>
      </c>
      <c r="D34" s="11">
        <v>947</v>
      </c>
      <c r="E34" s="11">
        <v>0</v>
      </c>
      <c r="F34" s="11">
        <v>8</v>
      </c>
      <c r="G34" s="11">
        <v>77</v>
      </c>
      <c r="H34" s="11">
        <v>240</v>
      </c>
      <c r="I34" s="11">
        <v>256</v>
      </c>
      <c r="J34" s="11">
        <v>284</v>
      </c>
      <c r="K34" s="11">
        <v>75</v>
      </c>
      <c r="L34" s="11">
        <v>7</v>
      </c>
      <c r="M34" s="72">
        <v>0</v>
      </c>
    </row>
    <row r="35" spans="1:13" s="25" customFormat="1" ht="15" customHeight="1">
      <c r="A35" s="386" t="s">
        <v>2072</v>
      </c>
      <c r="B35" s="16" t="s">
        <v>2070</v>
      </c>
      <c r="C35" s="6" t="s">
        <v>2057</v>
      </c>
      <c r="D35" s="28">
        <f t="shared" ref="D35:D62" si="14">SUM(E35:M35)</f>
        <v>8</v>
      </c>
      <c r="E35" s="28">
        <f t="shared" ref="E35:M35" si="15">SUM(E37,E39,E41,E43,E45)</f>
        <v>0</v>
      </c>
      <c r="F35" s="28">
        <f t="shared" si="15"/>
        <v>0</v>
      </c>
      <c r="G35" s="28">
        <f t="shared" si="15"/>
        <v>1</v>
      </c>
      <c r="H35" s="28">
        <f t="shared" si="15"/>
        <v>0</v>
      </c>
      <c r="I35" s="28">
        <f t="shared" si="15"/>
        <v>1</v>
      </c>
      <c r="J35" s="28">
        <f t="shared" si="15"/>
        <v>0</v>
      </c>
      <c r="K35" s="28">
        <f t="shared" si="15"/>
        <v>3</v>
      </c>
      <c r="L35" s="28">
        <f t="shared" si="15"/>
        <v>1</v>
      </c>
      <c r="M35" s="28">
        <f t="shared" si="15"/>
        <v>2</v>
      </c>
    </row>
    <row r="36" spans="1:13" s="25" customFormat="1" ht="15" customHeight="1">
      <c r="A36" s="372"/>
      <c r="B36" s="17" t="s">
        <v>2069</v>
      </c>
      <c r="C36" s="8" t="s">
        <v>2055</v>
      </c>
      <c r="D36" s="28">
        <f t="shared" si="14"/>
        <v>6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1</v>
      </c>
      <c r="H36" s="28">
        <f t="shared" si="16"/>
        <v>0</v>
      </c>
      <c r="I36" s="28">
        <f t="shared" si="16"/>
        <v>1</v>
      </c>
      <c r="J36" s="28">
        <f t="shared" si="16"/>
        <v>1</v>
      </c>
      <c r="K36" s="28">
        <f t="shared" si="16"/>
        <v>0</v>
      </c>
      <c r="L36" s="28">
        <f t="shared" si="16"/>
        <v>2</v>
      </c>
      <c r="M36" s="28">
        <f t="shared" si="16"/>
        <v>1</v>
      </c>
    </row>
    <row r="37" spans="1:13" s="25" customFormat="1" ht="15" customHeight="1">
      <c r="A37" s="372"/>
      <c r="B37" s="19" t="s">
        <v>2068</v>
      </c>
      <c r="C37" s="8" t="s">
        <v>2057</v>
      </c>
      <c r="D37" s="28">
        <f t="shared" si="14"/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3</v>
      </c>
      <c r="L37" s="29">
        <v>0</v>
      </c>
      <c r="M37" s="29">
        <v>0</v>
      </c>
    </row>
    <row r="38" spans="1:13" s="25" customFormat="1" ht="15" customHeight="1">
      <c r="A38" s="372"/>
      <c r="B38" s="17" t="s">
        <v>2067</v>
      </c>
      <c r="C38" s="8" t="s">
        <v>2055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s="25" customFormat="1" ht="15" customHeight="1">
      <c r="A39" s="372"/>
      <c r="B39" s="19" t="s">
        <v>2066</v>
      </c>
      <c r="C39" s="8" t="s">
        <v>2057</v>
      </c>
      <c r="D39" s="28">
        <f t="shared" si="14"/>
        <v>5</v>
      </c>
      <c r="E39" s="30">
        <v>0</v>
      </c>
      <c r="F39" s="30">
        <v>0</v>
      </c>
      <c r="G39" s="30">
        <v>1</v>
      </c>
      <c r="H39" s="30">
        <v>0</v>
      </c>
      <c r="I39" s="30">
        <v>1</v>
      </c>
      <c r="J39" s="30">
        <v>0</v>
      </c>
      <c r="K39" s="30">
        <v>0</v>
      </c>
      <c r="L39" s="28">
        <v>1</v>
      </c>
      <c r="M39" s="28">
        <v>2</v>
      </c>
    </row>
    <row r="40" spans="1:13" s="25" customFormat="1" ht="15" customHeight="1">
      <c r="A40" s="372"/>
      <c r="B40" s="17" t="s">
        <v>2065</v>
      </c>
      <c r="C40" s="8" t="s">
        <v>2055</v>
      </c>
      <c r="D40" s="28">
        <f t="shared" si="14"/>
        <v>3</v>
      </c>
      <c r="E40" s="30">
        <v>0</v>
      </c>
      <c r="F40" s="30">
        <v>0</v>
      </c>
      <c r="G40" s="30">
        <v>1</v>
      </c>
      <c r="H40" s="30">
        <v>0</v>
      </c>
      <c r="I40" s="30">
        <v>0</v>
      </c>
      <c r="J40" s="30">
        <v>0</v>
      </c>
      <c r="K40" s="30">
        <v>0</v>
      </c>
      <c r="L40" s="28">
        <v>1</v>
      </c>
      <c r="M40" s="28">
        <v>1</v>
      </c>
    </row>
    <row r="41" spans="1:13" s="25" customFormat="1" ht="15" customHeight="1">
      <c r="A41" s="372"/>
      <c r="B41" s="19" t="s">
        <v>2064</v>
      </c>
      <c r="C41" s="8" t="s">
        <v>2057</v>
      </c>
      <c r="D41" s="28">
        <f t="shared" si="14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</row>
    <row r="42" spans="1:13" s="25" customFormat="1" ht="15" customHeight="1">
      <c r="A42" s="372"/>
      <c r="B42" s="17" t="s">
        <v>2063</v>
      </c>
      <c r="C42" s="8" t="s">
        <v>2055</v>
      </c>
      <c r="D42" s="28">
        <f t="shared" si="14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28">
        <v>1</v>
      </c>
      <c r="M42" s="28">
        <v>0</v>
      </c>
    </row>
    <row r="43" spans="1:13" s="25" customFormat="1" ht="15" customHeight="1">
      <c r="A43" s="372"/>
      <c r="B43" s="19" t="s">
        <v>2062</v>
      </c>
      <c r="C43" s="8" t="s">
        <v>2057</v>
      </c>
      <c r="D43" s="28">
        <f t="shared" si="14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</row>
    <row r="44" spans="1:13" s="25" customFormat="1" ht="15" customHeight="1">
      <c r="A44" s="372"/>
      <c r="B44" s="17" t="s">
        <v>2061</v>
      </c>
      <c r="C44" s="8" t="s">
        <v>2055</v>
      </c>
      <c r="D44" s="28">
        <f t="shared" si="14"/>
        <v>2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1</v>
      </c>
      <c r="K44" s="30">
        <v>0</v>
      </c>
      <c r="L44" s="28">
        <v>0</v>
      </c>
      <c r="M44" s="28">
        <v>0</v>
      </c>
    </row>
    <row r="45" spans="1:13" s="25" customFormat="1" ht="15" customHeight="1">
      <c r="A45" s="372"/>
      <c r="B45" s="19" t="s">
        <v>2060</v>
      </c>
      <c r="C45" s="8" t="s">
        <v>2057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s="25" customFormat="1" ht="15" customHeight="1">
      <c r="A46" s="372"/>
      <c r="B46" s="17" t="s">
        <v>2059</v>
      </c>
      <c r="C46" s="8" t="s">
        <v>2055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s="25" customFormat="1" ht="15" customHeight="1">
      <c r="A47" s="372"/>
      <c r="B47" s="19" t="s">
        <v>2058</v>
      </c>
      <c r="C47" s="8" t="s">
        <v>2057</v>
      </c>
      <c r="D47" s="28">
        <f t="shared" si="14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s="25" customFormat="1" ht="15" customHeight="1" thickBot="1">
      <c r="A48" s="373"/>
      <c r="B48" s="20" t="s">
        <v>2056</v>
      </c>
      <c r="C48" s="8" t="s">
        <v>2055</v>
      </c>
      <c r="D48" s="28">
        <f t="shared" si="14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</row>
    <row r="49" spans="1:13" s="25" customFormat="1" ht="15" customHeight="1">
      <c r="A49" s="386" t="s">
        <v>2071</v>
      </c>
      <c r="B49" s="21" t="s">
        <v>2070</v>
      </c>
      <c r="C49" s="12" t="s">
        <v>2057</v>
      </c>
      <c r="D49" s="28">
        <f t="shared" si="14"/>
        <v>99</v>
      </c>
      <c r="E49" s="28">
        <f t="shared" ref="E49:M49" si="17">SUM(E51,E53,E55,E57,E59,E61)</f>
        <v>0</v>
      </c>
      <c r="F49" s="28">
        <f t="shared" si="17"/>
        <v>0</v>
      </c>
      <c r="G49" s="28">
        <f t="shared" si="17"/>
        <v>0</v>
      </c>
      <c r="H49" s="28">
        <f t="shared" si="17"/>
        <v>1</v>
      </c>
      <c r="I49" s="28">
        <f t="shared" si="17"/>
        <v>6</v>
      </c>
      <c r="J49" s="28">
        <f t="shared" si="17"/>
        <v>33</v>
      </c>
      <c r="K49" s="28">
        <f t="shared" si="17"/>
        <v>28</v>
      </c>
      <c r="L49" s="28">
        <f t="shared" si="17"/>
        <v>26</v>
      </c>
      <c r="M49" s="28">
        <f t="shared" si="17"/>
        <v>5</v>
      </c>
    </row>
    <row r="50" spans="1:13" s="25" customFormat="1" ht="15" customHeight="1">
      <c r="A50" s="372"/>
      <c r="B50" s="17" t="s">
        <v>2069</v>
      </c>
      <c r="C50" s="8" t="s">
        <v>2055</v>
      </c>
      <c r="D50" s="28">
        <f t="shared" si="14"/>
        <v>26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2</v>
      </c>
      <c r="J50" s="28">
        <f t="shared" si="18"/>
        <v>6</v>
      </c>
      <c r="K50" s="28">
        <f t="shared" si="18"/>
        <v>4</v>
      </c>
      <c r="L50" s="28">
        <f t="shared" si="18"/>
        <v>9</v>
      </c>
      <c r="M50" s="28">
        <f t="shared" si="18"/>
        <v>5</v>
      </c>
    </row>
    <row r="51" spans="1:13" s="25" customFormat="1" ht="15" customHeight="1">
      <c r="A51" s="372"/>
      <c r="B51" s="19" t="s">
        <v>2068</v>
      </c>
      <c r="C51" s="8" t="s">
        <v>2057</v>
      </c>
      <c r="D51" s="28">
        <f t="shared" si="14"/>
        <v>38</v>
      </c>
      <c r="E51" s="29">
        <v>0</v>
      </c>
      <c r="F51" s="29">
        <v>0</v>
      </c>
      <c r="G51" s="29">
        <v>0</v>
      </c>
      <c r="H51" s="29">
        <v>0</v>
      </c>
      <c r="I51" s="29">
        <v>1</v>
      </c>
      <c r="J51" s="29">
        <v>11</v>
      </c>
      <c r="K51" s="29">
        <v>13</v>
      </c>
      <c r="L51" s="29">
        <v>11</v>
      </c>
      <c r="M51" s="29">
        <v>2</v>
      </c>
    </row>
    <row r="52" spans="1:13" s="25" customFormat="1" ht="15" customHeight="1">
      <c r="A52" s="372"/>
      <c r="B52" s="17" t="s">
        <v>2067</v>
      </c>
      <c r="C52" s="8" t="s">
        <v>2055</v>
      </c>
      <c r="D52" s="28">
        <f t="shared" si="14"/>
        <v>16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3</v>
      </c>
      <c r="K52" s="29">
        <v>2</v>
      </c>
      <c r="L52" s="29">
        <v>8</v>
      </c>
      <c r="M52" s="29">
        <v>2</v>
      </c>
    </row>
    <row r="53" spans="1:13" s="25" customFormat="1" ht="15" customHeight="1">
      <c r="A53" s="372"/>
      <c r="B53" s="19" t="s">
        <v>2066</v>
      </c>
      <c r="C53" s="8" t="s">
        <v>2057</v>
      </c>
      <c r="D53" s="28">
        <f t="shared" si="14"/>
        <v>30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10</v>
      </c>
      <c r="K53" s="28">
        <v>7</v>
      </c>
      <c r="L53" s="28">
        <v>9</v>
      </c>
      <c r="M53" s="28">
        <v>3</v>
      </c>
    </row>
    <row r="54" spans="1:13" s="25" customFormat="1" ht="15" customHeight="1">
      <c r="A54" s="372"/>
      <c r="B54" s="17" t="s">
        <v>2065</v>
      </c>
      <c r="C54" s="8" t="s">
        <v>2055</v>
      </c>
      <c r="D54" s="28">
        <f t="shared" si="14"/>
        <v>5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1</v>
      </c>
      <c r="L54" s="28">
        <v>0</v>
      </c>
      <c r="M54" s="28">
        <v>3</v>
      </c>
    </row>
    <row r="55" spans="1:13" s="25" customFormat="1" ht="15" customHeight="1">
      <c r="A55" s="372"/>
      <c r="B55" s="19" t="s">
        <v>2064</v>
      </c>
      <c r="C55" s="8" t="s">
        <v>2057</v>
      </c>
      <c r="D55" s="28">
        <f t="shared" si="14"/>
        <v>27</v>
      </c>
      <c r="E55" s="28">
        <v>0</v>
      </c>
      <c r="F55" s="28">
        <v>0</v>
      </c>
      <c r="G55" s="28">
        <v>0</v>
      </c>
      <c r="H55" s="28">
        <v>1</v>
      </c>
      <c r="I55" s="28">
        <v>4</v>
      </c>
      <c r="J55" s="28">
        <v>9</v>
      </c>
      <c r="K55" s="28">
        <v>8</v>
      </c>
      <c r="L55" s="28">
        <v>5</v>
      </c>
      <c r="M55" s="28">
        <v>0</v>
      </c>
    </row>
    <row r="56" spans="1:13" s="25" customFormat="1" ht="15" customHeight="1">
      <c r="A56" s="372"/>
      <c r="B56" s="17" t="s">
        <v>2063</v>
      </c>
      <c r="C56" s="8" t="s">
        <v>2055</v>
      </c>
      <c r="D56" s="28">
        <f t="shared" si="14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0</v>
      </c>
      <c r="K56" s="28">
        <v>1</v>
      </c>
      <c r="L56" s="28">
        <v>0</v>
      </c>
      <c r="M56" s="28">
        <v>0</v>
      </c>
    </row>
    <row r="57" spans="1:13" s="25" customFormat="1" ht="15" customHeight="1">
      <c r="A57" s="372"/>
      <c r="B57" s="19" t="s">
        <v>2062</v>
      </c>
      <c r="C57" s="8" t="s">
        <v>2057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0</v>
      </c>
      <c r="L57" s="28">
        <v>1</v>
      </c>
      <c r="M57" s="28">
        <v>0</v>
      </c>
    </row>
    <row r="58" spans="1:13" s="25" customFormat="1" ht="15" customHeight="1">
      <c r="A58" s="372"/>
      <c r="B58" s="17" t="s">
        <v>2061</v>
      </c>
      <c r="C58" s="8" t="s">
        <v>2055</v>
      </c>
      <c r="D58" s="28">
        <f t="shared" si="14"/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</row>
    <row r="59" spans="1:13" s="25" customFormat="1" ht="15" customHeight="1">
      <c r="A59" s="372"/>
      <c r="B59" s="19" t="s">
        <v>2060</v>
      </c>
      <c r="C59" s="8" t="s">
        <v>2057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2</v>
      </c>
      <c r="K59" s="28">
        <v>0</v>
      </c>
      <c r="L59" s="28">
        <v>0</v>
      </c>
      <c r="M59" s="28">
        <v>0</v>
      </c>
    </row>
    <row r="60" spans="1:13" s="25" customFormat="1" ht="15" customHeight="1">
      <c r="A60" s="372"/>
      <c r="B60" s="17" t="s">
        <v>2059</v>
      </c>
      <c r="C60" s="8" t="s">
        <v>2055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s="25" customFormat="1" ht="15" customHeight="1">
      <c r="A61" s="372"/>
      <c r="B61" s="19" t="s">
        <v>2058</v>
      </c>
      <c r="C61" s="8" t="s">
        <v>2057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s="25" customFormat="1" ht="15" customHeight="1" thickBot="1">
      <c r="A62" s="373"/>
      <c r="B62" s="20" t="s">
        <v>2056</v>
      </c>
      <c r="C62" s="8" t="s">
        <v>2055</v>
      </c>
      <c r="D62" s="28">
        <f t="shared" si="14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2054</v>
      </c>
    </row>
    <row r="64" spans="1:13" s="15" customFormat="1" ht="14.25">
      <c r="A64" s="23" t="s">
        <v>2053</v>
      </c>
    </row>
    <row r="65" spans="1:3" s="15" customFormat="1" ht="14.25">
      <c r="A65" s="23" t="s">
        <v>2052</v>
      </c>
      <c r="B65" s="24"/>
      <c r="C65" s="24"/>
    </row>
    <row r="66" spans="1:3" s="15" customFormat="1" ht="14.25">
      <c r="A66" s="23" t="s">
        <v>2051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B4:K4"/>
    <mergeCell ref="L4:M4"/>
    <mergeCell ref="A1:M1"/>
    <mergeCell ref="A2:M2"/>
    <mergeCell ref="B3:K3"/>
    <mergeCell ref="L3:M3"/>
  </mergeCells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76"/>
  <sheetViews>
    <sheetView workbookViewId="0">
      <selection activeCell="C11" sqref="C11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625" style="1" customWidth="1"/>
    <col min="8" max="8" width="6.375" style="1" customWidth="1"/>
    <col min="9" max="9" width="6.875" style="1" customWidth="1"/>
    <col min="10" max="11" width="6.75" style="1" customWidth="1"/>
    <col min="12" max="13" width="5.875" style="1" customWidth="1"/>
    <col min="14" max="16384" width="9" style="1"/>
  </cols>
  <sheetData>
    <row r="1" spans="1:13" ht="21.2" customHeight="1">
      <c r="A1" s="387" t="s">
        <v>2050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2049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5" customFormat="1">
      <c r="A3" s="2"/>
      <c r="B3" s="389" t="s">
        <v>2048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2047</v>
      </c>
      <c r="M3" s="390"/>
    </row>
    <row r="4" spans="1:13" s="25" customFormat="1" ht="17.25" thickBot="1">
      <c r="A4" s="2"/>
      <c r="B4" s="391" t="s">
        <v>2046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2045</v>
      </c>
      <c r="M4" s="392"/>
    </row>
    <row r="5" spans="1:13" s="25" customFormat="1">
      <c r="A5" s="374" t="s">
        <v>2044</v>
      </c>
      <c r="B5" s="375"/>
      <c r="C5" s="406" t="s">
        <v>2043</v>
      </c>
      <c r="D5" s="380" t="s">
        <v>2042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376"/>
      <c r="B6" s="377"/>
      <c r="C6" s="406"/>
      <c r="D6" s="3" t="s">
        <v>2041</v>
      </c>
      <c r="E6" s="4" t="s">
        <v>2040</v>
      </c>
      <c r="F6" s="4" t="s">
        <v>2039</v>
      </c>
      <c r="G6" s="4" t="s">
        <v>2038</v>
      </c>
      <c r="H6" s="4" t="s">
        <v>2037</v>
      </c>
      <c r="I6" s="4" t="s">
        <v>2036</v>
      </c>
      <c r="J6" s="4" t="s">
        <v>2035</v>
      </c>
      <c r="K6" s="4" t="s">
        <v>2034</v>
      </c>
      <c r="L6" s="4" t="s">
        <v>2033</v>
      </c>
      <c r="M6" s="69" t="s">
        <v>2032</v>
      </c>
    </row>
    <row r="7" spans="1:13" s="25" customFormat="1" ht="15" customHeight="1">
      <c r="A7" s="382" t="s">
        <v>2031</v>
      </c>
      <c r="B7" s="16" t="s">
        <v>2030</v>
      </c>
      <c r="C7" s="6" t="s">
        <v>2012</v>
      </c>
      <c r="D7" s="7">
        <f t="shared" ref="D7:M7" si="0">D21+D35+D49</f>
        <v>18272</v>
      </c>
      <c r="E7" s="7">
        <f t="shared" si="0"/>
        <v>4</v>
      </c>
      <c r="F7" s="7">
        <f t="shared" si="0"/>
        <v>559</v>
      </c>
      <c r="G7" s="7">
        <f t="shared" si="0"/>
        <v>2432</v>
      </c>
      <c r="H7" s="7">
        <f t="shared" si="0"/>
        <v>4703</v>
      </c>
      <c r="I7" s="7">
        <f t="shared" si="0"/>
        <v>5653</v>
      </c>
      <c r="J7" s="7">
        <f t="shared" si="0"/>
        <v>3667</v>
      </c>
      <c r="K7" s="7">
        <f t="shared" si="0"/>
        <v>967</v>
      </c>
      <c r="L7" s="7">
        <f t="shared" si="0"/>
        <v>265</v>
      </c>
      <c r="M7" s="70">
        <f t="shared" si="0"/>
        <v>22</v>
      </c>
    </row>
    <row r="8" spans="1:13" s="25" customFormat="1" ht="15" customHeight="1">
      <c r="A8" s="372"/>
      <c r="B8" s="18" t="s">
        <v>2029</v>
      </c>
      <c r="C8" s="8" t="s">
        <v>2010</v>
      </c>
      <c r="D8" s="9">
        <f t="shared" ref="D8:M8" si="1">D22+D36+D50</f>
        <v>32209</v>
      </c>
      <c r="E8" s="9">
        <f t="shared" si="1"/>
        <v>4</v>
      </c>
      <c r="F8" s="9">
        <f t="shared" si="1"/>
        <v>314</v>
      </c>
      <c r="G8" s="9">
        <f t="shared" si="1"/>
        <v>3420</v>
      </c>
      <c r="H8" s="9">
        <f t="shared" si="1"/>
        <v>6297</v>
      </c>
      <c r="I8" s="9">
        <f t="shared" si="1"/>
        <v>9851</v>
      </c>
      <c r="J8" s="9">
        <f t="shared" si="1"/>
        <v>8172</v>
      </c>
      <c r="K8" s="9">
        <f t="shared" si="1"/>
        <v>3464</v>
      </c>
      <c r="L8" s="9">
        <f t="shared" si="1"/>
        <v>667</v>
      </c>
      <c r="M8" s="71">
        <f t="shared" si="1"/>
        <v>20</v>
      </c>
    </row>
    <row r="9" spans="1:13" s="25" customFormat="1" ht="15" customHeight="1">
      <c r="A9" s="372"/>
      <c r="B9" s="19" t="s">
        <v>2023</v>
      </c>
      <c r="C9" s="8" t="s">
        <v>2012</v>
      </c>
      <c r="D9" s="9">
        <f t="shared" ref="D9:M9" si="2">D23+D37+D51</f>
        <v>7914</v>
      </c>
      <c r="E9" s="9">
        <f t="shared" si="2"/>
        <v>0</v>
      </c>
      <c r="F9" s="9">
        <f t="shared" si="2"/>
        <v>284</v>
      </c>
      <c r="G9" s="9">
        <f t="shared" si="2"/>
        <v>1136</v>
      </c>
      <c r="H9" s="9">
        <f t="shared" si="2"/>
        <v>1968</v>
      </c>
      <c r="I9" s="9">
        <f t="shared" si="2"/>
        <v>2650</v>
      </c>
      <c r="J9" s="9">
        <f t="shared" si="2"/>
        <v>1379</v>
      </c>
      <c r="K9" s="9">
        <f t="shared" si="2"/>
        <v>392</v>
      </c>
      <c r="L9" s="9">
        <f t="shared" si="2"/>
        <v>97</v>
      </c>
      <c r="M9" s="71">
        <f t="shared" si="2"/>
        <v>8</v>
      </c>
    </row>
    <row r="10" spans="1:13" s="25" customFormat="1" ht="15" customHeight="1">
      <c r="A10" s="372"/>
      <c r="B10" s="17" t="s">
        <v>2022</v>
      </c>
      <c r="C10" s="8" t="s">
        <v>2010</v>
      </c>
      <c r="D10" s="9">
        <f t="shared" ref="D10:M10" si="3">D24+D38+D52</f>
        <v>17053</v>
      </c>
      <c r="E10" s="9">
        <f t="shared" si="3"/>
        <v>0</v>
      </c>
      <c r="F10" s="9">
        <f t="shared" si="3"/>
        <v>119</v>
      </c>
      <c r="G10" s="9">
        <f t="shared" si="3"/>
        <v>1725</v>
      </c>
      <c r="H10" s="9">
        <f t="shared" si="3"/>
        <v>3204</v>
      </c>
      <c r="I10" s="9">
        <f t="shared" si="3"/>
        <v>6227</v>
      </c>
      <c r="J10" s="9">
        <f t="shared" si="3"/>
        <v>3815</v>
      </c>
      <c r="K10" s="9">
        <f t="shared" si="3"/>
        <v>1650</v>
      </c>
      <c r="L10" s="9">
        <f t="shared" si="3"/>
        <v>307</v>
      </c>
      <c r="M10" s="71">
        <f t="shared" si="3"/>
        <v>6</v>
      </c>
    </row>
    <row r="11" spans="1:13" s="25" customFormat="1" ht="15" customHeight="1">
      <c r="A11" s="372"/>
      <c r="B11" s="19" t="s">
        <v>2021</v>
      </c>
      <c r="C11" s="8" t="s">
        <v>2012</v>
      </c>
      <c r="D11" s="9">
        <f t="shared" ref="D11:M11" si="4">D25+D39+D53</f>
        <v>3137</v>
      </c>
      <c r="E11" s="9">
        <f t="shared" si="4"/>
        <v>0</v>
      </c>
      <c r="F11" s="9">
        <f t="shared" si="4"/>
        <v>139</v>
      </c>
      <c r="G11" s="9">
        <f t="shared" si="4"/>
        <v>352</v>
      </c>
      <c r="H11" s="9">
        <f t="shared" si="4"/>
        <v>671</v>
      </c>
      <c r="I11" s="9">
        <f t="shared" si="4"/>
        <v>880</v>
      </c>
      <c r="J11" s="9">
        <f t="shared" si="4"/>
        <v>843</v>
      </c>
      <c r="K11" s="9">
        <f t="shared" si="4"/>
        <v>191</v>
      </c>
      <c r="L11" s="9">
        <f t="shared" si="4"/>
        <v>52</v>
      </c>
      <c r="M11" s="71">
        <f t="shared" si="4"/>
        <v>9</v>
      </c>
    </row>
    <row r="12" spans="1:13" s="25" customFormat="1" ht="15" customHeight="1">
      <c r="A12" s="372"/>
      <c r="B12" s="17" t="s">
        <v>2020</v>
      </c>
      <c r="C12" s="8" t="s">
        <v>2010</v>
      </c>
      <c r="D12" s="9">
        <f t="shared" ref="D12:M12" si="5">D26+D40+D54</f>
        <v>6529</v>
      </c>
      <c r="E12" s="9">
        <f t="shared" si="5"/>
        <v>0</v>
      </c>
      <c r="F12" s="9">
        <f t="shared" si="5"/>
        <v>136</v>
      </c>
      <c r="G12" s="9">
        <f t="shared" si="5"/>
        <v>616</v>
      </c>
      <c r="H12" s="9">
        <f t="shared" si="5"/>
        <v>1103</v>
      </c>
      <c r="I12" s="9">
        <f t="shared" si="5"/>
        <v>1796</v>
      </c>
      <c r="J12" s="9">
        <f t="shared" si="5"/>
        <v>1993</v>
      </c>
      <c r="K12" s="9">
        <f t="shared" si="5"/>
        <v>741</v>
      </c>
      <c r="L12" s="9">
        <f t="shared" si="5"/>
        <v>136</v>
      </c>
      <c r="M12" s="71">
        <f t="shared" si="5"/>
        <v>8</v>
      </c>
    </row>
    <row r="13" spans="1:13" s="25" customFormat="1" ht="15" customHeight="1">
      <c r="A13" s="372"/>
      <c r="B13" s="19" t="s">
        <v>2019</v>
      </c>
      <c r="C13" s="8" t="s">
        <v>2012</v>
      </c>
      <c r="D13" s="9">
        <f t="shared" ref="D13:M13" si="6">D27+D41+D55</f>
        <v>2459</v>
      </c>
      <c r="E13" s="9">
        <f t="shared" si="6"/>
        <v>4</v>
      </c>
      <c r="F13" s="9">
        <f t="shared" si="6"/>
        <v>112</v>
      </c>
      <c r="G13" s="9">
        <f t="shared" si="6"/>
        <v>386</v>
      </c>
      <c r="H13" s="9">
        <f t="shared" si="6"/>
        <v>690</v>
      </c>
      <c r="I13" s="9">
        <f t="shared" si="6"/>
        <v>626</v>
      </c>
      <c r="J13" s="9">
        <f t="shared" si="6"/>
        <v>460</v>
      </c>
      <c r="K13" s="9">
        <f t="shared" si="6"/>
        <v>137</v>
      </c>
      <c r="L13" s="9">
        <f t="shared" si="6"/>
        <v>43</v>
      </c>
      <c r="M13" s="71">
        <f t="shared" si="6"/>
        <v>1</v>
      </c>
    </row>
    <row r="14" spans="1:13" s="25" customFormat="1" ht="15" customHeight="1">
      <c r="A14" s="372"/>
      <c r="B14" s="17" t="s">
        <v>2018</v>
      </c>
      <c r="C14" s="8" t="s">
        <v>2010</v>
      </c>
      <c r="D14" s="9">
        <f t="shared" ref="D14:M14" si="7">D28+D42+D56</f>
        <v>5701</v>
      </c>
      <c r="E14" s="9">
        <f t="shared" si="7"/>
        <v>4</v>
      </c>
      <c r="F14" s="9">
        <f t="shared" si="7"/>
        <v>47</v>
      </c>
      <c r="G14" s="9">
        <f t="shared" si="7"/>
        <v>770</v>
      </c>
      <c r="H14" s="9">
        <f t="shared" si="7"/>
        <v>1338</v>
      </c>
      <c r="I14" s="9">
        <f t="shared" si="7"/>
        <v>1098</v>
      </c>
      <c r="J14" s="9">
        <f t="shared" si="7"/>
        <v>1536</v>
      </c>
      <c r="K14" s="9">
        <f t="shared" si="7"/>
        <v>743</v>
      </c>
      <c r="L14" s="9">
        <f t="shared" si="7"/>
        <v>161</v>
      </c>
      <c r="M14" s="71">
        <f t="shared" si="7"/>
        <v>4</v>
      </c>
    </row>
    <row r="15" spans="1:13" s="25" customFormat="1" ht="15" customHeight="1">
      <c r="A15" s="372"/>
      <c r="B15" s="19" t="s">
        <v>2017</v>
      </c>
      <c r="C15" s="8" t="s">
        <v>2012</v>
      </c>
      <c r="D15" s="9">
        <f t="shared" ref="D15:M15" si="8">D29+D43+D57</f>
        <v>3110</v>
      </c>
      <c r="E15" s="9">
        <f t="shared" si="8"/>
        <v>0</v>
      </c>
      <c r="F15" s="9">
        <f t="shared" si="8"/>
        <v>20</v>
      </c>
      <c r="G15" s="9">
        <f t="shared" si="8"/>
        <v>397</v>
      </c>
      <c r="H15" s="9">
        <f t="shared" si="8"/>
        <v>895</v>
      </c>
      <c r="I15" s="9">
        <f t="shared" si="8"/>
        <v>969</v>
      </c>
      <c r="J15" s="9">
        <f t="shared" si="8"/>
        <v>603</v>
      </c>
      <c r="K15" s="9">
        <f t="shared" si="8"/>
        <v>165</v>
      </c>
      <c r="L15" s="9">
        <f t="shared" si="8"/>
        <v>59</v>
      </c>
      <c r="M15" s="71">
        <f t="shared" si="8"/>
        <v>2</v>
      </c>
    </row>
    <row r="16" spans="1:13" s="25" customFormat="1" ht="15" customHeight="1">
      <c r="A16" s="372"/>
      <c r="B16" s="17" t="s">
        <v>2016</v>
      </c>
      <c r="C16" s="8" t="s">
        <v>2010</v>
      </c>
      <c r="D16" s="9">
        <f t="shared" ref="D16:M16" si="9">D30+D44+D58</f>
        <v>1226</v>
      </c>
      <c r="E16" s="9">
        <f t="shared" si="9"/>
        <v>0</v>
      </c>
      <c r="F16" s="9">
        <f t="shared" si="9"/>
        <v>3</v>
      </c>
      <c r="G16" s="9">
        <f t="shared" si="9"/>
        <v>171</v>
      </c>
      <c r="H16" s="9">
        <f t="shared" si="9"/>
        <v>283</v>
      </c>
      <c r="I16" s="9">
        <f t="shared" si="9"/>
        <v>288</v>
      </c>
      <c r="J16" s="9">
        <f t="shared" si="9"/>
        <v>313</v>
      </c>
      <c r="K16" s="9">
        <f t="shared" si="9"/>
        <v>134</v>
      </c>
      <c r="L16" s="9">
        <f t="shared" si="9"/>
        <v>33</v>
      </c>
      <c r="M16" s="71">
        <f t="shared" si="9"/>
        <v>1</v>
      </c>
    </row>
    <row r="17" spans="1:13" s="25" customFormat="1" ht="15" customHeight="1">
      <c r="A17" s="372"/>
      <c r="B17" s="19" t="s">
        <v>2015</v>
      </c>
      <c r="C17" s="8" t="s">
        <v>2012</v>
      </c>
      <c r="D17" s="9">
        <f t="shared" ref="D17:M17" si="10">D31+D45+D59</f>
        <v>1045</v>
      </c>
      <c r="E17" s="9">
        <f t="shared" si="10"/>
        <v>0</v>
      </c>
      <c r="F17" s="9">
        <f t="shared" si="10"/>
        <v>3</v>
      </c>
      <c r="G17" s="9">
        <f t="shared" si="10"/>
        <v>106</v>
      </c>
      <c r="H17" s="9">
        <f t="shared" si="10"/>
        <v>306</v>
      </c>
      <c r="I17" s="9">
        <f t="shared" si="10"/>
        <v>322</v>
      </c>
      <c r="J17" s="9">
        <f t="shared" si="10"/>
        <v>241</v>
      </c>
      <c r="K17" s="9">
        <f t="shared" si="10"/>
        <v>57</v>
      </c>
      <c r="L17" s="9">
        <f t="shared" si="10"/>
        <v>9</v>
      </c>
      <c r="M17" s="71">
        <f t="shared" si="10"/>
        <v>1</v>
      </c>
    </row>
    <row r="18" spans="1:13" s="25" customFormat="1" ht="15" customHeight="1">
      <c r="A18" s="372"/>
      <c r="B18" s="17" t="s">
        <v>2014</v>
      </c>
      <c r="C18" s="8" t="s">
        <v>2010</v>
      </c>
      <c r="D18" s="9">
        <f t="shared" ref="D18:M18" si="11">D32+D46+D60</f>
        <v>746</v>
      </c>
      <c r="E18" s="9">
        <f t="shared" si="11"/>
        <v>0</v>
      </c>
      <c r="F18" s="9">
        <f t="shared" si="11"/>
        <v>2</v>
      </c>
      <c r="G18" s="9">
        <f t="shared" si="11"/>
        <v>61</v>
      </c>
      <c r="H18" s="9">
        <f t="shared" si="11"/>
        <v>124</v>
      </c>
      <c r="I18" s="9">
        <f t="shared" si="11"/>
        <v>186</v>
      </c>
      <c r="J18" s="9">
        <f t="shared" si="11"/>
        <v>231</v>
      </c>
      <c r="K18" s="9">
        <f t="shared" si="11"/>
        <v>118</v>
      </c>
      <c r="L18" s="9">
        <f t="shared" si="11"/>
        <v>23</v>
      </c>
      <c r="M18" s="71">
        <f t="shared" si="11"/>
        <v>1</v>
      </c>
    </row>
    <row r="19" spans="1:13" s="25" customFormat="1" ht="15" customHeight="1">
      <c r="A19" s="372"/>
      <c r="B19" s="19" t="s">
        <v>2013</v>
      </c>
      <c r="C19" s="8" t="s">
        <v>2012</v>
      </c>
      <c r="D19" s="9">
        <f t="shared" ref="D19:M19" si="12">D33+D47+D61</f>
        <v>607</v>
      </c>
      <c r="E19" s="9">
        <f t="shared" si="12"/>
        <v>0</v>
      </c>
      <c r="F19" s="9">
        <f t="shared" si="12"/>
        <v>1</v>
      </c>
      <c r="G19" s="9">
        <f t="shared" si="12"/>
        <v>55</v>
      </c>
      <c r="H19" s="9">
        <f t="shared" si="12"/>
        <v>173</v>
      </c>
      <c r="I19" s="9">
        <f t="shared" si="12"/>
        <v>206</v>
      </c>
      <c r="J19" s="9">
        <f t="shared" si="12"/>
        <v>141</v>
      </c>
      <c r="K19" s="9">
        <f t="shared" si="12"/>
        <v>25</v>
      </c>
      <c r="L19" s="9">
        <f t="shared" si="12"/>
        <v>5</v>
      </c>
      <c r="M19" s="71">
        <f t="shared" si="12"/>
        <v>1</v>
      </c>
    </row>
    <row r="20" spans="1:13" s="25" customFormat="1" ht="15" customHeight="1" thickBot="1">
      <c r="A20" s="373"/>
      <c r="B20" s="20" t="s">
        <v>2011</v>
      </c>
      <c r="C20" s="8" t="s">
        <v>2010</v>
      </c>
      <c r="D20" s="9">
        <f t="shared" ref="D20:M20" si="13">D34+D48+D62</f>
        <v>954</v>
      </c>
      <c r="E20" s="9">
        <f t="shared" si="13"/>
        <v>0</v>
      </c>
      <c r="F20" s="9">
        <f t="shared" si="13"/>
        <v>7</v>
      </c>
      <c r="G20" s="9">
        <f t="shared" si="13"/>
        <v>77</v>
      </c>
      <c r="H20" s="9">
        <f t="shared" si="13"/>
        <v>245</v>
      </c>
      <c r="I20" s="9">
        <f t="shared" si="13"/>
        <v>256</v>
      </c>
      <c r="J20" s="9">
        <f t="shared" si="13"/>
        <v>284</v>
      </c>
      <c r="K20" s="9">
        <f t="shared" si="13"/>
        <v>78</v>
      </c>
      <c r="L20" s="9">
        <f t="shared" si="13"/>
        <v>7</v>
      </c>
      <c r="M20" s="71">
        <f t="shared" si="13"/>
        <v>0</v>
      </c>
    </row>
    <row r="21" spans="1:13" s="25" customFormat="1" ht="15" customHeight="1">
      <c r="A21" s="383" t="s">
        <v>2028</v>
      </c>
      <c r="B21" s="16" t="s">
        <v>2025</v>
      </c>
      <c r="C21" s="6" t="s">
        <v>2012</v>
      </c>
      <c r="D21" s="7">
        <v>18165</v>
      </c>
      <c r="E21" s="7">
        <v>4</v>
      </c>
      <c r="F21" s="7">
        <v>559</v>
      </c>
      <c r="G21" s="7">
        <v>2431</v>
      </c>
      <c r="H21" s="7">
        <v>4702</v>
      </c>
      <c r="I21" s="7">
        <v>5646</v>
      </c>
      <c r="J21" s="7">
        <v>3634</v>
      </c>
      <c r="K21" s="7">
        <v>936</v>
      </c>
      <c r="L21" s="7">
        <v>238</v>
      </c>
      <c r="M21" s="70">
        <v>15</v>
      </c>
    </row>
    <row r="22" spans="1:13" s="25" customFormat="1" ht="15" customHeight="1">
      <c r="A22" s="384"/>
      <c r="B22" s="17" t="s">
        <v>2024</v>
      </c>
      <c r="C22" s="8" t="s">
        <v>2010</v>
      </c>
      <c r="D22" s="9">
        <v>32177</v>
      </c>
      <c r="E22" s="9">
        <v>4</v>
      </c>
      <c r="F22" s="9">
        <v>314</v>
      </c>
      <c r="G22" s="9">
        <v>3419</v>
      </c>
      <c r="H22" s="9">
        <v>6297</v>
      </c>
      <c r="I22" s="9">
        <v>9848</v>
      </c>
      <c r="J22" s="9">
        <v>8165</v>
      </c>
      <c r="K22" s="9">
        <v>3460</v>
      </c>
      <c r="L22" s="9">
        <v>656</v>
      </c>
      <c r="M22" s="71">
        <v>14</v>
      </c>
    </row>
    <row r="23" spans="1:13" s="25" customFormat="1" ht="15" customHeight="1">
      <c r="A23" s="384"/>
      <c r="B23" s="19" t="s">
        <v>2023</v>
      </c>
      <c r="C23" s="8" t="s">
        <v>2012</v>
      </c>
      <c r="D23" s="9">
        <v>7873</v>
      </c>
      <c r="E23" s="9">
        <v>0</v>
      </c>
      <c r="F23" s="9">
        <v>284</v>
      </c>
      <c r="G23" s="9">
        <v>1136</v>
      </c>
      <c r="H23" s="9">
        <v>1968</v>
      </c>
      <c r="I23" s="9">
        <v>2649</v>
      </c>
      <c r="J23" s="9">
        <v>1368</v>
      </c>
      <c r="K23" s="9">
        <v>376</v>
      </c>
      <c r="L23" s="9">
        <v>86</v>
      </c>
      <c r="M23" s="71">
        <v>6</v>
      </c>
    </row>
    <row r="24" spans="1:13" s="25" customFormat="1" ht="15" customHeight="1">
      <c r="A24" s="384"/>
      <c r="B24" s="17" t="s">
        <v>2022</v>
      </c>
      <c r="C24" s="8" t="s">
        <v>2010</v>
      </c>
      <c r="D24" s="9">
        <v>17037</v>
      </c>
      <c r="E24" s="9">
        <v>0</v>
      </c>
      <c r="F24" s="9">
        <v>119</v>
      </c>
      <c r="G24" s="9">
        <v>1725</v>
      </c>
      <c r="H24" s="9">
        <v>3204</v>
      </c>
      <c r="I24" s="9">
        <v>6226</v>
      </c>
      <c r="J24" s="9">
        <v>3812</v>
      </c>
      <c r="K24" s="9">
        <v>1648</v>
      </c>
      <c r="L24" s="9">
        <v>299</v>
      </c>
      <c r="M24" s="71">
        <v>4</v>
      </c>
    </row>
    <row r="25" spans="1:13" s="25" customFormat="1" ht="15" customHeight="1">
      <c r="A25" s="384"/>
      <c r="B25" s="19" t="s">
        <v>2021</v>
      </c>
      <c r="C25" s="8" t="s">
        <v>2012</v>
      </c>
      <c r="D25" s="9">
        <v>3102</v>
      </c>
      <c r="E25" s="9">
        <v>0</v>
      </c>
      <c r="F25" s="9">
        <v>139</v>
      </c>
      <c r="G25" s="9">
        <v>351</v>
      </c>
      <c r="H25" s="9">
        <v>671</v>
      </c>
      <c r="I25" s="9">
        <v>878</v>
      </c>
      <c r="J25" s="9">
        <v>833</v>
      </c>
      <c r="K25" s="9">
        <v>184</v>
      </c>
      <c r="L25" s="9">
        <v>42</v>
      </c>
      <c r="M25" s="71">
        <v>4</v>
      </c>
    </row>
    <row r="26" spans="1:13" s="25" customFormat="1" ht="15" customHeight="1">
      <c r="A26" s="384"/>
      <c r="B26" s="17" t="s">
        <v>2020</v>
      </c>
      <c r="C26" s="8" t="s">
        <v>2010</v>
      </c>
      <c r="D26" s="9">
        <v>6521</v>
      </c>
      <c r="E26" s="9">
        <v>0</v>
      </c>
      <c r="F26" s="9">
        <v>136</v>
      </c>
      <c r="G26" s="9">
        <v>615</v>
      </c>
      <c r="H26" s="9">
        <v>1103</v>
      </c>
      <c r="I26" s="9">
        <v>1796</v>
      </c>
      <c r="J26" s="9">
        <v>1992</v>
      </c>
      <c r="K26" s="9">
        <v>740</v>
      </c>
      <c r="L26" s="9">
        <v>135</v>
      </c>
      <c r="M26" s="71">
        <v>4</v>
      </c>
    </row>
    <row r="27" spans="1:13" s="25" customFormat="1" ht="15" customHeight="1">
      <c r="A27" s="384"/>
      <c r="B27" s="19" t="s">
        <v>2019</v>
      </c>
      <c r="C27" s="8" t="s">
        <v>2012</v>
      </c>
      <c r="D27" s="9">
        <v>2432</v>
      </c>
      <c r="E27" s="9">
        <v>4</v>
      </c>
      <c r="F27" s="9">
        <v>112</v>
      </c>
      <c r="G27" s="9">
        <v>386</v>
      </c>
      <c r="H27" s="9">
        <v>689</v>
      </c>
      <c r="I27" s="9">
        <v>622</v>
      </c>
      <c r="J27" s="9">
        <v>451</v>
      </c>
      <c r="K27" s="9">
        <v>129</v>
      </c>
      <c r="L27" s="9">
        <v>38</v>
      </c>
      <c r="M27" s="71">
        <v>1</v>
      </c>
    </row>
    <row r="28" spans="1:13" s="25" customFormat="1" ht="15" customHeight="1">
      <c r="A28" s="384"/>
      <c r="B28" s="17" t="s">
        <v>2018</v>
      </c>
      <c r="C28" s="8" t="s">
        <v>2010</v>
      </c>
      <c r="D28" s="9">
        <v>5698</v>
      </c>
      <c r="E28" s="9">
        <v>4</v>
      </c>
      <c r="F28" s="9">
        <v>47</v>
      </c>
      <c r="G28" s="9">
        <v>770</v>
      </c>
      <c r="H28" s="9">
        <v>1338</v>
      </c>
      <c r="I28" s="9">
        <v>1097</v>
      </c>
      <c r="J28" s="9">
        <v>1536</v>
      </c>
      <c r="K28" s="9">
        <v>742</v>
      </c>
      <c r="L28" s="9">
        <v>160</v>
      </c>
      <c r="M28" s="71">
        <v>4</v>
      </c>
    </row>
    <row r="29" spans="1:13" s="25" customFormat="1" ht="15" customHeight="1">
      <c r="A29" s="384"/>
      <c r="B29" s="19" t="s">
        <v>2017</v>
      </c>
      <c r="C29" s="8" t="s">
        <v>2012</v>
      </c>
      <c r="D29" s="9">
        <v>3108</v>
      </c>
      <c r="E29" s="9">
        <v>0</v>
      </c>
      <c r="F29" s="9">
        <v>20</v>
      </c>
      <c r="G29" s="9">
        <v>397</v>
      </c>
      <c r="H29" s="9">
        <v>895</v>
      </c>
      <c r="I29" s="9">
        <v>969</v>
      </c>
      <c r="J29" s="9">
        <v>602</v>
      </c>
      <c r="K29" s="9">
        <v>165</v>
      </c>
      <c r="L29" s="9">
        <v>58</v>
      </c>
      <c r="M29" s="71">
        <v>2</v>
      </c>
    </row>
    <row r="30" spans="1:13" s="25" customFormat="1" ht="15" customHeight="1">
      <c r="A30" s="384"/>
      <c r="B30" s="17" t="s">
        <v>2016</v>
      </c>
      <c r="C30" s="8" t="s">
        <v>2010</v>
      </c>
      <c r="D30" s="9">
        <v>1223</v>
      </c>
      <c r="E30" s="9">
        <v>0</v>
      </c>
      <c r="F30" s="9">
        <v>3</v>
      </c>
      <c r="G30" s="9">
        <v>171</v>
      </c>
      <c r="H30" s="9">
        <v>283</v>
      </c>
      <c r="I30" s="9">
        <v>287</v>
      </c>
      <c r="J30" s="9">
        <v>311</v>
      </c>
      <c r="K30" s="9">
        <v>134</v>
      </c>
      <c r="L30" s="9">
        <v>33</v>
      </c>
      <c r="M30" s="71">
        <v>1</v>
      </c>
    </row>
    <row r="31" spans="1:13" s="25" customFormat="1" ht="15" customHeight="1">
      <c r="A31" s="384"/>
      <c r="B31" s="19" t="s">
        <v>2015</v>
      </c>
      <c r="C31" s="8" t="s">
        <v>2012</v>
      </c>
      <c r="D31" s="9">
        <v>1043</v>
      </c>
      <c r="E31" s="9">
        <v>0</v>
      </c>
      <c r="F31" s="9">
        <v>3</v>
      </c>
      <c r="G31" s="9">
        <v>106</v>
      </c>
      <c r="H31" s="9">
        <v>306</v>
      </c>
      <c r="I31" s="9">
        <v>322</v>
      </c>
      <c r="J31" s="9">
        <v>239</v>
      </c>
      <c r="K31" s="9">
        <v>57</v>
      </c>
      <c r="L31" s="9">
        <v>9</v>
      </c>
      <c r="M31" s="71">
        <v>1</v>
      </c>
    </row>
    <row r="32" spans="1:13" s="25" customFormat="1" ht="15" customHeight="1">
      <c r="A32" s="382"/>
      <c r="B32" s="17" t="s">
        <v>2014</v>
      </c>
      <c r="C32" s="8" t="s">
        <v>2010</v>
      </c>
      <c r="D32" s="11">
        <v>744</v>
      </c>
      <c r="E32" s="11">
        <v>0</v>
      </c>
      <c r="F32" s="11">
        <v>2</v>
      </c>
      <c r="G32" s="11">
        <v>61</v>
      </c>
      <c r="H32" s="11">
        <v>124</v>
      </c>
      <c r="I32" s="11">
        <v>186</v>
      </c>
      <c r="J32" s="11">
        <v>230</v>
      </c>
      <c r="K32" s="11">
        <v>118</v>
      </c>
      <c r="L32" s="11">
        <v>22</v>
      </c>
      <c r="M32" s="72">
        <v>1</v>
      </c>
    </row>
    <row r="33" spans="1:14" s="25" customFormat="1" ht="15" customHeight="1">
      <c r="A33" s="382"/>
      <c r="B33" s="19" t="s">
        <v>2013</v>
      </c>
      <c r="C33" s="8" t="s">
        <v>2012</v>
      </c>
      <c r="D33" s="11">
        <v>607</v>
      </c>
      <c r="E33" s="11">
        <v>0</v>
      </c>
      <c r="F33" s="11">
        <v>1</v>
      </c>
      <c r="G33" s="11">
        <v>55</v>
      </c>
      <c r="H33" s="11">
        <v>173</v>
      </c>
      <c r="I33" s="11">
        <v>206</v>
      </c>
      <c r="J33" s="11">
        <v>141</v>
      </c>
      <c r="K33" s="11">
        <v>25</v>
      </c>
      <c r="L33" s="11">
        <v>5</v>
      </c>
      <c r="M33" s="72">
        <v>1</v>
      </c>
    </row>
    <row r="34" spans="1:14" s="25" customFormat="1" ht="15" customHeight="1" thickBot="1">
      <c r="A34" s="382"/>
      <c r="B34" s="20" t="s">
        <v>2011</v>
      </c>
      <c r="C34" s="78" t="s">
        <v>2010</v>
      </c>
      <c r="D34" s="11">
        <v>954</v>
      </c>
      <c r="E34" s="11">
        <v>0</v>
      </c>
      <c r="F34" s="11">
        <v>7</v>
      </c>
      <c r="G34" s="11">
        <v>77</v>
      </c>
      <c r="H34" s="11">
        <v>245</v>
      </c>
      <c r="I34" s="11">
        <v>256</v>
      </c>
      <c r="J34" s="11">
        <v>284</v>
      </c>
      <c r="K34" s="11">
        <v>78</v>
      </c>
      <c r="L34" s="11">
        <v>7</v>
      </c>
      <c r="M34" s="72">
        <v>0</v>
      </c>
    </row>
    <row r="35" spans="1:14" s="25" customFormat="1" ht="15" customHeight="1">
      <c r="A35" s="386" t="s">
        <v>2027</v>
      </c>
      <c r="B35" s="16" t="s">
        <v>2025</v>
      </c>
      <c r="C35" s="6" t="s">
        <v>2012</v>
      </c>
      <c r="D35" s="27">
        <f t="shared" ref="D35:D62" si="14">SUM(E35:M35)</f>
        <v>8</v>
      </c>
      <c r="E35" s="27">
        <f t="shared" ref="E35:M35" si="15">SUM(E37,E39,E41,E43,E45)</f>
        <v>0</v>
      </c>
      <c r="F35" s="27">
        <f t="shared" si="15"/>
        <v>0</v>
      </c>
      <c r="G35" s="27">
        <f t="shared" si="15"/>
        <v>1</v>
      </c>
      <c r="H35" s="27">
        <f t="shared" si="15"/>
        <v>0</v>
      </c>
      <c r="I35" s="27">
        <f t="shared" si="15"/>
        <v>1</v>
      </c>
      <c r="J35" s="27">
        <f t="shared" si="15"/>
        <v>0</v>
      </c>
      <c r="K35" s="27">
        <f t="shared" si="15"/>
        <v>3</v>
      </c>
      <c r="L35" s="27">
        <f t="shared" si="15"/>
        <v>1</v>
      </c>
      <c r="M35" s="74">
        <f t="shared" si="15"/>
        <v>2</v>
      </c>
      <c r="N35" s="37"/>
    </row>
    <row r="36" spans="1:14" s="25" customFormat="1" ht="15" customHeight="1">
      <c r="A36" s="372"/>
      <c r="B36" s="17" t="s">
        <v>2024</v>
      </c>
      <c r="C36" s="8" t="s">
        <v>2010</v>
      </c>
      <c r="D36" s="28">
        <f t="shared" si="14"/>
        <v>6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1</v>
      </c>
      <c r="H36" s="28">
        <f t="shared" si="16"/>
        <v>0</v>
      </c>
      <c r="I36" s="28">
        <f t="shared" si="16"/>
        <v>1</v>
      </c>
      <c r="J36" s="28">
        <f t="shared" si="16"/>
        <v>1</v>
      </c>
      <c r="K36" s="28">
        <f t="shared" si="16"/>
        <v>0</v>
      </c>
      <c r="L36" s="28">
        <f t="shared" si="16"/>
        <v>2</v>
      </c>
      <c r="M36" s="75">
        <f t="shared" si="16"/>
        <v>1</v>
      </c>
      <c r="N36" s="37"/>
    </row>
    <row r="37" spans="1:14" s="25" customFormat="1" ht="15" customHeight="1">
      <c r="A37" s="372"/>
      <c r="B37" s="19" t="s">
        <v>2023</v>
      </c>
      <c r="C37" s="8" t="s">
        <v>2012</v>
      </c>
      <c r="D37" s="28">
        <f t="shared" si="14"/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3</v>
      </c>
      <c r="L37" s="29">
        <v>0</v>
      </c>
      <c r="M37" s="76">
        <v>0</v>
      </c>
      <c r="N37" s="37"/>
    </row>
    <row r="38" spans="1:14" s="25" customFormat="1" ht="15" customHeight="1">
      <c r="A38" s="372"/>
      <c r="B38" s="17" t="s">
        <v>2022</v>
      </c>
      <c r="C38" s="8" t="s">
        <v>2010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76">
        <v>0</v>
      </c>
      <c r="N38" s="37"/>
    </row>
    <row r="39" spans="1:14" s="25" customFormat="1" ht="15" customHeight="1">
      <c r="A39" s="372"/>
      <c r="B39" s="19" t="s">
        <v>2021</v>
      </c>
      <c r="C39" s="8" t="s">
        <v>2012</v>
      </c>
      <c r="D39" s="28">
        <f t="shared" si="14"/>
        <v>5</v>
      </c>
      <c r="E39" s="30">
        <v>0</v>
      </c>
      <c r="F39" s="30">
        <v>0</v>
      </c>
      <c r="G39" s="30">
        <v>1</v>
      </c>
      <c r="H39" s="30">
        <v>0</v>
      </c>
      <c r="I39" s="30">
        <v>1</v>
      </c>
      <c r="J39" s="30">
        <v>0</v>
      </c>
      <c r="K39" s="30">
        <v>0</v>
      </c>
      <c r="L39" s="28">
        <v>1</v>
      </c>
      <c r="M39" s="75">
        <v>2</v>
      </c>
      <c r="N39" s="37"/>
    </row>
    <row r="40" spans="1:14" s="25" customFormat="1" ht="15" customHeight="1">
      <c r="A40" s="372"/>
      <c r="B40" s="17" t="s">
        <v>2020</v>
      </c>
      <c r="C40" s="8" t="s">
        <v>2010</v>
      </c>
      <c r="D40" s="28">
        <f t="shared" si="14"/>
        <v>3</v>
      </c>
      <c r="E40" s="30">
        <v>0</v>
      </c>
      <c r="F40" s="30">
        <v>0</v>
      </c>
      <c r="G40" s="30">
        <v>1</v>
      </c>
      <c r="H40" s="30">
        <v>0</v>
      </c>
      <c r="I40" s="30">
        <v>0</v>
      </c>
      <c r="J40" s="30">
        <v>0</v>
      </c>
      <c r="K40" s="30">
        <v>0</v>
      </c>
      <c r="L40" s="28">
        <v>1</v>
      </c>
      <c r="M40" s="75">
        <v>1</v>
      </c>
      <c r="N40" s="37"/>
    </row>
    <row r="41" spans="1:14" s="25" customFormat="1" ht="15" customHeight="1">
      <c r="A41" s="372"/>
      <c r="B41" s="19" t="s">
        <v>2019</v>
      </c>
      <c r="C41" s="8" t="s">
        <v>2012</v>
      </c>
      <c r="D41" s="28">
        <f t="shared" si="14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75">
        <v>0</v>
      </c>
      <c r="N41" s="37"/>
    </row>
    <row r="42" spans="1:14" s="25" customFormat="1" ht="15" customHeight="1">
      <c r="A42" s="372"/>
      <c r="B42" s="17" t="s">
        <v>2018</v>
      </c>
      <c r="C42" s="8" t="s">
        <v>2010</v>
      </c>
      <c r="D42" s="28">
        <f t="shared" si="14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28">
        <v>1</v>
      </c>
      <c r="M42" s="75">
        <v>0</v>
      </c>
      <c r="N42" s="37"/>
    </row>
    <row r="43" spans="1:14" s="25" customFormat="1" ht="15" customHeight="1">
      <c r="A43" s="372"/>
      <c r="B43" s="19" t="s">
        <v>2017</v>
      </c>
      <c r="C43" s="8" t="s">
        <v>2012</v>
      </c>
      <c r="D43" s="28">
        <f t="shared" si="14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75">
        <v>0</v>
      </c>
      <c r="N43" s="37"/>
    </row>
    <row r="44" spans="1:14" s="25" customFormat="1" ht="15" customHeight="1">
      <c r="A44" s="372"/>
      <c r="B44" s="17" t="s">
        <v>2016</v>
      </c>
      <c r="C44" s="8" t="s">
        <v>2010</v>
      </c>
      <c r="D44" s="28">
        <f t="shared" si="14"/>
        <v>2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1</v>
      </c>
      <c r="K44" s="30">
        <v>0</v>
      </c>
      <c r="L44" s="28">
        <v>0</v>
      </c>
      <c r="M44" s="75">
        <v>0</v>
      </c>
      <c r="N44" s="37"/>
    </row>
    <row r="45" spans="1:14" s="25" customFormat="1" ht="15" customHeight="1">
      <c r="A45" s="372"/>
      <c r="B45" s="19" t="s">
        <v>2015</v>
      </c>
      <c r="C45" s="8" t="s">
        <v>2012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75">
        <v>0</v>
      </c>
      <c r="N45" s="37"/>
    </row>
    <row r="46" spans="1:14" s="25" customFormat="1" ht="15" customHeight="1">
      <c r="A46" s="372"/>
      <c r="B46" s="17" t="s">
        <v>2014</v>
      </c>
      <c r="C46" s="8" t="s">
        <v>2010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75">
        <v>0</v>
      </c>
      <c r="N46" s="37"/>
    </row>
    <row r="47" spans="1:14" s="25" customFormat="1" ht="15" customHeight="1">
      <c r="A47" s="372"/>
      <c r="B47" s="19" t="s">
        <v>2013</v>
      </c>
      <c r="C47" s="8" t="s">
        <v>2012</v>
      </c>
      <c r="D47" s="28">
        <f t="shared" si="14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75">
        <v>0</v>
      </c>
      <c r="N47" s="37"/>
    </row>
    <row r="48" spans="1:14" s="25" customFormat="1" ht="15" customHeight="1" thickBot="1">
      <c r="A48" s="373"/>
      <c r="B48" s="20" t="s">
        <v>2011</v>
      </c>
      <c r="C48" s="31" t="s">
        <v>2010</v>
      </c>
      <c r="D48" s="32">
        <f t="shared" si="14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77">
        <v>0</v>
      </c>
      <c r="N48" s="37"/>
    </row>
    <row r="49" spans="1:14" s="25" customFormat="1" ht="15" customHeight="1">
      <c r="A49" s="386" t="s">
        <v>2026</v>
      </c>
      <c r="B49" s="21" t="s">
        <v>2025</v>
      </c>
      <c r="C49" s="6" t="s">
        <v>2012</v>
      </c>
      <c r="D49" s="27">
        <f t="shared" si="14"/>
        <v>99</v>
      </c>
      <c r="E49" s="27">
        <f t="shared" ref="E49:M49" si="17">SUM(E51,E53,E55,E57,E59,E61)</f>
        <v>0</v>
      </c>
      <c r="F49" s="27">
        <f t="shared" si="17"/>
        <v>0</v>
      </c>
      <c r="G49" s="27">
        <f t="shared" si="17"/>
        <v>0</v>
      </c>
      <c r="H49" s="27">
        <f t="shared" si="17"/>
        <v>1</v>
      </c>
      <c r="I49" s="27">
        <f t="shared" si="17"/>
        <v>6</v>
      </c>
      <c r="J49" s="27">
        <f t="shared" si="17"/>
        <v>33</v>
      </c>
      <c r="K49" s="27">
        <f t="shared" si="17"/>
        <v>28</v>
      </c>
      <c r="L49" s="27">
        <f t="shared" si="17"/>
        <v>26</v>
      </c>
      <c r="M49" s="74">
        <f t="shared" si="17"/>
        <v>5</v>
      </c>
      <c r="N49" s="37"/>
    </row>
    <row r="50" spans="1:14" s="25" customFormat="1" ht="15" customHeight="1">
      <c r="A50" s="372"/>
      <c r="B50" s="17" t="s">
        <v>2024</v>
      </c>
      <c r="C50" s="8" t="s">
        <v>2010</v>
      </c>
      <c r="D50" s="28">
        <f t="shared" si="14"/>
        <v>26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2</v>
      </c>
      <c r="J50" s="28">
        <f t="shared" si="18"/>
        <v>6</v>
      </c>
      <c r="K50" s="28">
        <f t="shared" si="18"/>
        <v>4</v>
      </c>
      <c r="L50" s="28">
        <f t="shared" si="18"/>
        <v>9</v>
      </c>
      <c r="M50" s="75">
        <f t="shared" si="18"/>
        <v>5</v>
      </c>
      <c r="N50" s="37"/>
    </row>
    <row r="51" spans="1:14" s="25" customFormat="1" ht="15" customHeight="1">
      <c r="A51" s="372"/>
      <c r="B51" s="19" t="s">
        <v>2023</v>
      </c>
      <c r="C51" s="8" t="s">
        <v>2012</v>
      </c>
      <c r="D51" s="28">
        <f t="shared" si="14"/>
        <v>38</v>
      </c>
      <c r="E51" s="29">
        <v>0</v>
      </c>
      <c r="F51" s="29">
        <v>0</v>
      </c>
      <c r="G51" s="29">
        <v>0</v>
      </c>
      <c r="H51" s="29">
        <v>0</v>
      </c>
      <c r="I51" s="29">
        <v>1</v>
      </c>
      <c r="J51" s="29">
        <v>11</v>
      </c>
      <c r="K51" s="29">
        <v>13</v>
      </c>
      <c r="L51" s="29">
        <v>11</v>
      </c>
      <c r="M51" s="76">
        <v>2</v>
      </c>
      <c r="N51" s="37"/>
    </row>
    <row r="52" spans="1:14" s="25" customFormat="1" ht="15" customHeight="1">
      <c r="A52" s="372"/>
      <c r="B52" s="17" t="s">
        <v>2022</v>
      </c>
      <c r="C52" s="8" t="s">
        <v>2010</v>
      </c>
      <c r="D52" s="28">
        <f t="shared" si="14"/>
        <v>16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3</v>
      </c>
      <c r="K52" s="29">
        <v>2</v>
      </c>
      <c r="L52" s="29">
        <v>8</v>
      </c>
      <c r="M52" s="76">
        <v>2</v>
      </c>
      <c r="N52" s="37"/>
    </row>
    <row r="53" spans="1:14" s="25" customFormat="1" ht="15" customHeight="1">
      <c r="A53" s="372"/>
      <c r="B53" s="19" t="s">
        <v>2021</v>
      </c>
      <c r="C53" s="8" t="s">
        <v>2012</v>
      </c>
      <c r="D53" s="28">
        <f t="shared" si="14"/>
        <v>30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10</v>
      </c>
      <c r="K53" s="28">
        <v>7</v>
      </c>
      <c r="L53" s="28">
        <v>9</v>
      </c>
      <c r="M53" s="75">
        <v>3</v>
      </c>
      <c r="N53" s="37"/>
    </row>
    <row r="54" spans="1:14" s="25" customFormat="1" ht="15" customHeight="1">
      <c r="A54" s="372"/>
      <c r="B54" s="17" t="s">
        <v>2020</v>
      </c>
      <c r="C54" s="8" t="s">
        <v>2010</v>
      </c>
      <c r="D54" s="28">
        <f t="shared" si="14"/>
        <v>5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1</v>
      </c>
      <c r="L54" s="28">
        <v>0</v>
      </c>
      <c r="M54" s="75">
        <v>3</v>
      </c>
      <c r="N54" s="37"/>
    </row>
    <row r="55" spans="1:14" s="25" customFormat="1" ht="15" customHeight="1">
      <c r="A55" s="372"/>
      <c r="B55" s="19" t="s">
        <v>2019</v>
      </c>
      <c r="C55" s="8" t="s">
        <v>2012</v>
      </c>
      <c r="D55" s="28">
        <f t="shared" si="14"/>
        <v>27</v>
      </c>
      <c r="E55" s="28">
        <v>0</v>
      </c>
      <c r="F55" s="28">
        <v>0</v>
      </c>
      <c r="G55" s="28">
        <v>0</v>
      </c>
      <c r="H55" s="28">
        <v>1</v>
      </c>
      <c r="I55" s="28">
        <v>4</v>
      </c>
      <c r="J55" s="28">
        <v>9</v>
      </c>
      <c r="K55" s="28">
        <v>8</v>
      </c>
      <c r="L55" s="28">
        <v>5</v>
      </c>
      <c r="M55" s="75">
        <v>0</v>
      </c>
      <c r="N55" s="37"/>
    </row>
    <row r="56" spans="1:14" s="25" customFormat="1" ht="15" customHeight="1">
      <c r="A56" s="372"/>
      <c r="B56" s="17" t="s">
        <v>2018</v>
      </c>
      <c r="C56" s="8" t="s">
        <v>2010</v>
      </c>
      <c r="D56" s="28">
        <f t="shared" si="14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0</v>
      </c>
      <c r="K56" s="28">
        <v>1</v>
      </c>
      <c r="L56" s="28">
        <v>0</v>
      </c>
      <c r="M56" s="75">
        <v>0</v>
      </c>
      <c r="N56" s="37"/>
    </row>
    <row r="57" spans="1:14" s="25" customFormat="1" ht="15" customHeight="1">
      <c r="A57" s="372"/>
      <c r="B57" s="19" t="s">
        <v>2017</v>
      </c>
      <c r="C57" s="8" t="s">
        <v>2012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0</v>
      </c>
      <c r="L57" s="28">
        <v>1</v>
      </c>
      <c r="M57" s="75">
        <v>0</v>
      </c>
      <c r="N57" s="37"/>
    </row>
    <row r="58" spans="1:14" s="25" customFormat="1" ht="15" customHeight="1">
      <c r="A58" s="372"/>
      <c r="B58" s="17" t="s">
        <v>2016</v>
      </c>
      <c r="C58" s="8" t="s">
        <v>2010</v>
      </c>
      <c r="D58" s="28">
        <f t="shared" si="14"/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75">
        <v>0</v>
      </c>
      <c r="N58" s="37"/>
    </row>
    <row r="59" spans="1:14" s="25" customFormat="1" ht="15" customHeight="1">
      <c r="A59" s="372"/>
      <c r="B59" s="19" t="s">
        <v>2015</v>
      </c>
      <c r="C59" s="8" t="s">
        <v>2012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2</v>
      </c>
      <c r="K59" s="28">
        <v>0</v>
      </c>
      <c r="L59" s="28">
        <v>0</v>
      </c>
      <c r="M59" s="75">
        <v>0</v>
      </c>
      <c r="N59" s="37"/>
    </row>
    <row r="60" spans="1:14" s="25" customFormat="1" ht="15" customHeight="1">
      <c r="A60" s="372"/>
      <c r="B60" s="17" t="s">
        <v>2014</v>
      </c>
      <c r="C60" s="8" t="s">
        <v>2010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75">
        <v>0</v>
      </c>
      <c r="N60" s="37"/>
    </row>
    <row r="61" spans="1:14" s="25" customFormat="1" ht="15" customHeight="1">
      <c r="A61" s="372"/>
      <c r="B61" s="19" t="s">
        <v>2013</v>
      </c>
      <c r="C61" s="8" t="s">
        <v>2012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75">
        <v>0</v>
      </c>
      <c r="N61" s="37"/>
    </row>
    <row r="62" spans="1:14" s="25" customFormat="1" ht="15" customHeight="1" thickBot="1">
      <c r="A62" s="373"/>
      <c r="B62" s="20" t="s">
        <v>2011</v>
      </c>
      <c r="C62" s="31" t="s">
        <v>2010</v>
      </c>
      <c r="D62" s="32">
        <f t="shared" si="14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77">
        <v>0</v>
      </c>
      <c r="N62" s="37"/>
    </row>
    <row r="63" spans="1:14" s="15" customFormat="1">
      <c r="A63" s="22" t="s">
        <v>2009</v>
      </c>
      <c r="C63" s="51"/>
      <c r="D63" s="51"/>
      <c r="E63" s="51"/>
      <c r="F63" s="37"/>
      <c r="G63" s="37"/>
      <c r="H63" s="37"/>
      <c r="I63" s="51"/>
      <c r="J63" s="51"/>
      <c r="K63" s="51"/>
      <c r="L63" s="51"/>
      <c r="M63" s="51"/>
    </row>
    <row r="64" spans="1:14" s="15" customFormat="1">
      <c r="A64" s="23" t="s">
        <v>2008</v>
      </c>
      <c r="F64" s="25"/>
      <c r="G64" s="25"/>
      <c r="H64" s="25"/>
    </row>
    <row r="65" spans="1:8" s="15" customFormat="1">
      <c r="A65" s="23" t="s">
        <v>2007</v>
      </c>
      <c r="B65" s="24"/>
      <c r="C65" s="24"/>
      <c r="F65" s="25"/>
      <c r="G65" s="25"/>
      <c r="H65" s="25"/>
    </row>
    <row r="66" spans="1:8">
      <c r="A66" s="23" t="s">
        <v>2006</v>
      </c>
      <c r="B66" s="24"/>
      <c r="C66" s="24"/>
      <c r="D66" s="15"/>
      <c r="E66" s="15"/>
      <c r="F66" s="25"/>
      <c r="G66" s="25"/>
      <c r="H66" s="25"/>
    </row>
    <row r="67" spans="1:8">
      <c r="A67" s="14"/>
    </row>
    <row r="68" spans="1:8">
      <c r="A68" s="14"/>
    </row>
    <row r="69" spans="1:8">
      <c r="A69" s="14"/>
    </row>
    <row r="70" spans="1:8">
      <c r="A70" s="14"/>
    </row>
    <row r="71" spans="1:8">
      <c r="A71" s="14"/>
    </row>
    <row r="72" spans="1:8">
      <c r="A72" s="14"/>
    </row>
    <row r="73" spans="1:8">
      <c r="A73" s="14"/>
    </row>
    <row r="74" spans="1:8">
      <c r="A74" s="14"/>
    </row>
    <row r="75" spans="1:8">
      <c r="A75" s="14"/>
    </row>
    <row r="76" spans="1:8">
      <c r="A76" s="14"/>
    </row>
  </sheetData>
  <mergeCells count="13">
    <mergeCell ref="B4:K4"/>
    <mergeCell ref="L4:M4"/>
    <mergeCell ref="A1:M1"/>
    <mergeCell ref="A2:M2"/>
    <mergeCell ref="B3:K3"/>
    <mergeCell ref="L3:M3"/>
    <mergeCell ref="A49:A62"/>
    <mergeCell ref="A5:B6"/>
    <mergeCell ref="C5:C6"/>
    <mergeCell ref="D5:M5"/>
    <mergeCell ref="A7:A20"/>
    <mergeCell ref="A21:A34"/>
    <mergeCell ref="A35:A48"/>
  </mergeCells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8"/>
  <sheetViews>
    <sheetView workbookViewId="0">
      <selection activeCell="G59" sqref="G59"/>
    </sheetView>
  </sheetViews>
  <sheetFormatPr defaultRowHeight="16.5"/>
  <cols>
    <col min="1" max="16384" width="9" style="183"/>
  </cols>
  <sheetData>
    <row r="1" spans="1:13">
      <c r="A1" s="181"/>
      <c r="B1" s="182"/>
      <c r="C1" s="182"/>
      <c r="D1" s="182"/>
      <c r="E1" s="182"/>
      <c r="F1" s="182"/>
      <c r="G1" s="182" t="s">
        <v>3139</v>
      </c>
      <c r="H1" s="182"/>
      <c r="I1" s="182"/>
      <c r="J1" s="182"/>
      <c r="K1" s="182"/>
      <c r="L1" s="182"/>
      <c r="M1" s="182"/>
    </row>
    <row r="2" spans="1:13">
      <c r="A2" s="181"/>
      <c r="B2" s="182"/>
      <c r="C2" s="182"/>
      <c r="D2" s="182"/>
      <c r="E2" s="182"/>
      <c r="F2" s="182"/>
      <c r="G2" s="182" t="s">
        <v>3044</v>
      </c>
      <c r="H2" s="182"/>
      <c r="I2" s="182"/>
      <c r="J2" s="182"/>
      <c r="K2" s="182"/>
      <c r="L2" s="182"/>
      <c r="M2" s="182"/>
    </row>
    <row r="3" spans="1:13">
      <c r="A3" s="181" t="s">
        <v>3140</v>
      </c>
      <c r="B3" s="182" t="s">
        <v>3141</v>
      </c>
      <c r="C3" s="182"/>
      <c r="D3" s="182"/>
      <c r="E3" s="182"/>
      <c r="F3" s="182"/>
      <c r="G3" s="182" t="s">
        <v>3142</v>
      </c>
      <c r="H3" s="182"/>
      <c r="I3" s="182"/>
      <c r="J3" s="182"/>
      <c r="K3" s="182"/>
      <c r="L3" s="182"/>
      <c r="M3" s="182" t="s">
        <v>3143</v>
      </c>
    </row>
    <row r="4" spans="1:13" ht="17.25" thickBot="1">
      <c r="A4" s="181" t="s">
        <v>3144</v>
      </c>
      <c r="B4" s="182" t="s">
        <v>3145</v>
      </c>
      <c r="C4" s="182"/>
      <c r="D4" s="182"/>
      <c r="E4" s="182"/>
      <c r="F4" s="182"/>
      <c r="G4" s="182" t="s">
        <v>3146</v>
      </c>
      <c r="H4" s="182"/>
      <c r="I4" s="182"/>
      <c r="J4" s="182"/>
      <c r="K4" s="182"/>
      <c r="L4" s="182"/>
      <c r="M4" s="182" t="s">
        <v>3147</v>
      </c>
    </row>
    <row r="5" spans="1:13">
      <c r="A5" s="361" t="s">
        <v>3148</v>
      </c>
      <c r="B5" s="362"/>
      <c r="C5" s="184" t="s">
        <v>3149</v>
      </c>
      <c r="D5" s="367" t="s">
        <v>3150</v>
      </c>
      <c r="E5" s="368"/>
      <c r="F5" s="368"/>
      <c r="G5" s="368"/>
      <c r="H5" s="368"/>
      <c r="I5" s="368"/>
      <c r="J5" s="368"/>
      <c r="K5" s="368"/>
      <c r="L5" s="368"/>
      <c r="M5" s="369"/>
    </row>
    <row r="6" spans="1:13">
      <c r="A6" s="363"/>
      <c r="B6" s="364"/>
      <c r="C6" s="185" t="s">
        <v>3151</v>
      </c>
      <c r="D6" s="186" t="s">
        <v>3152</v>
      </c>
      <c r="E6" s="370" t="s">
        <v>3153</v>
      </c>
      <c r="F6" s="370" t="s">
        <v>3154</v>
      </c>
      <c r="G6" s="370" t="s">
        <v>3155</v>
      </c>
      <c r="H6" s="370" t="s">
        <v>3156</v>
      </c>
      <c r="I6" s="370" t="s">
        <v>3157</v>
      </c>
      <c r="J6" s="370" t="s">
        <v>3158</v>
      </c>
      <c r="K6" s="370" t="s">
        <v>3159</v>
      </c>
      <c r="L6" s="370" t="s">
        <v>3160</v>
      </c>
      <c r="M6" s="359" t="s">
        <v>3161</v>
      </c>
    </row>
    <row r="7" spans="1:13" ht="17.25" thickBot="1">
      <c r="A7" s="365"/>
      <c r="B7" s="366"/>
      <c r="C7" s="187"/>
      <c r="D7" s="187" t="s">
        <v>3162</v>
      </c>
      <c r="E7" s="371"/>
      <c r="F7" s="371"/>
      <c r="G7" s="371"/>
      <c r="H7" s="371"/>
      <c r="I7" s="371"/>
      <c r="J7" s="371"/>
      <c r="K7" s="371"/>
      <c r="L7" s="371"/>
      <c r="M7" s="360"/>
    </row>
    <row r="8" spans="1:13">
      <c r="A8" s="188" t="s">
        <v>1678</v>
      </c>
      <c r="B8" s="189" t="s">
        <v>1678</v>
      </c>
      <c r="C8" s="190" t="s">
        <v>3163</v>
      </c>
      <c r="D8" s="191">
        <f>SUM(E8:M8)</f>
        <v>17867</v>
      </c>
      <c r="E8" s="191">
        <f t="shared" ref="E8:M23" si="0">E30+E52+E74</f>
        <v>0</v>
      </c>
      <c r="F8" s="191">
        <f t="shared" si="0"/>
        <v>334</v>
      </c>
      <c r="G8" s="191">
        <f t="shared" si="0"/>
        <v>1842</v>
      </c>
      <c r="H8" s="191">
        <f t="shared" si="0"/>
        <v>2857</v>
      </c>
      <c r="I8" s="191">
        <f t="shared" si="0"/>
        <v>4635</v>
      </c>
      <c r="J8" s="191">
        <f t="shared" si="0"/>
        <v>5872</v>
      </c>
      <c r="K8" s="191">
        <f t="shared" si="0"/>
        <v>1838</v>
      </c>
      <c r="L8" s="191">
        <f t="shared" si="0"/>
        <v>445</v>
      </c>
      <c r="M8" s="192">
        <f t="shared" si="0"/>
        <v>44</v>
      </c>
    </row>
    <row r="9" spans="1:13">
      <c r="A9" s="193" t="s">
        <v>3164</v>
      </c>
      <c r="B9" s="194" t="s">
        <v>3064</v>
      </c>
      <c r="C9" s="195" t="s">
        <v>3165</v>
      </c>
      <c r="D9" s="196">
        <f t="shared" ref="D9:D29" si="1">SUM(E9:M9)</f>
        <v>31478</v>
      </c>
      <c r="E9" s="196">
        <f t="shared" si="0"/>
        <v>0</v>
      </c>
      <c r="F9" s="196">
        <f t="shared" si="0"/>
        <v>285</v>
      </c>
      <c r="G9" s="196">
        <f t="shared" si="0"/>
        <v>1805</v>
      </c>
      <c r="H9" s="196">
        <f t="shared" si="0"/>
        <v>5480</v>
      </c>
      <c r="I9" s="196">
        <f t="shared" si="0"/>
        <v>8564</v>
      </c>
      <c r="J9" s="196">
        <f t="shared" si="0"/>
        <v>9470</v>
      </c>
      <c r="K9" s="196">
        <f t="shared" si="0"/>
        <v>4339</v>
      </c>
      <c r="L9" s="196">
        <f t="shared" si="0"/>
        <v>1486</v>
      </c>
      <c r="M9" s="197">
        <f t="shared" si="0"/>
        <v>49</v>
      </c>
    </row>
    <row r="10" spans="1:13">
      <c r="A10" s="198" t="s">
        <v>3084</v>
      </c>
      <c r="B10" s="199" t="s">
        <v>1679</v>
      </c>
      <c r="C10" s="195" t="s">
        <v>3163</v>
      </c>
      <c r="D10" s="196">
        <f>SUM(E10:M10)</f>
        <v>8214</v>
      </c>
      <c r="E10" s="196">
        <f t="shared" si="0"/>
        <v>0</v>
      </c>
      <c r="F10" s="196">
        <f t="shared" si="0"/>
        <v>113</v>
      </c>
      <c r="G10" s="196">
        <f t="shared" si="0"/>
        <v>923</v>
      </c>
      <c r="H10" s="196">
        <f t="shared" si="0"/>
        <v>1301</v>
      </c>
      <c r="I10" s="196">
        <f t="shared" si="0"/>
        <v>2704</v>
      </c>
      <c r="J10" s="196">
        <f t="shared" si="0"/>
        <v>2286</v>
      </c>
      <c r="K10" s="196">
        <f t="shared" si="0"/>
        <v>727</v>
      </c>
      <c r="L10" s="196">
        <f t="shared" si="0"/>
        <v>148</v>
      </c>
      <c r="M10" s="197">
        <f t="shared" si="0"/>
        <v>12</v>
      </c>
    </row>
    <row r="11" spans="1:13">
      <c r="A11" s="198"/>
      <c r="B11" s="194" t="s">
        <v>3166</v>
      </c>
      <c r="C11" s="195" t="s">
        <v>3165</v>
      </c>
      <c r="D11" s="196">
        <f t="shared" si="1"/>
        <v>18625</v>
      </c>
      <c r="E11" s="196">
        <f t="shared" si="0"/>
        <v>0</v>
      </c>
      <c r="F11" s="196">
        <f t="shared" si="0"/>
        <v>75</v>
      </c>
      <c r="G11" s="196">
        <f t="shared" si="0"/>
        <v>825</v>
      </c>
      <c r="H11" s="196">
        <f t="shared" si="0"/>
        <v>3101</v>
      </c>
      <c r="I11" s="196">
        <f t="shared" si="0"/>
        <v>6295</v>
      </c>
      <c r="J11" s="196">
        <f t="shared" si="0"/>
        <v>5440</v>
      </c>
      <c r="K11" s="196">
        <f t="shared" si="0"/>
        <v>2069</v>
      </c>
      <c r="L11" s="196">
        <f t="shared" si="0"/>
        <v>805</v>
      </c>
      <c r="M11" s="197">
        <f t="shared" si="0"/>
        <v>15</v>
      </c>
    </row>
    <row r="12" spans="1:13">
      <c r="A12" s="198"/>
      <c r="B12" s="199" t="s">
        <v>3167</v>
      </c>
      <c r="C12" s="195" t="s">
        <v>3163</v>
      </c>
      <c r="D12" s="196">
        <f t="shared" si="1"/>
        <v>2976</v>
      </c>
      <c r="E12" s="196">
        <f t="shared" si="0"/>
        <v>0</v>
      </c>
      <c r="F12" s="196">
        <f t="shared" si="0"/>
        <v>59</v>
      </c>
      <c r="G12" s="196">
        <f t="shared" si="0"/>
        <v>288</v>
      </c>
      <c r="H12" s="196">
        <f t="shared" si="0"/>
        <v>483</v>
      </c>
      <c r="I12" s="196">
        <f t="shared" si="0"/>
        <v>599</v>
      </c>
      <c r="J12" s="196">
        <f t="shared" si="0"/>
        <v>1058</v>
      </c>
      <c r="K12" s="196">
        <f t="shared" si="0"/>
        <v>402</v>
      </c>
      <c r="L12" s="196">
        <f t="shared" si="0"/>
        <v>81</v>
      </c>
      <c r="M12" s="197">
        <f t="shared" si="0"/>
        <v>6</v>
      </c>
    </row>
    <row r="13" spans="1:13">
      <c r="A13" s="198"/>
      <c r="B13" s="194" t="s">
        <v>3168</v>
      </c>
      <c r="C13" s="195" t="s">
        <v>3165</v>
      </c>
      <c r="D13" s="196">
        <f t="shared" si="1"/>
        <v>4321</v>
      </c>
      <c r="E13" s="196">
        <f t="shared" si="0"/>
        <v>0</v>
      </c>
      <c r="F13" s="196">
        <f t="shared" si="0"/>
        <v>67</v>
      </c>
      <c r="G13" s="196">
        <f t="shared" si="0"/>
        <v>330</v>
      </c>
      <c r="H13" s="196">
        <f t="shared" si="0"/>
        <v>645</v>
      </c>
      <c r="I13" s="196">
        <f t="shared" si="0"/>
        <v>733</v>
      </c>
      <c r="J13" s="196">
        <f t="shared" si="0"/>
        <v>1417</v>
      </c>
      <c r="K13" s="196">
        <f t="shared" si="0"/>
        <v>861</v>
      </c>
      <c r="L13" s="196">
        <f t="shared" si="0"/>
        <v>264</v>
      </c>
      <c r="M13" s="197">
        <f t="shared" si="0"/>
        <v>4</v>
      </c>
    </row>
    <row r="14" spans="1:13">
      <c r="A14" s="198"/>
      <c r="B14" s="199" t="s">
        <v>3169</v>
      </c>
      <c r="C14" s="195" t="s">
        <v>3163</v>
      </c>
      <c r="D14" s="196">
        <f t="shared" si="1"/>
        <v>2020</v>
      </c>
      <c r="E14" s="196">
        <f t="shared" si="0"/>
        <v>0</v>
      </c>
      <c r="F14" s="196">
        <f t="shared" si="0"/>
        <v>114</v>
      </c>
      <c r="G14" s="196">
        <f t="shared" si="0"/>
        <v>247</v>
      </c>
      <c r="H14" s="196">
        <f t="shared" si="0"/>
        <v>253</v>
      </c>
      <c r="I14" s="196">
        <f t="shared" si="0"/>
        <v>373</v>
      </c>
      <c r="J14" s="196">
        <f t="shared" si="0"/>
        <v>724</v>
      </c>
      <c r="K14" s="196">
        <f t="shared" si="0"/>
        <v>227</v>
      </c>
      <c r="L14" s="196">
        <f t="shared" si="0"/>
        <v>78</v>
      </c>
      <c r="M14" s="197">
        <f t="shared" si="0"/>
        <v>4</v>
      </c>
    </row>
    <row r="15" spans="1:13">
      <c r="A15" s="198"/>
      <c r="B15" s="194" t="s">
        <v>3170</v>
      </c>
      <c r="C15" s="195" t="s">
        <v>3165</v>
      </c>
      <c r="D15" s="196">
        <f t="shared" si="1"/>
        <v>5308</v>
      </c>
      <c r="E15" s="196">
        <f t="shared" si="0"/>
        <v>0</v>
      </c>
      <c r="F15" s="196">
        <f t="shared" si="0"/>
        <v>83</v>
      </c>
      <c r="G15" s="196">
        <f t="shared" si="0"/>
        <v>387</v>
      </c>
      <c r="H15" s="196">
        <f t="shared" si="0"/>
        <v>1033</v>
      </c>
      <c r="I15" s="196">
        <f t="shared" si="0"/>
        <v>946</v>
      </c>
      <c r="J15" s="196">
        <f t="shared" si="0"/>
        <v>1565</v>
      </c>
      <c r="K15" s="196">
        <f t="shared" si="0"/>
        <v>948</v>
      </c>
      <c r="L15" s="196">
        <f t="shared" si="0"/>
        <v>334</v>
      </c>
      <c r="M15" s="197">
        <f t="shared" si="0"/>
        <v>12</v>
      </c>
    </row>
    <row r="16" spans="1:13">
      <c r="A16" s="198"/>
      <c r="B16" s="199" t="s">
        <v>3171</v>
      </c>
      <c r="C16" s="195" t="s">
        <v>3163</v>
      </c>
      <c r="D16" s="196">
        <f t="shared" si="1"/>
        <v>3070</v>
      </c>
      <c r="E16" s="196">
        <f t="shared" si="0"/>
        <v>0</v>
      </c>
      <c r="F16" s="196">
        <f t="shared" si="0"/>
        <v>43</v>
      </c>
      <c r="G16" s="196">
        <f t="shared" si="0"/>
        <v>286</v>
      </c>
      <c r="H16" s="196">
        <f t="shared" si="0"/>
        <v>532</v>
      </c>
      <c r="I16" s="196">
        <f t="shared" si="0"/>
        <v>617</v>
      </c>
      <c r="J16" s="196">
        <f t="shared" si="0"/>
        <v>1200</v>
      </c>
      <c r="K16" s="196">
        <f t="shared" si="0"/>
        <v>282</v>
      </c>
      <c r="L16" s="196">
        <f t="shared" si="0"/>
        <v>95</v>
      </c>
      <c r="M16" s="197">
        <f t="shared" si="0"/>
        <v>15</v>
      </c>
    </row>
    <row r="17" spans="1:13">
      <c r="A17" s="198"/>
      <c r="B17" s="194" t="s">
        <v>3172</v>
      </c>
      <c r="C17" s="195" t="s">
        <v>3165</v>
      </c>
      <c r="D17" s="196">
        <f t="shared" si="1"/>
        <v>1750</v>
      </c>
      <c r="E17" s="196">
        <f t="shared" si="0"/>
        <v>0</v>
      </c>
      <c r="F17" s="196">
        <f t="shared" si="0"/>
        <v>56</v>
      </c>
      <c r="G17" s="196">
        <f t="shared" si="0"/>
        <v>162</v>
      </c>
      <c r="H17" s="196">
        <f t="shared" si="0"/>
        <v>405</v>
      </c>
      <c r="I17" s="196">
        <f t="shared" si="0"/>
        <v>268</v>
      </c>
      <c r="J17" s="196">
        <f t="shared" si="0"/>
        <v>524</v>
      </c>
      <c r="K17" s="196">
        <f t="shared" si="0"/>
        <v>254</v>
      </c>
      <c r="L17" s="196">
        <f t="shared" si="0"/>
        <v>67</v>
      </c>
      <c r="M17" s="197">
        <f t="shared" si="0"/>
        <v>14</v>
      </c>
    </row>
    <row r="18" spans="1:13">
      <c r="A18" s="198"/>
      <c r="B18" s="199" t="s">
        <v>1683</v>
      </c>
      <c r="C18" s="195" t="s">
        <v>3163</v>
      </c>
      <c r="D18" s="196">
        <f t="shared" si="1"/>
        <v>588</v>
      </c>
      <c r="E18" s="196">
        <f t="shared" si="0"/>
        <v>0</v>
      </c>
      <c r="F18" s="196">
        <f t="shared" si="0"/>
        <v>4</v>
      </c>
      <c r="G18" s="196">
        <f t="shared" si="0"/>
        <v>49</v>
      </c>
      <c r="H18" s="196">
        <f t="shared" si="0"/>
        <v>103</v>
      </c>
      <c r="I18" s="196">
        <f t="shared" si="0"/>
        <v>119</v>
      </c>
      <c r="J18" s="196">
        <f t="shared" si="0"/>
        <v>205</v>
      </c>
      <c r="K18" s="196">
        <f t="shared" si="0"/>
        <v>84</v>
      </c>
      <c r="L18" s="196">
        <f t="shared" si="0"/>
        <v>19</v>
      </c>
      <c r="M18" s="197">
        <f t="shared" si="0"/>
        <v>5</v>
      </c>
    </row>
    <row r="19" spans="1:13">
      <c r="A19" s="198"/>
      <c r="B19" s="194" t="s">
        <v>3173</v>
      </c>
      <c r="C19" s="195" t="s">
        <v>3165</v>
      </c>
      <c r="D19" s="196">
        <f t="shared" si="1"/>
        <v>261</v>
      </c>
      <c r="E19" s="196">
        <f t="shared" si="0"/>
        <v>0</v>
      </c>
      <c r="F19" s="196">
        <f t="shared" si="0"/>
        <v>0</v>
      </c>
      <c r="G19" s="196">
        <f t="shared" si="0"/>
        <v>9</v>
      </c>
      <c r="H19" s="196">
        <f t="shared" si="0"/>
        <v>25</v>
      </c>
      <c r="I19" s="196">
        <f t="shared" si="0"/>
        <v>45</v>
      </c>
      <c r="J19" s="196">
        <f t="shared" si="0"/>
        <v>114</v>
      </c>
      <c r="K19" s="196">
        <f t="shared" si="0"/>
        <v>56</v>
      </c>
      <c r="L19" s="196">
        <f t="shared" si="0"/>
        <v>8</v>
      </c>
      <c r="M19" s="197">
        <f t="shared" si="0"/>
        <v>4</v>
      </c>
    </row>
    <row r="20" spans="1:13">
      <c r="A20" s="198"/>
      <c r="B20" s="199" t="s">
        <v>3071</v>
      </c>
      <c r="C20" s="195" t="s">
        <v>3163</v>
      </c>
      <c r="D20" s="196">
        <f t="shared" si="1"/>
        <v>252</v>
      </c>
      <c r="E20" s="196">
        <f t="shared" si="0"/>
        <v>0</v>
      </c>
      <c r="F20" s="196">
        <f t="shared" si="0"/>
        <v>1</v>
      </c>
      <c r="G20" s="196">
        <f t="shared" si="0"/>
        <v>19</v>
      </c>
      <c r="H20" s="196">
        <f t="shared" si="0"/>
        <v>43</v>
      </c>
      <c r="I20" s="196">
        <f t="shared" si="0"/>
        <v>46</v>
      </c>
      <c r="J20" s="196">
        <f t="shared" si="0"/>
        <v>103</v>
      </c>
      <c r="K20" s="196">
        <f t="shared" si="0"/>
        <v>32</v>
      </c>
      <c r="L20" s="196">
        <f t="shared" si="0"/>
        <v>7</v>
      </c>
      <c r="M20" s="197">
        <f t="shared" si="0"/>
        <v>1</v>
      </c>
    </row>
    <row r="21" spans="1:13">
      <c r="A21" s="198"/>
      <c r="B21" s="194" t="s">
        <v>3174</v>
      </c>
      <c r="C21" s="195" t="s">
        <v>3165</v>
      </c>
      <c r="D21" s="196">
        <f t="shared" si="1"/>
        <v>487</v>
      </c>
      <c r="E21" s="196">
        <f t="shared" si="0"/>
        <v>0</v>
      </c>
      <c r="F21" s="196">
        <f t="shared" si="0"/>
        <v>4</v>
      </c>
      <c r="G21" s="196">
        <f t="shared" si="0"/>
        <v>45</v>
      </c>
      <c r="H21" s="196">
        <f t="shared" si="0"/>
        <v>95</v>
      </c>
      <c r="I21" s="196">
        <f t="shared" si="0"/>
        <v>105</v>
      </c>
      <c r="J21" s="196">
        <f t="shared" si="0"/>
        <v>156</v>
      </c>
      <c r="K21" s="196">
        <f t="shared" si="0"/>
        <v>81</v>
      </c>
      <c r="L21" s="196">
        <f t="shared" si="0"/>
        <v>1</v>
      </c>
      <c r="M21" s="197">
        <f t="shared" si="0"/>
        <v>0</v>
      </c>
    </row>
    <row r="22" spans="1:13">
      <c r="A22" s="198"/>
      <c r="B22" s="199" t="s">
        <v>3073</v>
      </c>
      <c r="C22" s="195" t="s">
        <v>3163</v>
      </c>
      <c r="D22" s="196">
        <f t="shared" si="1"/>
        <v>504</v>
      </c>
      <c r="E22" s="196">
        <f t="shared" si="0"/>
        <v>0</v>
      </c>
      <c r="F22" s="196">
        <f t="shared" si="0"/>
        <v>0</v>
      </c>
      <c r="G22" s="196">
        <f t="shared" si="0"/>
        <v>25</v>
      </c>
      <c r="H22" s="196">
        <f t="shared" si="0"/>
        <v>82</v>
      </c>
      <c r="I22" s="196">
        <f t="shared" si="0"/>
        <v>123</v>
      </c>
      <c r="J22" s="196">
        <f t="shared" si="0"/>
        <v>210</v>
      </c>
      <c r="K22" s="196">
        <f t="shared" si="0"/>
        <v>54</v>
      </c>
      <c r="L22" s="196">
        <f t="shared" si="0"/>
        <v>9</v>
      </c>
      <c r="M22" s="197">
        <f t="shared" si="0"/>
        <v>1</v>
      </c>
    </row>
    <row r="23" spans="1:13">
      <c r="A23" s="198"/>
      <c r="B23" s="194" t="s">
        <v>3074</v>
      </c>
      <c r="C23" s="195" t="s">
        <v>3165</v>
      </c>
      <c r="D23" s="196">
        <f t="shared" si="1"/>
        <v>475</v>
      </c>
      <c r="E23" s="196">
        <f t="shared" si="0"/>
        <v>0</v>
      </c>
      <c r="F23" s="196">
        <f t="shared" si="0"/>
        <v>0</v>
      </c>
      <c r="G23" s="196">
        <f t="shared" si="0"/>
        <v>29</v>
      </c>
      <c r="H23" s="196">
        <f t="shared" si="0"/>
        <v>101</v>
      </c>
      <c r="I23" s="196">
        <f t="shared" si="0"/>
        <v>106</v>
      </c>
      <c r="J23" s="196">
        <f t="shared" si="0"/>
        <v>179</v>
      </c>
      <c r="K23" s="196">
        <f t="shared" si="0"/>
        <v>54</v>
      </c>
      <c r="L23" s="196">
        <f t="shared" si="0"/>
        <v>6</v>
      </c>
      <c r="M23" s="197">
        <f t="shared" si="0"/>
        <v>0</v>
      </c>
    </row>
    <row r="24" spans="1:13">
      <c r="A24" s="198"/>
      <c r="B24" s="199" t="s">
        <v>3175</v>
      </c>
      <c r="C24" s="195" t="s">
        <v>3163</v>
      </c>
      <c r="D24" s="196">
        <f t="shared" si="1"/>
        <v>70</v>
      </c>
      <c r="E24" s="196">
        <f t="shared" ref="E24:M29" si="2">E46+E68+E90</f>
        <v>0</v>
      </c>
      <c r="F24" s="196">
        <f t="shared" si="2"/>
        <v>0</v>
      </c>
      <c r="G24" s="196">
        <f t="shared" si="2"/>
        <v>4</v>
      </c>
      <c r="H24" s="196">
        <f t="shared" si="2"/>
        <v>16</v>
      </c>
      <c r="I24" s="196">
        <f t="shared" si="2"/>
        <v>12</v>
      </c>
      <c r="J24" s="196">
        <f t="shared" si="2"/>
        <v>20</v>
      </c>
      <c r="K24" s="196">
        <f t="shared" si="2"/>
        <v>18</v>
      </c>
      <c r="L24" s="196">
        <f t="shared" si="2"/>
        <v>0</v>
      </c>
      <c r="M24" s="197">
        <f t="shared" si="2"/>
        <v>0</v>
      </c>
    </row>
    <row r="25" spans="1:13">
      <c r="A25" s="198"/>
      <c r="B25" s="194" t="s">
        <v>3176</v>
      </c>
      <c r="C25" s="195" t="s">
        <v>3165</v>
      </c>
      <c r="D25" s="196">
        <f t="shared" si="1"/>
        <v>105</v>
      </c>
      <c r="E25" s="196">
        <f t="shared" si="2"/>
        <v>0</v>
      </c>
      <c r="F25" s="196">
        <f t="shared" si="2"/>
        <v>0</v>
      </c>
      <c r="G25" s="196">
        <f t="shared" si="2"/>
        <v>9</v>
      </c>
      <c r="H25" s="196">
        <f t="shared" si="2"/>
        <v>34</v>
      </c>
      <c r="I25" s="196">
        <f t="shared" si="2"/>
        <v>18</v>
      </c>
      <c r="J25" s="196">
        <f t="shared" si="2"/>
        <v>32</v>
      </c>
      <c r="K25" s="196">
        <f t="shared" si="2"/>
        <v>11</v>
      </c>
      <c r="L25" s="196">
        <f t="shared" si="2"/>
        <v>1</v>
      </c>
      <c r="M25" s="197">
        <f t="shared" si="2"/>
        <v>0</v>
      </c>
    </row>
    <row r="26" spans="1:13">
      <c r="A26" s="198"/>
      <c r="B26" s="199" t="s">
        <v>3177</v>
      </c>
      <c r="C26" s="195" t="s">
        <v>3163</v>
      </c>
      <c r="D26" s="196">
        <f t="shared" si="1"/>
        <v>140</v>
      </c>
      <c r="E26" s="196">
        <f t="shared" si="2"/>
        <v>0</v>
      </c>
      <c r="F26" s="196">
        <f t="shared" si="2"/>
        <v>0</v>
      </c>
      <c r="G26" s="196">
        <f t="shared" si="2"/>
        <v>1</v>
      </c>
      <c r="H26" s="196">
        <f t="shared" si="2"/>
        <v>42</v>
      </c>
      <c r="I26" s="196">
        <f t="shared" si="2"/>
        <v>38</v>
      </c>
      <c r="J26" s="196">
        <f t="shared" si="2"/>
        <v>55</v>
      </c>
      <c r="K26" s="196">
        <f t="shared" si="2"/>
        <v>4</v>
      </c>
      <c r="L26" s="196">
        <f t="shared" si="2"/>
        <v>0</v>
      </c>
      <c r="M26" s="197">
        <f t="shared" si="2"/>
        <v>0</v>
      </c>
    </row>
    <row r="27" spans="1:13">
      <c r="A27" s="198"/>
      <c r="B27" s="194" t="s">
        <v>3178</v>
      </c>
      <c r="C27" s="195" t="s">
        <v>3165</v>
      </c>
      <c r="D27" s="196">
        <f t="shared" si="1"/>
        <v>141</v>
      </c>
      <c r="E27" s="196">
        <f t="shared" si="2"/>
        <v>0</v>
      </c>
      <c r="F27" s="196">
        <f t="shared" si="2"/>
        <v>0</v>
      </c>
      <c r="G27" s="196">
        <f t="shared" si="2"/>
        <v>9</v>
      </c>
      <c r="H27" s="196">
        <f t="shared" si="2"/>
        <v>39</v>
      </c>
      <c r="I27" s="196">
        <f t="shared" si="2"/>
        <v>47</v>
      </c>
      <c r="J27" s="196">
        <f t="shared" si="2"/>
        <v>42</v>
      </c>
      <c r="K27" s="196">
        <f t="shared" si="2"/>
        <v>4</v>
      </c>
      <c r="L27" s="196">
        <f t="shared" si="2"/>
        <v>0</v>
      </c>
      <c r="M27" s="197">
        <f t="shared" si="2"/>
        <v>0</v>
      </c>
    </row>
    <row r="28" spans="1:13">
      <c r="A28" s="198"/>
      <c r="B28" s="199" t="s">
        <v>3077</v>
      </c>
      <c r="C28" s="195" t="s">
        <v>3163</v>
      </c>
      <c r="D28" s="196">
        <f t="shared" si="1"/>
        <v>33</v>
      </c>
      <c r="E28" s="196">
        <f t="shared" si="2"/>
        <v>0</v>
      </c>
      <c r="F28" s="196">
        <f t="shared" si="2"/>
        <v>0</v>
      </c>
      <c r="G28" s="196">
        <f t="shared" si="2"/>
        <v>0</v>
      </c>
      <c r="H28" s="196">
        <f t="shared" si="2"/>
        <v>2</v>
      </c>
      <c r="I28" s="196">
        <f t="shared" si="2"/>
        <v>4</v>
      </c>
      <c r="J28" s="196">
        <f t="shared" si="2"/>
        <v>11</v>
      </c>
      <c r="K28" s="196">
        <f t="shared" si="2"/>
        <v>8</v>
      </c>
      <c r="L28" s="196">
        <f t="shared" si="2"/>
        <v>8</v>
      </c>
      <c r="M28" s="197">
        <f t="shared" si="2"/>
        <v>0</v>
      </c>
    </row>
    <row r="29" spans="1:13" ht="17.25" thickBot="1">
      <c r="A29" s="200"/>
      <c r="B29" s="201" t="s">
        <v>3179</v>
      </c>
      <c r="C29" s="202" t="s">
        <v>3165</v>
      </c>
      <c r="D29" s="203">
        <f t="shared" si="1"/>
        <v>5</v>
      </c>
      <c r="E29" s="203">
        <f t="shared" si="2"/>
        <v>0</v>
      </c>
      <c r="F29" s="203">
        <f t="shared" si="2"/>
        <v>0</v>
      </c>
      <c r="G29" s="203">
        <f t="shared" si="2"/>
        <v>0</v>
      </c>
      <c r="H29" s="203">
        <f t="shared" si="2"/>
        <v>2</v>
      </c>
      <c r="I29" s="203">
        <f t="shared" si="2"/>
        <v>1</v>
      </c>
      <c r="J29" s="203">
        <f t="shared" si="2"/>
        <v>1</v>
      </c>
      <c r="K29" s="203">
        <f t="shared" si="2"/>
        <v>1</v>
      </c>
      <c r="L29" s="203">
        <f t="shared" si="2"/>
        <v>0</v>
      </c>
      <c r="M29" s="204"/>
    </row>
    <row r="30" spans="1:13">
      <c r="A30" s="205" t="s">
        <v>3180</v>
      </c>
      <c r="B30" s="206" t="s">
        <v>3181</v>
      </c>
      <c r="C30" s="207" t="s">
        <v>3163</v>
      </c>
      <c r="D30" s="208">
        <f>SUM(E30:M30)</f>
        <v>17809</v>
      </c>
      <c r="E30" s="209">
        <f>SUM(E32,E34,E36,E38,E40,E42,E44,E46,E48,E50)</f>
        <v>0</v>
      </c>
      <c r="F30" s="209">
        <f t="shared" ref="F30:M31" si="3">SUM(F32,F34,F36,F38,F40,F42,F44,F46,F48,F50)</f>
        <v>334</v>
      </c>
      <c r="G30" s="209">
        <f t="shared" si="3"/>
        <v>1842</v>
      </c>
      <c r="H30" s="209">
        <f t="shared" si="3"/>
        <v>2857</v>
      </c>
      <c r="I30" s="209">
        <f t="shared" si="3"/>
        <v>4633</v>
      </c>
      <c r="J30" s="209">
        <f t="shared" si="3"/>
        <v>5863</v>
      </c>
      <c r="K30" s="209">
        <f t="shared" si="3"/>
        <v>1818</v>
      </c>
      <c r="L30" s="209">
        <f t="shared" si="3"/>
        <v>428</v>
      </c>
      <c r="M30" s="210">
        <f t="shared" si="3"/>
        <v>34</v>
      </c>
    </row>
    <row r="31" spans="1:13">
      <c r="A31" s="211" t="s">
        <v>3182</v>
      </c>
      <c r="B31" s="212" t="s">
        <v>3084</v>
      </c>
      <c r="C31" s="213" t="s">
        <v>3165</v>
      </c>
      <c r="D31" s="214">
        <f>SUM(E31:M31)</f>
        <v>31462</v>
      </c>
      <c r="E31" s="214">
        <f>SUM(E33,E35,E37,E39,E41,E43,E45,E47,E49,E51)</f>
        <v>0</v>
      </c>
      <c r="F31" s="214">
        <f t="shared" si="3"/>
        <v>285</v>
      </c>
      <c r="G31" s="214">
        <f t="shared" si="3"/>
        <v>1805</v>
      </c>
      <c r="H31" s="214">
        <f t="shared" si="3"/>
        <v>5478</v>
      </c>
      <c r="I31" s="214">
        <f t="shared" si="3"/>
        <v>8563</v>
      </c>
      <c r="J31" s="214">
        <f t="shared" si="3"/>
        <v>9468</v>
      </c>
      <c r="K31" s="214">
        <f t="shared" si="3"/>
        <v>4333</v>
      </c>
      <c r="L31" s="214">
        <f t="shared" si="3"/>
        <v>1483</v>
      </c>
      <c r="M31" s="215">
        <f t="shared" si="3"/>
        <v>47</v>
      </c>
    </row>
    <row r="32" spans="1:13">
      <c r="A32" s="211" t="s">
        <v>3183</v>
      </c>
      <c r="B32" s="216" t="s">
        <v>1679</v>
      </c>
      <c r="C32" s="213" t="s">
        <v>3163</v>
      </c>
      <c r="D32" s="214">
        <f>SUM(E32:M32)</f>
        <v>8191</v>
      </c>
      <c r="E32" s="214">
        <v>0</v>
      </c>
      <c r="F32" s="214">
        <v>113</v>
      </c>
      <c r="G32" s="214">
        <v>923</v>
      </c>
      <c r="H32" s="214">
        <v>1301</v>
      </c>
      <c r="I32" s="214">
        <v>2704</v>
      </c>
      <c r="J32" s="214">
        <v>2284</v>
      </c>
      <c r="K32" s="214">
        <v>719</v>
      </c>
      <c r="L32" s="214">
        <v>139</v>
      </c>
      <c r="M32" s="215">
        <v>8</v>
      </c>
    </row>
    <row r="33" spans="1:13">
      <c r="A33" s="211"/>
      <c r="B33" s="212" t="s">
        <v>3166</v>
      </c>
      <c r="C33" s="213" t="s">
        <v>3165</v>
      </c>
      <c r="D33" s="214">
        <f t="shared" ref="D33:D51" si="4">SUM(E33:M33)</f>
        <v>18617</v>
      </c>
      <c r="E33" s="214">
        <v>0</v>
      </c>
      <c r="F33" s="214">
        <v>75</v>
      </c>
      <c r="G33" s="214">
        <v>825</v>
      </c>
      <c r="H33" s="214">
        <v>3101</v>
      </c>
      <c r="I33" s="214">
        <v>6295</v>
      </c>
      <c r="J33" s="214">
        <v>5439</v>
      </c>
      <c r="K33" s="214">
        <v>2066</v>
      </c>
      <c r="L33" s="214">
        <v>803</v>
      </c>
      <c r="M33" s="215">
        <v>13</v>
      </c>
    </row>
    <row r="34" spans="1:13">
      <c r="A34" s="211"/>
      <c r="B34" s="216" t="s">
        <v>3167</v>
      </c>
      <c r="C34" s="213" t="s">
        <v>3163</v>
      </c>
      <c r="D34" s="214">
        <f t="shared" si="4"/>
        <v>2959</v>
      </c>
      <c r="E34" s="214">
        <v>0</v>
      </c>
      <c r="F34" s="214">
        <v>59</v>
      </c>
      <c r="G34" s="214">
        <v>288</v>
      </c>
      <c r="H34" s="214">
        <v>483</v>
      </c>
      <c r="I34" s="214">
        <v>599</v>
      </c>
      <c r="J34" s="214">
        <v>1055</v>
      </c>
      <c r="K34" s="214">
        <v>396</v>
      </c>
      <c r="L34" s="214">
        <v>78</v>
      </c>
      <c r="M34" s="215">
        <v>1</v>
      </c>
    </row>
    <row r="35" spans="1:13">
      <c r="A35" s="211"/>
      <c r="B35" s="212" t="s">
        <v>3168</v>
      </c>
      <c r="C35" s="213" t="s">
        <v>3165</v>
      </c>
      <c r="D35" s="214">
        <f t="shared" si="4"/>
        <v>4316</v>
      </c>
      <c r="E35" s="214">
        <v>0</v>
      </c>
      <c r="F35" s="214">
        <v>67</v>
      </c>
      <c r="G35" s="214">
        <v>330</v>
      </c>
      <c r="H35" s="214">
        <v>643</v>
      </c>
      <c r="I35" s="214">
        <v>732</v>
      </c>
      <c r="J35" s="214">
        <v>1417</v>
      </c>
      <c r="K35" s="214">
        <v>860</v>
      </c>
      <c r="L35" s="214">
        <v>263</v>
      </c>
      <c r="M35" s="215">
        <v>4</v>
      </c>
    </row>
    <row r="36" spans="1:13">
      <c r="A36" s="211"/>
      <c r="B36" s="216" t="s">
        <v>3169</v>
      </c>
      <c r="C36" s="213" t="s">
        <v>3163</v>
      </c>
      <c r="D36" s="214">
        <f t="shared" si="4"/>
        <v>2005</v>
      </c>
      <c r="E36" s="214">
        <v>0</v>
      </c>
      <c r="F36" s="214">
        <v>114</v>
      </c>
      <c r="G36" s="214">
        <v>247</v>
      </c>
      <c r="H36" s="214">
        <v>253</v>
      </c>
      <c r="I36" s="214">
        <v>371</v>
      </c>
      <c r="J36" s="214">
        <v>721</v>
      </c>
      <c r="K36" s="214">
        <v>222</v>
      </c>
      <c r="L36" s="214">
        <v>73</v>
      </c>
      <c r="M36" s="215">
        <v>4</v>
      </c>
    </row>
    <row r="37" spans="1:13">
      <c r="A37" s="211"/>
      <c r="B37" s="212" t="s">
        <v>3170</v>
      </c>
      <c r="C37" s="213" t="s">
        <v>3165</v>
      </c>
      <c r="D37" s="214">
        <f t="shared" si="4"/>
        <v>5306</v>
      </c>
      <c r="E37" s="214">
        <v>0</v>
      </c>
      <c r="F37" s="214">
        <v>83</v>
      </c>
      <c r="G37" s="214">
        <v>387</v>
      </c>
      <c r="H37" s="214">
        <v>1033</v>
      </c>
      <c r="I37" s="214">
        <v>946</v>
      </c>
      <c r="J37" s="214">
        <v>1564</v>
      </c>
      <c r="K37" s="214">
        <v>947</v>
      </c>
      <c r="L37" s="214">
        <v>334</v>
      </c>
      <c r="M37" s="215">
        <v>12</v>
      </c>
    </row>
    <row r="38" spans="1:13">
      <c r="A38" s="211"/>
      <c r="B38" s="216" t="s">
        <v>3171</v>
      </c>
      <c r="C38" s="213" t="s">
        <v>3163</v>
      </c>
      <c r="D38" s="214">
        <f t="shared" si="4"/>
        <v>3070</v>
      </c>
      <c r="E38" s="214">
        <v>0</v>
      </c>
      <c r="F38" s="214">
        <v>43</v>
      </c>
      <c r="G38" s="214">
        <v>286</v>
      </c>
      <c r="H38" s="214">
        <v>532</v>
      </c>
      <c r="I38" s="214">
        <v>617</v>
      </c>
      <c r="J38" s="214">
        <v>1200</v>
      </c>
      <c r="K38" s="214">
        <v>282</v>
      </c>
      <c r="L38" s="214">
        <v>95</v>
      </c>
      <c r="M38" s="215">
        <v>15</v>
      </c>
    </row>
    <row r="39" spans="1:13">
      <c r="A39" s="211"/>
      <c r="B39" s="212" t="s">
        <v>3172</v>
      </c>
      <c r="C39" s="213" t="s">
        <v>3165</v>
      </c>
      <c r="D39" s="214">
        <f t="shared" si="4"/>
        <v>1750</v>
      </c>
      <c r="E39" s="214">
        <v>0</v>
      </c>
      <c r="F39" s="214">
        <v>56</v>
      </c>
      <c r="G39" s="214">
        <v>162</v>
      </c>
      <c r="H39" s="214">
        <v>405</v>
      </c>
      <c r="I39" s="214">
        <v>268</v>
      </c>
      <c r="J39" s="214">
        <v>524</v>
      </c>
      <c r="K39" s="214">
        <v>254</v>
      </c>
      <c r="L39" s="214">
        <v>67</v>
      </c>
      <c r="M39" s="215">
        <v>14</v>
      </c>
    </row>
    <row r="40" spans="1:13">
      <c r="A40" s="211"/>
      <c r="B40" s="216" t="s">
        <v>1683</v>
      </c>
      <c r="C40" s="213" t="s">
        <v>3163</v>
      </c>
      <c r="D40" s="214">
        <f t="shared" si="4"/>
        <v>585</v>
      </c>
      <c r="E40" s="214">
        <v>0</v>
      </c>
      <c r="F40" s="214">
        <v>4</v>
      </c>
      <c r="G40" s="214">
        <v>49</v>
      </c>
      <c r="H40" s="214">
        <v>103</v>
      </c>
      <c r="I40" s="214">
        <v>119</v>
      </c>
      <c r="J40" s="214">
        <v>204</v>
      </c>
      <c r="K40" s="214">
        <v>83</v>
      </c>
      <c r="L40" s="214">
        <v>19</v>
      </c>
      <c r="M40" s="215">
        <v>4</v>
      </c>
    </row>
    <row r="41" spans="1:13">
      <c r="A41" s="211"/>
      <c r="B41" s="212" t="s">
        <v>3173</v>
      </c>
      <c r="C41" s="213" t="s">
        <v>3165</v>
      </c>
      <c r="D41" s="214">
        <f t="shared" si="4"/>
        <v>260</v>
      </c>
      <c r="E41" s="214">
        <v>0</v>
      </c>
      <c r="F41" s="214">
        <v>0</v>
      </c>
      <c r="G41" s="214">
        <v>9</v>
      </c>
      <c r="H41" s="214">
        <v>25</v>
      </c>
      <c r="I41" s="214">
        <v>45</v>
      </c>
      <c r="J41" s="214">
        <v>114</v>
      </c>
      <c r="K41" s="214">
        <v>55</v>
      </c>
      <c r="L41" s="214">
        <v>8</v>
      </c>
      <c r="M41" s="215">
        <v>4</v>
      </c>
    </row>
    <row r="42" spans="1:13">
      <c r="A42" s="211"/>
      <c r="B42" s="216" t="s">
        <v>3071</v>
      </c>
      <c r="C42" s="213" t="s">
        <v>3163</v>
      </c>
      <c r="D42" s="214">
        <f t="shared" si="4"/>
        <v>252</v>
      </c>
      <c r="E42" s="214">
        <v>0</v>
      </c>
      <c r="F42" s="214">
        <v>1</v>
      </c>
      <c r="G42" s="214">
        <v>19</v>
      </c>
      <c r="H42" s="214">
        <v>43</v>
      </c>
      <c r="I42" s="214">
        <v>46</v>
      </c>
      <c r="J42" s="214">
        <v>103</v>
      </c>
      <c r="K42" s="214">
        <v>32</v>
      </c>
      <c r="L42" s="214">
        <v>7</v>
      </c>
      <c r="M42" s="215">
        <v>1</v>
      </c>
    </row>
    <row r="43" spans="1:13">
      <c r="A43" s="211"/>
      <c r="B43" s="212" t="s">
        <v>3174</v>
      </c>
      <c r="C43" s="213" t="s">
        <v>3165</v>
      </c>
      <c r="D43" s="214">
        <f t="shared" si="4"/>
        <v>487</v>
      </c>
      <c r="E43" s="214">
        <v>0</v>
      </c>
      <c r="F43" s="214">
        <v>4</v>
      </c>
      <c r="G43" s="214">
        <v>45</v>
      </c>
      <c r="H43" s="214">
        <v>95</v>
      </c>
      <c r="I43" s="214">
        <v>105</v>
      </c>
      <c r="J43" s="214">
        <v>156</v>
      </c>
      <c r="K43" s="214">
        <v>81</v>
      </c>
      <c r="L43" s="214">
        <v>1</v>
      </c>
      <c r="M43" s="215">
        <v>0</v>
      </c>
    </row>
    <row r="44" spans="1:13">
      <c r="A44" s="211"/>
      <c r="B44" s="216" t="s">
        <v>3073</v>
      </c>
      <c r="C44" s="213" t="s">
        <v>3163</v>
      </c>
      <c r="D44" s="214">
        <f t="shared" si="4"/>
        <v>504</v>
      </c>
      <c r="E44" s="214">
        <v>0</v>
      </c>
      <c r="F44" s="214">
        <v>0</v>
      </c>
      <c r="G44" s="214">
        <v>25</v>
      </c>
      <c r="H44" s="214">
        <v>82</v>
      </c>
      <c r="I44" s="214">
        <v>123</v>
      </c>
      <c r="J44" s="214">
        <v>210</v>
      </c>
      <c r="K44" s="214">
        <v>54</v>
      </c>
      <c r="L44" s="214">
        <v>9</v>
      </c>
      <c r="M44" s="215">
        <v>1</v>
      </c>
    </row>
    <row r="45" spans="1:13">
      <c r="A45" s="211"/>
      <c r="B45" s="212" t="s">
        <v>3074</v>
      </c>
      <c r="C45" s="213" t="s">
        <v>3165</v>
      </c>
      <c r="D45" s="214">
        <f t="shared" si="4"/>
        <v>475</v>
      </c>
      <c r="E45" s="214">
        <v>0</v>
      </c>
      <c r="F45" s="214">
        <v>0</v>
      </c>
      <c r="G45" s="214">
        <v>29</v>
      </c>
      <c r="H45" s="214">
        <v>101</v>
      </c>
      <c r="I45" s="214">
        <v>106</v>
      </c>
      <c r="J45" s="214">
        <v>179</v>
      </c>
      <c r="K45" s="214">
        <v>54</v>
      </c>
      <c r="L45" s="214">
        <v>6</v>
      </c>
      <c r="M45" s="215">
        <v>0</v>
      </c>
    </row>
    <row r="46" spans="1:13">
      <c r="A46" s="211"/>
      <c r="B46" s="216" t="s">
        <v>3175</v>
      </c>
      <c r="C46" s="213" t="s">
        <v>3163</v>
      </c>
      <c r="D46" s="214">
        <f t="shared" si="4"/>
        <v>70</v>
      </c>
      <c r="E46" s="214">
        <v>0</v>
      </c>
      <c r="F46" s="214">
        <v>0</v>
      </c>
      <c r="G46" s="214">
        <v>4</v>
      </c>
      <c r="H46" s="214">
        <v>16</v>
      </c>
      <c r="I46" s="214">
        <v>12</v>
      </c>
      <c r="J46" s="214">
        <v>20</v>
      </c>
      <c r="K46" s="214">
        <v>18</v>
      </c>
      <c r="L46" s="214">
        <v>0</v>
      </c>
      <c r="M46" s="215">
        <v>0</v>
      </c>
    </row>
    <row r="47" spans="1:13">
      <c r="A47" s="211"/>
      <c r="B47" s="212" t="s">
        <v>3176</v>
      </c>
      <c r="C47" s="213" t="s">
        <v>3165</v>
      </c>
      <c r="D47" s="214">
        <f t="shared" si="4"/>
        <v>105</v>
      </c>
      <c r="E47" s="214">
        <v>0</v>
      </c>
      <c r="F47" s="214">
        <v>0</v>
      </c>
      <c r="G47" s="214">
        <v>9</v>
      </c>
      <c r="H47" s="214">
        <v>34</v>
      </c>
      <c r="I47" s="214">
        <v>18</v>
      </c>
      <c r="J47" s="214">
        <v>32</v>
      </c>
      <c r="K47" s="214">
        <v>11</v>
      </c>
      <c r="L47" s="214">
        <v>1</v>
      </c>
      <c r="M47" s="215">
        <v>0</v>
      </c>
    </row>
    <row r="48" spans="1:13">
      <c r="A48" s="211"/>
      <c r="B48" s="216" t="s">
        <v>3177</v>
      </c>
      <c r="C48" s="213" t="s">
        <v>3163</v>
      </c>
      <c r="D48" s="214">
        <f t="shared" si="4"/>
        <v>140</v>
      </c>
      <c r="E48" s="214">
        <v>0</v>
      </c>
      <c r="F48" s="214">
        <v>0</v>
      </c>
      <c r="G48" s="214">
        <v>1</v>
      </c>
      <c r="H48" s="214">
        <v>42</v>
      </c>
      <c r="I48" s="214">
        <v>38</v>
      </c>
      <c r="J48" s="214">
        <v>55</v>
      </c>
      <c r="K48" s="214">
        <v>4</v>
      </c>
      <c r="L48" s="214">
        <v>0</v>
      </c>
      <c r="M48" s="215">
        <v>0</v>
      </c>
    </row>
    <row r="49" spans="1:13">
      <c r="A49" s="211"/>
      <c r="B49" s="212" t="s">
        <v>3178</v>
      </c>
      <c r="C49" s="213" t="s">
        <v>3165</v>
      </c>
      <c r="D49" s="214">
        <f t="shared" si="4"/>
        <v>141</v>
      </c>
      <c r="E49" s="214">
        <v>0</v>
      </c>
      <c r="F49" s="214">
        <v>0</v>
      </c>
      <c r="G49" s="214">
        <v>9</v>
      </c>
      <c r="H49" s="214">
        <v>39</v>
      </c>
      <c r="I49" s="214">
        <v>47</v>
      </c>
      <c r="J49" s="214">
        <v>42</v>
      </c>
      <c r="K49" s="214">
        <v>4</v>
      </c>
      <c r="L49" s="214">
        <v>0</v>
      </c>
      <c r="M49" s="215">
        <v>0</v>
      </c>
    </row>
    <row r="50" spans="1:13">
      <c r="A50" s="211"/>
      <c r="B50" s="216" t="s">
        <v>3077</v>
      </c>
      <c r="C50" s="213" t="s">
        <v>3163</v>
      </c>
      <c r="D50" s="214">
        <f t="shared" si="4"/>
        <v>33</v>
      </c>
      <c r="E50" s="214">
        <v>0</v>
      </c>
      <c r="F50" s="214">
        <v>0</v>
      </c>
      <c r="G50" s="214">
        <v>0</v>
      </c>
      <c r="H50" s="214">
        <v>2</v>
      </c>
      <c r="I50" s="214">
        <v>4</v>
      </c>
      <c r="J50" s="214">
        <v>11</v>
      </c>
      <c r="K50" s="214">
        <v>8</v>
      </c>
      <c r="L50" s="214">
        <v>8</v>
      </c>
      <c r="M50" s="215">
        <v>0</v>
      </c>
    </row>
    <row r="51" spans="1:13" ht="17.25" thickBot="1">
      <c r="A51" s="217"/>
      <c r="B51" s="218" t="s">
        <v>3179</v>
      </c>
      <c r="C51" s="219" t="s">
        <v>3165</v>
      </c>
      <c r="D51" s="220">
        <f t="shared" si="4"/>
        <v>5</v>
      </c>
      <c r="E51" s="221">
        <v>0</v>
      </c>
      <c r="F51" s="221">
        <v>0</v>
      </c>
      <c r="G51" s="221">
        <v>0</v>
      </c>
      <c r="H51" s="221">
        <v>2</v>
      </c>
      <c r="I51" s="221">
        <v>1</v>
      </c>
      <c r="J51" s="221">
        <v>1</v>
      </c>
      <c r="K51" s="221">
        <v>1</v>
      </c>
      <c r="L51" s="221">
        <v>0</v>
      </c>
      <c r="M51" s="222">
        <v>0</v>
      </c>
    </row>
    <row r="52" spans="1:13">
      <c r="A52" s="188" t="s">
        <v>3082</v>
      </c>
      <c r="B52" s="189" t="s">
        <v>3181</v>
      </c>
      <c r="C52" s="190" t="s">
        <v>3163</v>
      </c>
      <c r="D52" s="223">
        <f>SUM(E52:M52)</f>
        <v>2</v>
      </c>
      <c r="E52" s="191">
        <f>SUM(E54,E56,E58,E60,E62,E64,E66,E68,E70,E72)</f>
        <v>0</v>
      </c>
      <c r="F52" s="191">
        <f t="shared" ref="F52:M53" si="5">SUM(F54,F56,F58,F60,F62,F64,F66,F68,F70,F72)</f>
        <v>0</v>
      </c>
      <c r="G52" s="191">
        <f t="shared" si="5"/>
        <v>0</v>
      </c>
      <c r="H52" s="191">
        <f t="shared" si="5"/>
        <v>0</v>
      </c>
      <c r="I52" s="191">
        <f t="shared" si="5"/>
        <v>0</v>
      </c>
      <c r="J52" s="191">
        <f t="shared" si="5"/>
        <v>1</v>
      </c>
      <c r="K52" s="191">
        <f t="shared" si="5"/>
        <v>1</v>
      </c>
      <c r="L52" s="191">
        <f t="shared" si="5"/>
        <v>0</v>
      </c>
      <c r="M52" s="192">
        <f>SUM(M54,M56,M58,M60,M62,M64,M66,M68,M70,M72)</f>
        <v>0</v>
      </c>
    </row>
    <row r="53" spans="1:13">
      <c r="A53" s="198" t="s">
        <v>3184</v>
      </c>
      <c r="B53" s="194" t="s">
        <v>3084</v>
      </c>
      <c r="C53" s="195" t="s">
        <v>3165</v>
      </c>
      <c r="D53" s="196">
        <f>SUM(E53:M53)</f>
        <v>3</v>
      </c>
      <c r="E53" s="196">
        <f>SUM(E55,E57,E59,E61,E63,E65,E67,E69,E71,E73)</f>
        <v>0</v>
      </c>
      <c r="F53" s="196">
        <f t="shared" si="5"/>
        <v>0</v>
      </c>
      <c r="G53" s="196">
        <f t="shared" si="5"/>
        <v>0</v>
      </c>
      <c r="H53" s="196">
        <f t="shared" si="5"/>
        <v>2</v>
      </c>
      <c r="I53" s="196">
        <f t="shared" si="5"/>
        <v>1</v>
      </c>
      <c r="J53" s="196">
        <f t="shared" si="5"/>
        <v>0</v>
      </c>
      <c r="K53" s="196">
        <f t="shared" si="5"/>
        <v>0</v>
      </c>
      <c r="L53" s="196">
        <f t="shared" si="5"/>
        <v>0</v>
      </c>
      <c r="M53" s="197">
        <f t="shared" si="5"/>
        <v>0</v>
      </c>
    </row>
    <row r="54" spans="1:13">
      <c r="A54" s="198" t="s">
        <v>3185</v>
      </c>
      <c r="B54" s="199" t="s">
        <v>1679</v>
      </c>
      <c r="C54" s="195" t="s">
        <v>3163</v>
      </c>
      <c r="D54" s="196">
        <f>SUM(E54:M54)</f>
        <v>1</v>
      </c>
      <c r="E54" s="224">
        <v>0</v>
      </c>
      <c r="F54" s="224">
        <v>0</v>
      </c>
      <c r="G54" s="224">
        <v>0</v>
      </c>
      <c r="H54" s="224">
        <v>0</v>
      </c>
      <c r="I54" s="224">
        <v>0</v>
      </c>
      <c r="J54" s="224">
        <v>0</v>
      </c>
      <c r="K54" s="225">
        <v>1</v>
      </c>
      <c r="L54" s="225">
        <v>0</v>
      </c>
      <c r="M54" s="226">
        <v>0</v>
      </c>
    </row>
    <row r="55" spans="1:13">
      <c r="A55" s="198"/>
      <c r="B55" s="194" t="s">
        <v>3166</v>
      </c>
      <c r="C55" s="195" t="s">
        <v>3165</v>
      </c>
      <c r="D55" s="196">
        <f t="shared" ref="D55:D95" si="6">SUM(E55:M55)</f>
        <v>0</v>
      </c>
      <c r="E55" s="224">
        <v>0</v>
      </c>
      <c r="F55" s="224">
        <v>0</v>
      </c>
      <c r="G55" s="224">
        <v>0</v>
      </c>
      <c r="H55" s="224">
        <v>0</v>
      </c>
      <c r="I55" s="224">
        <v>0</v>
      </c>
      <c r="J55" s="224">
        <v>0</v>
      </c>
      <c r="K55" s="225">
        <v>0</v>
      </c>
      <c r="L55" s="225">
        <v>0</v>
      </c>
      <c r="M55" s="226">
        <v>0</v>
      </c>
    </row>
    <row r="56" spans="1:13">
      <c r="A56" s="198"/>
      <c r="B56" s="199" t="s">
        <v>3167</v>
      </c>
      <c r="C56" s="195" t="s">
        <v>3163</v>
      </c>
      <c r="D56" s="196">
        <f>SUM(E56:M56)</f>
        <v>1</v>
      </c>
      <c r="E56" s="224">
        <v>0</v>
      </c>
      <c r="F56" s="224">
        <v>0</v>
      </c>
      <c r="G56" s="224">
        <v>0</v>
      </c>
      <c r="H56" s="224">
        <v>0</v>
      </c>
      <c r="I56" s="224">
        <v>0</v>
      </c>
      <c r="J56" s="224">
        <v>1</v>
      </c>
      <c r="K56" s="225">
        <v>0</v>
      </c>
      <c r="L56" s="225">
        <v>0</v>
      </c>
      <c r="M56" s="226">
        <v>0</v>
      </c>
    </row>
    <row r="57" spans="1:13">
      <c r="A57" s="198"/>
      <c r="B57" s="194" t="s">
        <v>3168</v>
      </c>
      <c r="C57" s="195" t="s">
        <v>3165</v>
      </c>
      <c r="D57" s="196">
        <f t="shared" si="6"/>
        <v>3</v>
      </c>
      <c r="E57" s="224">
        <v>0</v>
      </c>
      <c r="F57" s="224">
        <v>0</v>
      </c>
      <c r="G57" s="224">
        <v>0</v>
      </c>
      <c r="H57" s="224">
        <v>2</v>
      </c>
      <c r="I57" s="224">
        <v>1</v>
      </c>
      <c r="J57" s="224">
        <v>0</v>
      </c>
      <c r="K57" s="225">
        <v>0</v>
      </c>
      <c r="L57" s="225">
        <v>0</v>
      </c>
      <c r="M57" s="226">
        <v>0</v>
      </c>
    </row>
    <row r="58" spans="1:13">
      <c r="A58" s="198"/>
      <c r="B58" s="199" t="s">
        <v>3169</v>
      </c>
      <c r="C58" s="195" t="s">
        <v>3163</v>
      </c>
      <c r="D58" s="196">
        <f>SUM(E58:M58)</f>
        <v>0</v>
      </c>
      <c r="E58" s="224">
        <v>0</v>
      </c>
      <c r="F58" s="224">
        <v>0</v>
      </c>
      <c r="G58" s="224">
        <v>0</v>
      </c>
      <c r="H58" s="224">
        <v>0</v>
      </c>
      <c r="I58" s="224">
        <v>0</v>
      </c>
      <c r="J58" s="224">
        <v>0</v>
      </c>
      <c r="K58" s="225">
        <v>0</v>
      </c>
      <c r="L58" s="225">
        <v>0</v>
      </c>
      <c r="M58" s="226">
        <v>0</v>
      </c>
    </row>
    <row r="59" spans="1:13">
      <c r="A59" s="198"/>
      <c r="B59" s="194" t="s">
        <v>3170</v>
      </c>
      <c r="C59" s="195" t="s">
        <v>3165</v>
      </c>
      <c r="D59" s="196">
        <f t="shared" si="6"/>
        <v>0</v>
      </c>
      <c r="E59" s="224">
        <v>0</v>
      </c>
      <c r="F59" s="224">
        <v>0</v>
      </c>
      <c r="G59" s="224">
        <v>0</v>
      </c>
      <c r="H59" s="224">
        <v>0</v>
      </c>
      <c r="I59" s="224">
        <v>0</v>
      </c>
      <c r="J59" s="224">
        <v>0</v>
      </c>
      <c r="K59" s="225">
        <v>0</v>
      </c>
      <c r="L59" s="225">
        <v>0</v>
      </c>
      <c r="M59" s="226">
        <v>0</v>
      </c>
    </row>
    <row r="60" spans="1:13">
      <c r="A60" s="198"/>
      <c r="B60" s="199" t="s">
        <v>3171</v>
      </c>
      <c r="C60" s="195" t="s">
        <v>3163</v>
      </c>
      <c r="D60" s="196">
        <f>SUM(E60:M60)</f>
        <v>0</v>
      </c>
      <c r="E60" s="224">
        <v>0</v>
      </c>
      <c r="F60" s="224">
        <v>0</v>
      </c>
      <c r="G60" s="224">
        <v>0</v>
      </c>
      <c r="H60" s="224">
        <v>0</v>
      </c>
      <c r="I60" s="224">
        <v>0</v>
      </c>
      <c r="J60" s="224">
        <v>0</v>
      </c>
      <c r="K60" s="225">
        <v>0</v>
      </c>
      <c r="L60" s="225">
        <v>0</v>
      </c>
      <c r="M60" s="226">
        <v>0</v>
      </c>
    </row>
    <row r="61" spans="1:13">
      <c r="A61" s="198"/>
      <c r="B61" s="194" t="s">
        <v>3172</v>
      </c>
      <c r="C61" s="195" t="s">
        <v>3165</v>
      </c>
      <c r="D61" s="196">
        <f t="shared" si="6"/>
        <v>0</v>
      </c>
      <c r="E61" s="224">
        <v>0</v>
      </c>
      <c r="F61" s="224">
        <v>0</v>
      </c>
      <c r="G61" s="224">
        <v>0</v>
      </c>
      <c r="H61" s="224">
        <v>0</v>
      </c>
      <c r="I61" s="224">
        <v>0</v>
      </c>
      <c r="J61" s="224">
        <v>0</v>
      </c>
      <c r="K61" s="225">
        <v>0</v>
      </c>
      <c r="L61" s="225">
        <v>0</v>
      </c>
      <c r="M61" s="226">
        <v>0</v>
      </c>
    </row>
    <row r="62" spans="1:13">
      <c r="A62" s="198"/>
      <c r="B62" s="199" t="s">
        <v>1683</v>
      </c>
      <c r="C62" s="195" t="s">
        <v>3163</v>
      </c>
      <c r="D62" s="196">
        <f>SUM(E62:M62)</f>
        <v>0</v>
      </c>
      <c r="E62" s="225">
        <v>0</v>
      </c>
      <c r="F62" s="225">
        <v>0</v>
      </c>
      <c r="G62" s="225">
        <v>0</v>
      </c>
      <c r="H62" s="225">
        <v>0</v>
      </c>
      <c r="I62" s="225">
        <v>0</v>
      </c>
      <c r="J62" s="225">
        <v>0</v>
      </c>
      <c r="K62" s="225">
        <v>0</v>
      </c>
      <c r="L62" s="225">
        <v>0</v>
      </c>
      <c r="M62" s="226">
        <v>0</v>
      </c>
    </row>
    <row r="63" spans="1:13">
      <c r="A63" s="198"/>
      <c r="B63" s="194" t="s">
        <v>3173</v>
      </c>
      <c r="C63" s="195" t="s">
        <v>3165</v>
      </c>
      <c r="D63" s="196">
        <f t="shared" si="6"/>
        <v>0</v>
      </c>
      <c r="E63" s="225">
        <v>0</v>
      </c>
      <c r="F63" s="225">
        <v>0</v>
      </c>
      <c r="G63" s="225">
        <v>0</v>
      </c>
      <c r="H63" s="225">
        <v>0</v>
      </c>
      <c r="I63" s="225">
        <v>0</v>
      </c>
      <c r="J63" s="225">
        <v>0</v>
      </c>
      <c r="K63" s="225">
        <v>0</v>
      </c>
      <c r="L63" s="225">
        <v>0</v>
      </c>
      <c r="M63" s="226">
        <v>0</v>
      </c>
    </row>
    <row r="64" spans="1:13">
      <c r="A64" s="198"/>
      <c r="B64" s="199" t="s">
        <v>3071</v>
      </c>
      <c r="C64" s="195" t="s">
        <v>3163</v>
      </c>
      <c r="D64" s="196">
        <f>SUM(E64:M64)</f>
        <v>0</v>
      </c>
      <c r="E64" s="224">
        <v>0</v>
      </c>
      <c r="F64" s="224">
        <v>0</v>
      </c>
      <c r="G64" s="224">
        <v>0</v>
      </c>
      <c r="H64" s="224">
        <v>0</v>
      </c>
      <c r="I64" s="224">
        <v>0</v>
      </c>
      <c r="J64" s="224">
        <v>0</v>
      </c>
      <c r="K64" s="225">
        <v>0</v>
      </c>
      <c r="L64" s="225">
        <v>0</v>
      </c>
      <c r="M64" s="226">
        <v>0</v>
      </c>
    </row>
    <row r="65" spans="1:13">
      <c r="A65" s="198"/>
      <c r="B65" s="194" t="s">
        <v>3174</v>
      </c>
      <c r="C65" s="195" t="s">
        <v>3165</v>
      </c>
      <c r="D65" s="196">
        <f t="shared" si="6"/>
        <v>0</v>
      </c>
      <c r="E65" s="224">
        <v>0</v>
      </c>
      <c r="F65" s="224">
        <v>0</v>
      </c>
      <c r="G65" s="224">
        <v>0</v>
      </c>
      <c r="H65" s="224">
        <v>0</v>
      </c>
      <c r="I65" s="224">
        <v>0</v>
      </c>
      <c r="J65" s="224">
        <v>0</v>
      </c>
      <c r="K65" s="225">
        <v>0</v>
      </c>
      <c r="L65" s="225">
        <v>0</v>
      </c>
      <c r="M65" s="226">
        <v>0</v>
      </c>
    </row>
    <row r="66" spans="1:13">
      <c r="A66" s="198"/>
      <c r="B66" s="199" t="s">
        <v>3073</v>
      </c>
      <c r="C66" s="195" t="s">
        <v>3163</v>
      </c>
      <c r="D66" s="196">
        <f>SUM(E66:M66)</f>
        <v>0</v>
      </c>
      <c r="E66" s="225">
        <v>0</v>
      </c>
      <c r="F66" s="225">
        <v>0</v>
      </c>
      <c r="G66" s="225">
        <v>0</v>
      </c>
      <c r="H66" s="225">
        <v>0</v>
      </c>
      <c r="I66" s="225">
        <v>0</v>
      </c>
      <c r="J66" s="225">
        <v>0</v>
      </c>
      <c r="K66" s="225">
        <v>0</v>
      </c>
      <c r="L66" s="225">
        <v>0</v>
      </c>
      <c r="M66" s="226">
        <v>0</v>
      </c>
    </row>
    <row r="67" spans="1:13">
      <c r="A67" s="198"/>
      <c r="B67" s="194" t="s">
        <v>3074</v>
      </c>
      <c r="C67" s="195" t="s">
        <v>3165</v>
      </c>
      <c r="D67" s="196">
        <f t="shared" si="6"/>
        <v>0</v>
      </c>
      <c r="E67" s="225">
        <v>0</v>
      </c>
      <c r="F67" s="225">
        <v>0</v>
      </c>
      <c r="G67" s="225">
        <v>0</v>
      </c>
      <c r="H67" s="225">
        <v>0</v>
      </c>
      <c r="I67" s="225">
        <v>0</v>
      </c>
      <c r="J67" s="225">
        <v>0</v>
      </c>
      <c r="K67" s="225">
        <v>0</v>
      </c>
      <c r="L67" s="225">
        <v>0</v>
      </c>
      <c r="M67" s="226">
        <v>0</v>
      </c>
    </row>
    <row r="68" spans="1:13">
      <c r="A68" s="198"/>
      <c r="B68" s="199" t="s">
        <v>3175</v>
      </c>
      <c r="C68" s="195" t="s">
        <v>3163</v>
      </c>
      <c r="D68" s="196">
        <f>SUM(E68:M68)</f>
        <v>0</v>
      </c>
      <c r="E68" s="224">
        <v>0</v>
      </c>
      <c r="F68" s="224">
        <v>0</v>
      </c>
      <c r="G68" s="224">
        <v>0</v>
      </c>
      <c r="H68" s="224">
        <v>0</v>
      </c>
      <c r="I68" s="224">
        <v>0</v>
      </c>
      <c r="J68" s="224">
        <v>0</v>
      </c>
      <c r="K68" s="225">
        <v>0</v>
      </c>
      <c r="L68" s="225">
        <v>0</v>
      </c>
      <c r="M68" s="226">
        <v>0</v>
      </c>
    </row>
    <row r="69" spans="1:13">
      <c r="A69" s="198"/>
      <c r="B69" s="194" t="s">
        <v>3176</v>
      </c>
      <c r="C69" s="195" t="s">
        <v>3165</v>
      </c>
      <c r="D69" s="196">
        <f t="shared" si="6"/>
        <v>0</v>
      </c>
      <c r="E69" s="224">
        <v>0</v>
      </c>
      <c r="F69" s="224">
        <v>0</v>
      </c>
      <c r="G69" s="224">
        <v>0</v>
      </c>
      <c r="H69" s="224">
        <v>0</v>
      </c>
      <c r="I69" s="224">
        <v>0</v>
      </c>
      <c r="J69" s="224">
        <v>0</v>
      </c>
      <c r="K69" s="225">
        <v>0</v>
      </c>
      <c r="L69" s="225">
        <v>0</v>
      </c>
      <c r="M69" s="226">
        <v>0</v>
      </c>
    </row>
    <row r="70" spans="1:13">
      <c r="A70" s="198"/>
      <c r="B70" s="199" t="s">
        <v>3177</v>
      </c>
      <c r="C70" s="195" t="s">
        <v>3163</v>
      </c>
      <c r="D70" s="196">
        <f>SUM(E70:M70)</f>
        <v>0</v>
      </c>
      <c r="E70" s="225">
        <v>0</v>
      </c>
      <c r="F70" s="225">
        <v>0</v>
      </c>
      <c r="G70" s="225">
        <v>0</v>
      </c>
      <c r="H70" s="225">
        <v>0</v>
      </c>
      <c r="I70" s="225">
        <v>0</v>
      </c>
      <c r="J70" s="225">
        <v>0</v>
      </c>
      <c r="K70" s="225">
        <v>0</v>
      </c>
      <c r="L70" s="225">
        <v>0</v>
      </c>
      <c r="M70" s="226">
        <v>0</v>
      </c>
    </row>
    <row r="71" spans="1:13">
      <c r="A71" s="198"/>
      <c r="B71" s="194" t="s">
        <v>3178</v>
      </c>
      <c r="C71" s="195" t="s">
        <v>3165</v>
      </c>
      <c r="D71" s="196">
        <f t="shared" si="6"/>
        <v>0</v>
      </c>
      <c r="E71" s="225">
        <v>0</v>
      </c>
      <c r="F71" s="225">
        <v>0</v>
      </c>
      <c r="G71" s="225">
        <v>0</v>
      </c>
      <c r="H71" s="225">
        <v>0</v>
      </c>
      <c r="I71" s="225">
        <v>0</v>
      </c>
      <c r="J71" s="225">
        <v>0</v>
      </c>
      <c r="K71" s="225">
        <v>0</v>
      </c>
      <c r="L71" s="225">
        <v>0</v>
      </c>
      <c r="M71" s="226">
        <v>0</v>
      </c>
    </row>
    <row r="72" spans="1:13">
      <c r="A72" s="198"/>
      <c r="B72" s="199" t="s">
        <v>3077</v>
      </c>
      <c r="C72" s="195" t="s">
        <v>3163</v>
      </c>
      <c r="D72" s="196">
        <f>SUM(E72:M72)</f>
        <v>0</v>
      </c>
      <c r="E72" s="225">
        <v>0</v>
      </c>
      <c r="F72" s="225">
        <v>0</v>
      </c>
      <c r="G72" s="225">
        <v>0</v>
      </c>
      <c r="H72" s="225">
        <v>0</v>
      </c>
      <c r="I72" s="225">
        <v>0</v>
      </c>
      <c r="J72" s="225">
        <v>0</v>
      </c>
      <c r="K72" s="225">
        <v>0</v>
      </c>
      <c r="L72" s="225">
        <v>0</v>
      </c>
      <c r="M72" s="226">
        <v>0</v>
      </c>
    </row>
    <row r="73" spans="1:13" ht="17.25" thickBot="1">
      <c r="A73" s="200"/>
      <c r="B73" s="201" t="s">
        <v>3179</v>
      </c>
      <c r="C73" s="202" t="s">
        <v>3165</v>
      </c>
      <c r="D73" s="203">
        <f t="shared" si="6"/>
        <v>0</v>
      </c>
      <c r="E73" s="227">
        <v>0</v>
      </c>
      <c r="F73" s="227">
        <v>0</v>
      </c>
      <c r="G73" s="227">
        <v>0</v>
      </c>
      <c r="H73" s="227">
        <v>0</v>
      </c>
      <c r="I73" s="227">
        <v>0</v>
      </c>
      <c r="J73" s="227">
        <v>0</v>
      </c>
      <c r="K73" s="227">
        <v>0</v>
      </c>
      <c r="L73" s="227">
        <v>0</v>
      </c>
      <c r="M73" s="228">
        <v>0</v>
      </c>
    </row>
    <row r="74" spans="1:13">
      <c r="A74" s="229" t="s">
        <v>3186</v>
      </c>
      <c r="B74" s="184" t="s">
        <v>3181</v>
      </c>
      <c r="C74" s="230" t="s">
        <v>3163</v>
      </c>
      <c r="D74" s="231">
        <f t="shared" si="6"/>
        <v>56</v>
      </c>
      <c r="E74" s="232">
        <f>SUM(E76,E78,E80,E82,E84,E86,E88,E90,E92,E94)</f>
        <v>0</v>
      </c>
      <c r="F74" s="232">
        <f t="shared" ref="F74:M75" si="7">SUM(F76,F78,F80,F82,F84,F86,F88,F90,F92,F94)</f>
        <v>0</v>
      </c>
      <c r="G74" s="232">
        <f t="shared" si="7"/>
        <v>0</v>
      </c>
      <c r="H74" s="232">
        <f t="shared" si="7"/>
        <v>0</v>
      </c>
      <c r="I74" s="232">
        <f t="shared" si="7"/>
        <v>2</v>
      </c>
      <c r="J74" s="232">
        <f t="shared" si="7"/>
        <v>8</v>
      </c>
      <c r="K74" s="232">
        <f t="shared" si="7"/>
        <v>19</v>
      </c>
      <c r="L74" s="232">
        <f t="shared" si="7"/>
        <v>17</v>
      </c>
      <c r="M74" s="233">
        <f t="shared" si="7"/>
        <v>10</v>
      </c>
    </row>
    <row r="75" spans="1:13">
      <c r="A75" s="234" t="s">
        <v>3187</v>
      </c>
      <c r="B75" s="235" t="s">
        <v>3084</v>
      </c>
      <c r="C75" s="236" t="s">
        <v>3165</v>
      </c>
      <c r="D75" s="237">
        <f t="shared" si="6"/>
        <v>13</v>
      </c>
      <c r="E75" s="237">
        <f>SUM(E77,E79,E81,E83,E85,E87,E89,E91,E93,E95)</f>
        <v>0</v>
      </c>
      <c r="F75" s="237">
        <f t="shared" si="7"/>
        <v>0</v>
      </c>
      <c r="G75" s="237">
        <f t="shared" si="7"/>
        <v>0</v>
      </c>
      <c r="H75" s="237">
        <f t="shared" si="7"/>
        <v>0</v>
      </c>
      <c r="I75" s="237">
        <f t="shared" si="7"/>
        <v>0</v>
      </c>
      <c r="J75" s="237">
        <f t="shared" si="7"/>
        <v>2</v>
      </c>
      <c r="K75" s="237">
        <f t="shared" si="7"/>
        <v>6</v>
      </c>
      <c r="L75" s="237">
        <f t="shared" si="7"/>
        <v>3</v>
      </c>
      <c r="M75" s="238">
        <f t="shared" si="7"/>
        <v>2</v>
      </c>
    </row>
    <row r="76" spans="1:13">
      <c r="A76" s="234"/>
      <c r="B76" s="239" t="s">
        <v>1679</v>
      </c>
      <c r="C76" s="236" t="s">
        <v>3163</v>
      </c>
      <c r="D76" s="237">
        <f t="shared" si="6"/>
        <v>22</v>
      </c>
      <c r="E76" s="240">
        <v>0</v>
      </c>
      <c r="F76" s="240">
        <v>0</v>
      </c>
      <c r="G76" s="240">
        <v>0</v>
      </c>
      <c r="H76" s="240">
        <v>0</v>
      </c>
      <c r="I76" s="240">
        <v>0</v>
      </c>
      <c r="J76" s="240">
        <v>2</v>
      </c>
      <c r="K76" s="240">
        <v>7</v>
      </c>
      <c r="L76" s="240">
        <v>9</v>
      </c>
      <c r="M76" s="241">
        <v>4</v>
      </c>
    </row>
    <row r="77" spans="1:13">
      <c r="A77" s="234"/>
      <c r="B77" s="235" t="s">
        <v>3166</v>
      </c>
      <c r="C77" s="236" t="s">
        <v>3165</v>
      </c>
      <c r="D77" s="237">
        <f t="shared" si="6"/>
        <v>8</v>
      </c>
      <c r="E77" s="240">
        <v>0</v>
      </c>
      <c r="F77" s="240">
        <v>0</v>
      </c>
      <c r="G77" s="240">
        <v>0</v>
      </c>
      <c r="H77" s="240">
        <v>0</v>
      </c>
      <c r="I77" s="240">
        <v>0</v>
      </c>
      <c r="J77" s="240">
        <v>1</v>
      </c>
      <c r="K77" s="240">
        <v>3</v>
      </c>
      <c r="L77" s="240">
        <v>2</v>
      </c>
      <c r="M77" s="241">
        <v>2</v>
      </c>
    </row>
    <row r="78" spans="1:13">
      <c r="A78" s="234"/>
      <c r="B78" s="239" t="s">
        <v>3167</v>
      </c>
      <c r="C78" s="236" t="s">
        <v>3163</v>
      </c>
      <c r="D78" s="237">
        <f t="shared" si="6"/>
        <v>16</v>
      </c>
      <c r="E78" s="240">
        <v>0</v>
      </c>
      <c r="F78" s="240">
        <v>0</v>
      </c>
      <c r="G78" s="240">
        <v>0</v>
      </c>
      <c r="H78" s="240">
        <v>0</v>
      </c>
      <c r="I78" s="240">
        <v>0</v>
      </c>
      <c r="J78" s="240">
        <v>2</v>
      </c>
      <c r="K78" s="240">
        <v>6</v>
      </c>
      <c r="L78" s="240">
        <v>3</v>
      </c>
      <c r="M78" s="241">
        <v>5</v>
      </c>
    </row>
    <row r="79" spans="1:13">
      <c r="A79" s="234"/>
      <c r="B79" s="235" t="s">
        <v>3168</v>
      </c>
      <c r="C79" s="236" t="s">
        <v>3165</v>
      </c>
      <c r="D79" s="237">
        <f t="shared" si="6"/>
        <v>2</v>
      </c>
      <c r="E79" s="240">
        <v>0</v>
      </c>
      <c r="F79" s="240">
        <v>0</v>
      </c>
      <c r="G79" s="240">
        <v>0</v>
      </c>
      <c r="H79" s="240">
        <v>0</v>
      </c>
      <c r="I79" s="240">
        <v>0</v>
      </c>
      <c r="J79" s="240">
        <v>0</v>
      </c>
      <c r="K79" s="240">
        <v>1</v>
      </c>
      <c r="L79" s="240">
        <v>1</v>
      </c>
      <c r="M79" s="241">
        <v>0</v>
      </c>
    </row>
    <row r="80" spans="1:13">
      <c r="A80" s="234"/>
      <c r="B80" s="239" t="s">
        <v>3169</v>
      </c>
      <c r="C80" s="236" t="s">
        <v>3163</v>
      </c>
      <c r="D80" s="237">
        <f t="shared" si="6"/>
        <v>15</v>
      </c>
      <c r="E80" s="240">
        <v>0</v>
      </c>
      <c r="F80" s="240">
        <v>0</v>
      </c>
      <c r="G80" s="240">
        <v>0</v>
      </c>
      <c r="H80" s="240">
        <v>0</v>
      </c>
      <c r="I80" s="240">
        <v>2</v>
      </c>
      <c r="J80" s="240">
        <v>3</v>
      </c>
      <c r="K80" s="240">
        <v>5</v>
      </c>
      <c r="L80" s="240">
        <v>5</v>
      </c>
      <c r="M80" s="241">
        <v>0</v>
      </c>
    </row>
    <row r="81" spans="1:13">
      <c r="A81" s="234"/>
      <c r="B81" s="235" t="s">
        <v>3170</v>
      </c>
      <c r="C81" s="236" t="s">
        <v>3165</v>
      </c>
      <c r="D81" s="237">
        <f t="shared" si="6"/>
        <v>2</v>
      </c>
      <c r="E81" s="240">
        <v>0</v>
      </c>
      <c r="F81" s="240">
        <v>0</v>
      </c>
      <c r="G81" s="240">
        <v>0</v>
      </c>
      <c r="H81" s="240">
        <v>0</v>
      </c>
      <c r="I81" s="240">
        <v>0</v>
      </c>
      <c r="J81" s="240">
        <v>1</v>
      </c>
      <c r="K81" s="240">
        <v>1</v>
      </c>
      <c r="L81" s="240">
        <v>0</v>
      </c>
      <c r="M81" s="241">
        <v>0</v>
      </c>
    </row>
    <row r="82" spans="1:13">
      <c r="A82" s="234"/>
      <c r="B82" s="239" t="s">
        <v>3171</v>
      </c>
      <c r="C82" s="236" t="s">
        <v>3163</v>
      </c>
      <c r="D82" s="237">
        <f t="shared" si="6"/>
        <v>0</v>
      </c>
      <c r="E82" s="240">
        <v>0</v>
      </c>
      <c r="F82" s="240">
        <v>0</v>
      </c>
      <c r="G82" s="240">
        <v>0</v>
      </c>
      <c r="H82" s="240">
        <v>0</v>
      </c>
      <c r="I82" s="240">
        <v>0</v>
      </c>
      <c r="J82" s="240">
        <v>0</v>
      </c>
      <c r="K82" s="240">
        <v>0</v>
      </c>
      <c r="L82" s="240">
        <v>0</v>
      </c>
      <c r="M82" s="241">
        <v>0</v>
      </c>
    </row>
    <row r="83" spans="1:13">
      <c r="A83" s="234"/>
      <c r="B83" s="235" t="s">
        <v>3172</v>
      </c>
      <c r="C83" s="236" t="s">
        <v>3165</v>
      </c>
      <c r="D83" s="237">
        <f t="shared" si="6"/>
        <v>0</v>
      </c>
      <c r="E83" s="240">
        <v>0</v>
      </c>
      <c r="F83" s="240">
        <v>0</v>
      </c>
      <c r="G83" s="240">
        <v>0</v>
      </c>
      <c r="H83" s="240">
        <v>0</v>
      </c>
      <c r="I83" s="240">
        <v>0</v>
      </c>
      <c r="J83" s="240">
        <v>0</v>
      </c>
      <c r="K83" s="240">
        <v>0</v>
      </c>
      <c r="L83" s="240">
        <v>0</v>
      </c>
      <c r="M83" s="241">
        <v>0</v>
      </c>
    </row>
    <row r="84" spans="1:13">
      <c r="A84" s="234"/>
      <c r="B84" s="239" t="s">
        <v>1683</v>
      </c>
      <c r="C84" s="236" t="s">
        <v>3163</v>
      </c>
      <c r="D84" s="237">
        <f t="shared" si="6"/>
        <v>3</v>
      </c>
      <c r="E84" s="240">
        <v>0</v>
      </c>
      <c r="F84" s="240">
        <v>0</v>
      </c>
      <c r="G84" s="240">
        <v>0</v>
      </c>
      <c r="H84" s="240">
        <v>0</v>
      </c>
      <c r="I84" s="240">
        <v>0</v>
      </c>
      <c r="J84" s="240">
        <v>1</v>
      </c>
      <c r="K84" s="240">
        <v>1</v>
      </c>
      <c r="L84" s="240">
        <v>0</v>
      </c>
      <c r="M84" s="241">
        <v>1</v>
      </c>
    </row>
    <row r="85" spans="1:13">
      <c r="A85" s="234"/>
      <c r="B85" s="235" t="s">
        <v>3173</v>
      </c>
      <c r="C85" s="236" t="s">
        <v>3165</v>
      </c>
      <c r="D85" s="237">
        <f t="shared" si="6"/>
        <v>1</v>
      </c>
      <c r="E85" s="240">
        <v>0</v>
      </c>
      <c r="F85" s="240">
        <v>0</v>
      </c>
      <c r="G85" s="240">
        <v>0</v>
      </c>
      <c r="H85" s="240">
        <v>0</v>
      </c>
      <c r="I85" s="240">
        <v>0</v>
      </c>
      <c r="J85" s="240">
        <v>0</v>
      </c>
      <c r="K85" s="240">
        <v>1</v>
      </c>
      <c r="L85" s="240">
        <v>0</v>
      </c>
      <c r="M85" s="241">
        <v>0</v>
      </c>
    </row>
    <row r="86" spans="1:13">
      <c r="A86" s="234"/>
      <c r="B86" s="239" t="s">
        <v>3071</v>
      </c>
      <c r="C86" s="236" t="s">
        <v>3163</v>
      </c>
      <c r="D86" s="237">
        <f t="shared" si="6"/>
        <v>0</v>
      </c>
      <c r="E86" s="240">
        <v>0</v>
      </c>
      <c r="F86" s="240">
        <v>0</v>
      </c>
      <c r="G86" s="240">
        <v>0</v>
      </c>
      <c r="H86" s="240">
        <v>0</v>
      </c>
      <c r="I86" s="240">
        <v>0</v>
      </c>
      <c r="J86" s="240">
        <v>0</v>
      </c>
      <c r="K86" s="240">
        <v>0</v>
      </c>
      <c r="L86" s="240">
        <v>0</v>
      </c>
      <c r="M86" s="241">
        <v>0</v>
      </c>
    </row>
    <row r="87" spans="1:13">
      <c r="A87" s="234"/>
      <c r="B87" s="235" t="s">
        <v>3174</v>
      </c>
      <c r="C87" s="236" t="s">
        <v>3165</v>
      </c>
      <c r="D87" s="237">
        <f t="shared" si="6"/>
        <v>0</v>
      </c>
      <c r="E87" s="240">
        <v>0</v>
      </c>
      <c r="F87" s="240">
        <v>0</v>
      </c>
      <c r="G87" s="240">
        <v>0</v>
      </c>
      <c r="H87" s="240">
        <v>0</v>
      </c>
      <c r="I87" s="240">
        <v>0</v>
      </c>
      <c r="J87" s="240">
        <v>0</v>
      </c>
      <c r="K87" s="240">
        <v>0</v>
      </c>
      <c r="L87" s="240">
        <v>0</v>
      </c>
      <c r="M87" s="241">
        <v>0</v>
      </c>
    </row>
    <row r="88" spans="1:13">
      <c r="A88" s="234"/>
      <c r="B88" s="239" t="s">
        <v>3073</v>
      </c>
      <c r="C88" s="236" t="s">
        <v>3163</v>
      </c>
      <c r="D88" s="237">
        <f t="shared" si="6"/>
        <v>0</v>
      </c>
      <c r="E88" s="240">
        <v>0</v>
      </c>
      <c r="F88" s="240">
        <v>0</v>
      </c>
      <c r="G88" s="240">
        <v>0</v>
      </c>
      <c r="H88" s="240">
        <v>0</v>
      </c>
      <c r="I88" s="240">
        <v>0</v>
      </c>
      <c r="J88" s="240">
        <v>0</v>
      </c>
      <c r="K88" s="240">
        <v>0</v>
      </c>
      <c r="L88" s="240">
        <v>0</v>
      </c>
      <c r="M88" s="241">
        <v>0</v>
      </c>
    </row>
    <row r="89" spans="1:13">
      <c r="A89" s="234"/>
      <c r="B89" s="235" t="s">
        <v>3074</v>
      </c>
      <c r="C89" s="236" t="s">
        <v>3165</v>
      </c>
      <c r="D89" s="237">
        <f t="shared" si="6"/>
        <v>0</v>
      </c>
      <c r="E89" s="240">
        <v>0</v>
      </c>
      <c r="F89" s="240">
        <v>0</v>
      </c>
      <c r="G89" s="240">
        <v>0</v>
      </c>
      <c r="H89" s="240">
        <v>0</v>
      </c>
      <c r="I89" s="240">
        <v>0</v>
      </c>
      <c r="J89" s="240">
        <v>0</v>
      </c>
      <c r="K89" s="240">
        <v>0</v>
      </c>
      <c r="L89" s="240">
        <v>0</v>
      </c>
      <c r="M89" s="241">
        <v>0</v>
      </c>
    </row>
    <row r="90" spans="1:13">
      <c r="A90" s="234"/>
      <c r="B90" s="239" t="s">
        <v>3175</v>
      </c>
      <c r="C90" s="236" t="s">
        <v>3163</v>
      </c>
      <c r="D90" s="237">
        <f t="shared" si="6"/>
        <v>0</v>
      </c>
      <c r="E90" s="240">
        <v>0</v>
      </c>
      <c r="F90" s="240">
        <v>0</v>
      </c>
      <c r="G90" s="240">
        <v>0</v>
      </c>
      <c r="H90" s="240">
        <v>0</v>
      </c>
      <c r="I90" s="240">
        <v>0</v>
      </c>
      <c r="J90" s="240">
        <v>0</v>
      </c>
      <c r="K90" s="240">
        <v>0</v>
      </c>
      <c r="L90" s="240">
        <v>0</v>
      </c>
      <c r="M90" s="241">
        <v>0</v>
      </c>
    </row>
    <row r="91" spans="1:13">
      <c r="A91" s="234"/>
      <c r="B91" s="235" t="s">
        <v>3176</v>
      </c>
      <c r="C91" s="236" t="s">
        <v>3165</v>
      </c>
      <c r="D91" s="237">
        <f t="shared" si="6"/>
        <v>0</v>
      </c>
      <c r="E91" s="240">
        <v>0</v>
      </c>
      <c r="F91" s="240">
        <v>0</v>
      </c>
      <c r="G91" s="240">
        <v>0</v>
      </c>
      <c r="H91" s="240">
        <v>0</v>
      </c>
      <c r="I91" s="240">
        <v>0</v>
      </c>
      <c r="J91" s="240">
        <v>0</v>
      </c>
      <c r="K91" s="240">
        <v>0</v>
      </c>
      <c r="L91" s="240">
        <v>0</v>
      </c>
      <c r="M91" s="241">
        <v>0</v>
      </c>
    </row>
    <row r="92" spans="1:13">
      <c r="A92" s="234"/>
      <c r="B92" s="239" t="s">
        <v>3177</v>
      </c>
      <c r="C92" s="236" t="s">
        <v>3163</v>
      </c>
      <c r="D92" s="237">
        <f t="shared" si="6"/>
        <v>0</v>
      </c>
      <c r="E92" s="240">
        <v>0</v>
      </c>
      <c r="F92" s="240">
        <v>0</v>
      </c>
      <c r="G92" s="240">
        <v>0</v>
      </c>
      <c r="H92" s="240">
        <v>0</v>
      </c>
      <c r="I92" s="240">
        <v>0</v>
      </c>
      <c r="J92" s="240">
        <v>0</v>
      </c>
      <c r="K92" s="240">
        <v>0</v>
      </c>
      <c r="L92" s="240">
        <v>0</v>
      </c>
      <c r="M92" s="241">
        <v>0</v>
      </c>
    </row>
    <row r="93" spans="1:13">
      <c r="A93" s="234"/>
      <c r="B93" s="235" t="s">
        <v>3178</v>
      </c>
      <c r="C93" s="236" t="s">
        <v>3165</v>
      </c>
      <c r="D93" s="237">
        <f t="shared" si="6"/>
        <v>0</v>
      </c>
      <c r="E93" s="240">
        <v>0</v>
      </c>
      <c r="F93" s="240">
        <v>0</v>
      </c>
      <c r="G93" s="240">
        <v>0</v>
      </c>
      <c r="H93" s="240">
        <v>0</v>
      </c>
      <c r="I93" s="240">
        <v>0</v>
      </c>
      <c r="J93" s="240">
        <v>0</v>
      </c>
      <c r="K93" s="240">
        <v>0</v>
      </c>
      <c r="L93" s="240">
        <v>0</v>
      </c>
      <c r="M93" s="241">
        <v>0</v>
      </c>
    </row>
    <row r="94" spans="1:13">
      <c r="A94" s="234"/>
      <c r="B94" s="239" t="s">
        <v>3077</v>
      </c>
      <c r="C94" s="236" t="s">
        <v>3163</v>
      </c>
      <c r="D94" s="237">
        <f t="shared" si="6"/>
        <v>0</v>
      </c>
      <c r="E94" s="240">
        <v>0</v>
      </c>
      <c r="F94" s="240">
        <v>0</v>
      </c>
      <c r="G94" s="240">
        <v>0</v>
      </c>
      <c r="H94" s="240">
        <v>0</v>
      </c>
      <c r="I94" s="240">
        <v>0</v>
      </c>
      <c r="J94" s="240">
        <v>0</v>
      </c>
      <c r="K94" s="240">
        <v>0</v>
      </c>
      <c r="L94" s="240">
        <v>0</v>
      </c>
      <c r="M94" s="241">
        <v>0</v>
      </c>
    </row>
    <row r="95" spans="1:13" ht="17.25" thickBot="1">
      <c r="A95" s="242"/>
      <c r="B95" s="187" t="s">
        <v>3179</v>
      </c>
      <c r="C95" s="243" t="s">
        <v>3165</v>
      </c>
      <c r="D95" s="244">
        <f t="shared" si="6"/>
        <v>0</v>
      </c>
      <c r="E95" s="245">
        <v>0</v>
      </c>
      <c r="F95" s="245">
        <v>0</v>
      </c>
      <c r="G95" s="245">
        <v>0</v>
      </c>
      <c r="H95" s="245">
        <v>0</v>
      </c>
      <c r="I95" s="245">
        <v>0</v>
      </c>
      <c r="J95" s="245">
        <v>0</v>
      </c>
      <c r="K95" s="245">
        <v>0</v>
      </c>
      <c r="L95" s="245">
        <v>0</v>
      </c>
      <c r="M95" s="246">
        <v>0</v>
      </c>
    </row>
    <row r="97" spans="1:1">
      <c r="A97" s="247" t="s">
        <v>3188</v>
      </c>
    </row>
    <row r="98" spans="1:1">
      <c r="A98" s="248" t="s">
        <v>3189</v>
      </c>
    </row>
  </sheetData>
  <mergeCells count="11">
    <mergeCell ref="M6:M7"/>
    <mergeCell ref="A5:B7"/>
    <mergeCell ref="D5:M5"/>
    <mergeCell ref="E6:E7"/>
    <mergeCell ref="F6:F7"/>
    <mergeCell ref="G6:G7"/>
    <mergeCell ref="H6:H7"/>
    <mergeCell ref="I6:I7"/>
    <mergeCell ref="J6:J7"/>
    <mergeCell ref="K6:K7"/>
    <mergeCell ref="L6:L7"/>
  </mergeCells>
  <phoneticPr fontId="10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76"/>
  <sheetViews>
    <sheetView workbookViewId="0">
      <selection sqref="A1:M1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625" style="1" customWidth="1"/>
    <col min="8" max="8" width="6.375" style="1" customWidth="1"/>
    <col min="9" max="9" width="6.875" style="1" customWidth="1"/>
    <col min="10" max="11" width="6.75" style="1" customWidth="1"/>
    <col min="12" max="13" width="5.875" style="1" customWidth="1"/>
    <col min="14" max="16384" width="9" style="1"/>
  </cols>
  <sheetData>
    <row r="1" spans="1:13" ht="21.2" customHeight="1">
      <c r="A1" s="387" t="s">
        <v>2005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2004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5" customFormat="1">
      <c r="A3" s="2"/>
      <c r="B3" s="389" t="s">
        <v>2003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2002</v>
      </c>
      <c r="M3" s="390"/>
    </row>
    <row r="4" spans="1:13" s="25" customFormat="1" ht="17.25" thickBot="1">
      <c r="A4" s="2"/>
      <c r="B4" s="391" t="s">
        <v>2001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2000</v>
      </c>
      <c r="M4" s="392"/>
    </row>
    <row r="5" spans="1:13" s="25" customFormat="1">
      <c r="A5" s="374" t="s">
        <v>1999</v>
      </c>
      <c r="B5" s="375"/>
      <c r="C5" s="406" t="s">
        <v>1998</v>
      </c>
      <c r="D5" s="380" t="s">
        <v>1997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376"/>
      <c r="B6" s="377"/>
      <c r="C6" s="406"/>
      <c r="D6" s="3" t="s">
        <v>1996</v>
      </c>
      <c r="E6" s="4" t="s">
        <v>1995</v>
      </c>
      <c r="F6" s="4" t="s">
        <v>1994</v>
      </c>
      <c r="G6" s="4" t="s">
        <v>1993</v>
      </c>
      <c r="H6" s="4" t="s">
        <v>1992</v>
      </c>
      <c r="I6" s="4" t="s">
        <v>1991</v>
      </c>
      <c r="J6" s="4" t="s">
        <v>1990</v>
      </c>
      <c r="K6" s="4" t="s">
        <v>1989</v>
      </c>
      <c r="L6" s="4" t="s">
        <v>1988</v>
      </c>
      <c r="M6" s="69" t="s">
        <v>1987</v>
      </c>
    </row>
    <row r="7" spans="1:13" s="25" customFormat="1" ht="15" customHeight="1">
      <c r="A7" s="382" t="s">
        <v>1986</v>
      </c>
      <c r="B7" s="16" t="s">
        <v>1985</v>
      </c>
      <c r="C7" s="6" t="s">
        <v>1967</v>
      </c>
      <c r="D7" s="7">
        <f t="shared" ref="D7:M7" si="0">D21+D35+D49</f>
        <v>18102</v>
      </c>
      <c r="E7" s="7">
        <f t="shared" si="0"/>
        <v>4</v>
      </c>
      <c r="F7" s="7">
        <f t="shared" si="0"/>
        <v>577</v>
      </c>
      <c r="G7" s="7">
        <f t="shared" si="0"/>
        <v>2401</v>
      </c>
      <c r="H7" s="7">
        <f t="shared" si="0"/>
        <v>4638</v>
      </c>
      <c r="I7" s="7">
        <f t="shared" si="0"/>
        <v>5604</v>
      </c>
      <c r="J7" s="7">
        <f t="shared" si="0"/>
        <v>3637</v>
      </c>
      <c r="K7" s="7">
        <f t="shared" si="0"/>
        <v>957</v>
      </c>
      <c r="L7" s="7">
        <f t="shared" si="0"/>
        <v>261</v>
      </c>
      <c r="M7" s="70">
        <f t="shared" si="0"/>
        <v>23</v>
      </c>
    </row>
    <row r="8" spans="1:13" s="25" customFormat="1" ht="15" customHeight="1">
      <c r="A8" s="372"/>
      <c r="B8" s="18" t="s">
        <v>1984</v>
      </c>
      <c r="C8" s="8" t="s">
        <v>1965</v>
      </c>
      <c r="D8" s="9">
        <f t="shared" ref="D8:M8" si="1">D22+D36+D50</f>
        <v>31863</v>
      </c>
      <c r="E8" s="9">
        <f t="shared" si="1"/>
        <v>4</v>
      </c>
      <c r="F8" s="9">
        <f t="shared" si="1"/>
        <v>311</v>
      </c>
      <c r="G8" s="9">
        <f t="shared" si="1"/>
        <v>3306</v>
      </c>
      <c r="H8" s="9">
        <f t="shared" si="1"/>
        <v>6207</v>
      </c>
      <c r="I8" s="9">
        <f t="shared" si="1"/>
        <v>9749</v>
      </c>
      <c r="J8" s="9">
        <f t="shared" si="1"/>
        <v>8123</v>
      </c>
      <c r="K8" s="9">
        <f t="shared" si="1"/>
        <v>3468</v>
      </c>
      <c r="L8" s="9">
        <f t="shared" si="1"/>
        <v>675</v>
      </c>
      <c r="M8" s="71">
        <f t="shared" si="1"/>
        <v>20</v>
      </c>
    </row>
    <row r="9" spans="1:13" s="25" customFormat="1" ht="15" customHeight="1">
      <c r="A9" s="372"/>
      <c r="B9" s="19" t="s">
        <v>1978</v>
      </c>
      <c r="C9" s="8" t="s">
        <v>1967</v>
      </c>
      <c r="D9" s="9">
        <f t="shared" ref="D9:M9" si="2">D23+D37+D51</f>
        <v>7758</v>
      </c>
      <c r="E9" s="9">
        <f t="shared" si="2"/>
        <v>0</v>
      </c>
      <c r="F9" s="9">
        <f t="shared" si="2"/>
        <v>286</v>
      </c>
      <c r="G9" s="9">
        <f t="shared" si="2"/>
        <v>1079</v>
      </c>
      <c r="H9" s="9">
        <f t="shared" si="2"/>
        <v>1942</v>
      </c>
      <c r="I9" s="9">
        <f t="shared" si="2"/>
        <v>2598</v>
      </c>
      <c r="J9" s="9">
        <f t="shared" si="2"/>
        <v>1361</v>
      </c>
      <c r="K9" s="9">
        <f t="shared" si="2"/>
        <v>388</v>
      </c>
      <c r="L9" s="9">
        <f t="shared" si="2"/>
        <v>96</v>
      </c>
      <c r="M9" s="71">
        <f t="shared" si="2"/>
        <v>8</v>
      </c>
    </row>
    <row r="10" spans="1:13" s="25" customFormat="1" ht="15" customHeight="1">
      <c r="A10" s="372"/>
      <c r="B10" s="17" t="s">
        <v>1977</v>
      </c>
      <c r="C10" s="8" t="s">
        <v>1965</v>
      </c>
      <c r="D10" s="9">
        <f t="shared" ref="D10:M10" si="3">D24+D38+D52</f>
        <v>16740</v>
      </c>
      <c r="E10" s="9">
        <f t="shared" si="3"/>
        <v>0</v>
      </c>
      <c r="F10" s="9">
        <f t="shared" si="3"/>
        <v>117</v>
      </c>
      <c r="G10" s="9">
        <f t="shared" si="3"/>
        <v>1633</v>
      </c>
      <c r="H10" s="9">
        <f t="shared" si="3"/>
        <v>3144</v>
      </c>
      <c r="I10" s="9">
        <f t="shared" si="3"/>
        <v>6116</v>
      </c>
      <c r="J10" s="9">
        <f t="shared" si="3"/>
        <v>3780</v>
      </c>
      <c r="K10" s="9">
        <f t="shared" si="3"/>
        <v>1644</v>
      </c>
      <c r="L10" s="9">
        <f t="shared" si="3"/>
        <v>300</v>
      </c>
      <c r="M10" s="71">
        <f t="shared" si="3"/>
        <v>6</v>
      </c>
    </row>
    <row r="11" spans="1:13" s="25" customFormat="1" ht="15" customHeight="1">
      <c r="A11" s="372"/>
      <c r="B11" s="19" t="s">
        <v>1976</v>
      </c>
      <c r="C11" s="8" t="s">
        <v>1967</v>
      </c>
      <c r="D11" s="9">
        <f t="shared" ref="D11:M11" si="4">D25+D39+D53</f>
        <v>3136</v>
      </c>
      <c r="E11" s="9">
        <f t="shared" si="4"/>
        <v>0</v>
      </c>
      <c r="F11" s="9">
        <f t="shared" si="4"/>
        <v>149</v>
      </c>
      <c r="G11" s="9">
        <f t="shared" si="4"/>
        <v>352</v>
      </c>
      <c r="H11" s="9">
        <f t="shared" si="4"/>
        <v>671</v>
      </c>
      <c r="I11" s="9">
        <f t="shared" si="4"/>
        <v>875</v>
      </c>
      <c r="J11" s="9">
        <f t="shared" si="4"/>
        <v>835</v>
      </c>
      <c r="K11" s="9">
        <f t="shared" si="4"/>
        <v>193</v>
      </c>
      <c r="L11" s="9">
        <f t="shared" si="4"/>
        <v>52</v>
      </c>
      <c r="M11" s="71">
        <f t="shared" si="4"/>
        <v>9</v>
      </c>
    </row>
    <row r="12" spans="1:13" s="25" customFormat="1" ht="15" customHeight="1">
      <c r="A12" s="372"/>
      <c r="B12" s="17" t="s">
        <v>1975</v>
      </c>
      <c r="C12" s="8" t="s">
        <v>1965</v>
      </c>
      <c r="D12" s="9">
        <f t="shared" ref="D12:M12" si="5">D26+D40+D54</f>
        <v>6504</v>
      </c>
      <c r="E12" s="9">
        <f t="shared" si="5"/>
        <v>0</v>
      </c>
      <c r="F12" s="9">
        <f t="shared" si="5"/>
        <v>132</v>
      </c>
      <c r="G12" s="9">
        <f t="shared" si="5"/>
        <v>614</v>
      </c>
      <c r="H12" s="9">
        <f t="shared" si="5"/>
        <v>1095</v>
      </c>
      <c r="I12" s="9">
        <f t="shared" si="5"/>
        <v>1790</v>
      </c>
      <c r="J12" s="9">
        <f t="shared" si="5"/>
        <v>1985</v>
      </c>
      <c r="K12" s="9">
        <f t="shared" si="5"/>
        <v>742</v>
      </c>
      <c r="L12" s="9">
        <f t="shared" si="5"/>
        <v>138</v>
      </c>
      <c r="M12" s="71">
        <f t="shared" si="5"/>
        <v>8</v>
      </c>
    </row>
    <row r="13" spans="1:13" s="25" customFormat="1" ht="15" customHeight="1">
      <c r="A13" s="372"/>
      <c r="B13" s="19" t="s">
        <v>1974</v>
      </c>
      <c r="C13" s="8" t="s">
        <v>1967</v>
      </c>
      <c r="D13" s="9">
        <f t="shared" ref="D13:M13" si="6">D27+D41+D55</f>
        <v>2524</v>
      </c>
      <c r="E13" s="9">
        <f t="shared" si="6"/>
        <v>4</v>
      </c>
      <c r="F13" s="9">
        <f t="shared" si="6"/>
        <v>120</v>
      </c>
      <c r="G13" s="9">
        <f t="shared" si="6"/>
        <v>394</v>
      </c>
      <c r="H13" s="9">
        <f t="shared" si="6"/>
        <v>718</v>
      </c>
      <c r="I13" s="9">
        <f t="shared" si="6"/>
        <v>641</v>
      </c>
      <c r="J13" s="9">
        <f t="shared" si="6"/>
        <v>461</v>
      </c>
      <c r="K13" s="9">
        <f t="shared" si="6"/>
        <v>140</v>
      </c>
      <c r="L13" s="9">
        <f t="shared" si="6"/>
        <v>45</v>
      </c>
      <c r="M13" s="71">
        <f t="shared" si="6"/>
        <v>1</v>
      </c>
    </row>
    <row r="14" spans="1:13" s="25" customFormat="1" ht="15" customHeight="1">
      <c r="A14" s="372"/>
      <c r="B14" s="17" t="s">
        <v>1973</v>
      </c>
      <c r="C14" s="8" t="s">
        <v>1965</v>
      </c>
      <c r="D14" s="9">
        <f t="shared" ref="D14:M14" si="7">D28+D42+D56</f>
        <v>5735</v>
      </c>
      <c r="E14" s="9">
        <f t="shared" si="7"/>
        <v>4</v>
      </c>
      <c r="F14" s="9">
        <f t="shared" si="7"/>
        <v>50</v>
      </c>
      <c r="G14" s="9">
        <f t="shared" si="7"/>
        <v>758</v>
      </c>
      <c r="H14" s="9">
        <f t="shared" si="7"/>
        <v>1339</v>
      </c>
      <c r="I14" s="9">
        <f t="shared" si="7"/>
        <v>1108</v>
      </c>
      <c r="J14" s="9">
        <f t="shared" si="7"/>
        <v>1548</v>
      </c>
      <c r="K14" s="9">
        <f t="shared" si="7"/>
        <v>752</v>
      </c>
      <c r="L14" s="9">
        <f t="shared" si="7"/>
        <v>172</v>
      </c>
      <c r="M14" s="71">
        <f t="shared" si="7"/>
        <v>4</v>
      </c>
    </row>
    <row r="15" spans="1:13" s="25" customFormat="1" ht="15" customHeight="1">
      <c r="A15" s="372"/>
      <c r="B15" s="19" t="s">
        <v>1972</v>
      </c>
      <c r="C15" s="8" t="s">
        <v>1967</v>
      </c>
      <c r="D15" s="9">
        <f t="shared" ref="D15:M15" si="8">D29+D43+D57</f>
        <v>3100</v>
      </c>
      <c r="E15" s="9">
        <f t="shared" si="8"/>
        <v>0</v>
      </c>
      <c r="F15" s="9">
        <f t="shared" si="8"/>
        <v>18</v>
      </c>
      <c r="G15" s="9">
        <f t="shared" si="8"/>
        <v>446</v>
      </c>
      <c r="H15" s="9">
        <f t="shared" si="8"/>
        <v>862</v>
      </c>
      <c r="I15" s="9">
        <f t="shared" si="8"/>
        <v>964</v>
      </c>
      <c r="J15" s="9">
        <f t="shared" si="8"/>
        <v>597</v>
      </c>
      <c r="K15" s="9">
        <f t="shared" si="8"/>
        <v>156</v>
      </c>
      <c r="L15" s="9">
        <f t="shared" si="8"/>
        <v>54</v>
      </c>
      <c r="M15" s="71">
        <f t="shared" si="8"/>
        <v>3</v>
      </c>
    </row>
    <row r="16" spans="1:13" s="25" customFormat="1" ht="15" customHeight="1">
      <c r="A16" s="372"/>
      <c r="B16" s="17" t="s">
        <v>1971</v>
      </c>
      <c r="C16" s="8" t="s">
        <v>1965</v>
      </c>
      <c r="D16" s="9">
        <f t="shared" ref="D16:M16" si="9">D30+D44+D58</f>
        <v>1236</v>
      </c>
      <c r="E16" s="9">
        <f t="shared" si="9"/>
        <v>0</v>
      </c>
      <c r="F16" s="9">
        <f t="shared" si="9"/>
        <v>3</v>
      </c>
      <c r="G16" s="9">
        <f t="shared" si="9"/>
        <v>189</v>
      </c>
      <c r="H16" s="9">
        <f t="shared" si="9"/>
        <v>284</v>
      </c>
      <c r="I16" s="9">
        <f t="shared" si="9"/>
        <v>296</v>
      </c>
      <c r="J16" s="9">
        <f t="shared" si="9"/>
        <v>299</v>
      </c>
      <c r="K16" s="9">
        <f t="shared" si="9"/>
        <v>131</v>
      </c>
      <c r="L16" s="9">
        <f t="shared" si="9"/>
        <v>33</v>
      </c>
      <c r="M16" s="71">
        <f t="shared" si="9"/>
        <v>1</v>
      </c>
    </row>
    <row r="17" spans="1:13" s="25" customFormat="1" ht="15" customHeight="1">
      <c r="A17" s="372"/>
      <c r="B17" s="19" t="s">
        <v>1970</v>
      </c>
      <c r="C17" s="8" t="s">
        <v>1967</v>
      </c>
      <c r="D17" s="9">
        <f t="shared" ref="D17:M17" si="10">D31+D45+D59</f>
        <v>998</v>
      </c>
      <c r="E17" s="9">
        <f t="shared" si="10"/>
        <v>0</v>
      </c>
      <c r="F17" s="9">
        <f t="shared" si="10"/>
        <v>3</v>
      </c>
      <c r="G17" s="9">
        <f t="shared" si="10"/>
        <v>81</v>
      </c>
      <c r="H17" s="9">
        <f t="shared" si="10"/>
        <v>289</v>
      </c>
      <c r="I17" s="9">
        <f t="shared" si="10"/>
        <v>316</v>
      </c>
      <c r="J17" s="9">
        <f t="shared" si="10"/>
        <v>244</v>
      </c>
      <c r="K17" s="9">
        <f t="shared" si="10"/>
        <v>55</v>
      </c>
      <c r="L17" s="9">
        <f t="shared" si="10"/>
        <v>9</v>
      </c>
      <c r="M17" s="71">
        <f t="shared" si="10"/>
        <v>1</v>
      </c>
    </row>
    <row r="18" spans="1:13" s="25" customFormat="1" ht="15" customHeight="1">
      <c r="A18" s="372"/>
      <c r="B18" s="17" t="s">
        <v>1969</v>
      </c>
      <c r="C18" s="8" t="s">
        <v>1965</v>
      </c>
      <c r="D18" s="9">
        <f t="shared" ref="D18:M18" si="11">D32+D46+D60</f>
        <v>746</v>
      </c>
      <c r="E18" s="9">
        <f t="shared" si="11"/>
        <v>0</v>
      </c>
      <c r="F18" s="9">
        <f t="shared" si="11"/>
        <v>2</v>
      </c>
      <c r="G18" s="9">
        <f t="shared" si="11"/>
        <v>58</v>
      </c>
      <c r="H18" s="9">
        <f t="shared" si="11"/>
        <v>124</v>
      </c>
      <c r="I18" s="9">
        <f t="shared" si="11"/>
        <v>188</v>
      </c>
      <c r="J18" s="9">
        <f t="shared" si="11"/>
        <v>229</v>
      </c>
      <c r="K18" s="9">
        <f t="shared" si="11"/>
        <v>120</v>
      </c>
      <c r="L18" s="9">
        <f t="shared" si="11"/>
        <v>24</v>
      </c>
      <c r="M18" s="71">
        <f t="shared" si="11"/>
        <v>1</v>
      </c>
    </row>
    <row r="19" spans="1:13" s="25" customFormat="1" ht="15" customHeight="1">
      <c r="A19" s="372"/>
      <c r="B19" s="19" t="s">
        <v>1968</v>
      </c>
      <c r="C19" s="8" t="s">
        <v>1967</v>
      </c>
      <c r="D19" s="9">
        <f t="shared" ref="D19:M19" si="12">D33+D47+D61</f>
        <v>586</v>
      </c>
      <c r="E19" s="9">
        <f t="shared" si="12"/>
        <v>0</v>
      </c>
      <c r="F19" s="9">
        <f t="shared" si="12"/>
        <v>1</v>
      </c>
      <c r="G19" s="9">
        <f t="shared" si="12"/>
        <v>49</v>
      </c>
      <c r="H19" s="9">
        <f t="shared" si="12"/>
        <v>156</v>
      </c>
      <c r="I19" s="9">
        <f t="shared" si="12"/>
        <v>210</v>
      </c>
      <c r="J19" s="9">
        <f t="shared" si="12"/>
        <v>139</v>
      </c>
      <c r="K19" s="9">
        <f t="shared" si="12"/>
        <v>25</v>
      </c>
      <c r="L19" s="9">
        <f t="shared" si="12"/>
        <v>5</v>
      </c>
      <c r="M19" s="71">
        <f t="shared" si="12"/>
        <v>1</v>
      </c>
    </row>
    <row r="20" spans="1:13" s="25" customFormat="1" ht="15" customHeight="1" thickBot="1">
      <c r="A20" s="373"/>
      <c r="B20" s="20" t="s">
        <v>1966</v>
      </c>
      <c r="C20" s="8" t="s">
        <v>1965</v>
      </c>
      <c r="D20" s="9">
        <f t="shared" ref="D20:M20" si="13">D34+D48+D62</f>
        <v>902</v>
      </c>
      <c r="E20" s="9">
        <f t="shared" si="13"/>
        <v>0</v>
      </c>
      <c r="F20" s="9">
        <f t="shared" si="13"/>
        <v>7</v>
      </c>
      <c r="G20" s="9">
        <f t="shared" si="13"/>
        <v>54</v>
      </c>
      <c r="H20" s="9">
        <f t="shared" si="13"/>
        <v>221</v>
      </c>
      <c r="I20" s="9">
        <f t="shared" si="13"/>
        <v>251</v>
      </c>
      <c r="J20" s="9">
        <f t="shared" si="13"/>
        <v>282</v>
      </c>
      <c r="K20" s="9">
        <f t="shared" si="13"/>
        <v>79</v>
      </c>
      <c r="L20" s="9">
        <f t="shared" si="13"/>
        <v>8</v>
      </c>
      <c r="M20" s="71">
        <f t="shared" si="13"/>
        <v>0</v>
      </c>
    </row>
    <row r="21" spans="1:13" s="25" customFormat="1" ht="15" customHeight="1">
      <c r="A21" s="383" t="s">
        <v>1983</v>
      </c>
      <c r="B21" s="16" t="s">
        <v>1980</v>
      </c>
      <c r="C21" s="6" t="s">
        <v>1967</v>
      </c>
      <c r="D21" s="7">
        <v>17995</v>
      </c>
      <c r="E21" s="7">
        <v>4</v>
      </c>
      <c r="F21" s="7">
        <v>577</v>
      </c>
      <c r="G21" s="7">
        <v>2400</v>
      </c>
      <c r="H21" s="7">
        <v>4637</v>
      </c>
      <c r="I21" s="7">
        <v>5597</v>
      </c>
      <c r="J21" s="7">
        <v>3604</v>
      </c>
      <c r="K21" s="7">
        <v>926</v>
      </c>
      <c r="L21" s="7">
        <v>234</v>
      </c>
      <c r="M21" s="70">
        <v>16</v>
      </c>
    </row>
    <row r="22" spans="1:13" s="25" customFormat="1" ht="15" customHeight="1">
      <c r="A22" s="384"/>
      <c r="B22" s="17" t="s">
        <v>1979</v>
      </c>
      <c r="C22" s="8" t="s">
        <v>1965</v>
      </c>
      <c r="D22" s="9">
        <v>31831</v>
      </c>
      <c r="E22" s="9">
        <v>4</v>
      </c>
      <c r="F22" s="9">
        <v>311</v>
      </c>
      <c r="G22" s="9">
        <v>3305</v>
      </c>
      <c r="H22" s="9">
        <v>6207</v>
      </c>
      <c r="I22" s="9">
        <v>9746</v>
      </c>
      <c r="J22" s="9">
        <v>8116</v>
      </c>
      <c r="K22" s="9">
        <v>3464</v>
      </c>
      <c r="L22" s="9">
        <v>664</v>
      </c>
      <c r="M22" s="71">
        <v>14</v>
      </c>
    </row>
    <row r="23" spans="1:13" s="25" customFormat="1" ht="15" customHeight="1">
      <c r="A23" s="384"/>
      <c r="B23" s="19" t="s">
        <v>1978</v>
      </c>
      <c r="C23" s="8" t="s">
        <v>1967</v>
      </c>
      <c r="D23" s="9">
        <v>7717</v>
      </c>
      <c r="E23" s="9">
        <v>0</v>
      </c>
      <c r="F23" s="9">
        <v>286</v>
      </c>
      <c r="G23" s="9">
        <v>1079</v>
      </c>
      <c r="H23" s="9">
        <v>1942</v>
      </c>
      <c r="I23" s="9">
        <v>2597</v>
      </c>
      <c r="J23" s="9">
        <v>1350</v>
      </c>
      <c r="K23" s="9">
        <v>372</v>
      </c>
      <c r="L23" s="9">
        <v>85</v>
      </c>
      <c r="M23" s="71">
        <v>6</v>
      </c>
    </row>
    <row r="24" spans="1:13" s="25" customFormat="1" ht="15" customHeight="1">
      <c r="A24" s="384"/>
      <c r="B24" s="17" t="s">
        <v>1977</v>
      </c>
      <c r="C24" s="8" t="s">
        <v>1965</v>
      </c>
      <c r="D24" s="9">
        <v>16724</v>
      </c>
      <c r="E24" s="9">
        <v>0</v>
      </c>
      <c r="F24" s="9">
        <v>117</v>
      </c>
      <c r="G24" s="9">
        <v>1633</v>
      </c>
      <c r="H24" s="9">
        <v>3144</v>
      </c>
      <c r="I24" s="9">
        <v>6115</v>
      </c>
      <c r="J24" s="9">
        <v>3777</v>
      </c>
      <c r="K24" s="9">
        <v>1642</v>
      </c>
      <c r="L24" s="9">
        <v>292</v>
      </c>
      <c r="M24" s="71">
        <v>4</v>
      </c>
    </row>
    <row r="25" spans="1:13" s="25" customFormat="1" ht="15" customHeight="1">
      <c r="A25" s="384"/>
      <c r="B25" s="19" t="s">
        <v>1976</v>
      </c>
      <c r="C25" s="8" t="s">
        <v>1967</v>
      </c>
      <c r="D25" s="9">
        <v>3101</v>
      </c>
      <c r="E25" s="9">
        <v>0</v>
      </c>
      <c r="F25" s="9">
        <v>149</v>
      </c>
      <c r="G25" s="9">
        <v>351</v>
      </c>
      <c r="H25" s="9">
        <v>671</v>
      </c>
      <c r="I25" s="9">
        <v>873</v>
      </c>
      <c r="J25" s="9">
        <v>825</v>
      </c>
      <c r="K25" s="9">
        <v>186</v>
      </c>
      <c r="L25" s="9">
        <v>42</v>
      </c>
      <c r="M25" s="71">
        <v>4</v>
      </c>
    </row>
    <row r="26" spans="1:13" s="25" customFormat="1" ht="15" customHeight="1">
      <c r="A26" s="384"/>
      <c r="B26" s="17" t="s">
        <v>1975</v>
      </c>
      <c r="C26" s="8" t="s">
        <v>1965</v>
      </c>
      <c r="D26" s="9">
        <v>6496</v>
      </c>
      <c r="E26" s="9">
        <v>0</v>
      </c>
      <c r="F26" s="9">
        <v>132</v>
      </c>
      <c r="G26" s="9">
        <v>613</v>
      </c>
      <c r="H26" s="9">
        <v>1095</v>
      </c>
      <c r="I26" s="9">
        <v>1790</v>
      </c>
      <c r="J26" s="9">
        <v>1984</v>
      </c>
      <c r="K26" s="9">
        <v>741</v>
      </c>
      <c r="L26" s="9">
        <v>137</v>
      </c>
      <c r="M26" s="71">
        <v>4</v>
      </c>
    </row>
    <row r="27" spans="1:13" s="25" customFormat="1" ht="15" customHeight="1">
      <c r="A27" s="384"/>
      <c r="B27" s="19" t="s">
        <v>1974</v>
      </c>
      <c r="C27" s="8" t="s">
        <v>1967</v>
      </c>
      <c r="D27" s="9">
        <v>2497</v>
      </c>
      <c r="E27" s="9">
        <v>4</v>
      </c>
      <c r="F27" s="9">
        <v>120</v>
      </c>
      <c r="G27" s="9">
        <v>394</v>
      </c>
      <c r="H27" s="9">
        <v>717</v>
      </c>
      <c r="I27" s="9">
        <v>637</v>
      </c>
      <c r="J27" s="9">
        <v>452</v>
      </c>
      <c r="K27" s="9">
        <v>132</v>
      </c>
      <c r="L27" s="9">
        <v>40</v>
      </c>
      <c r="M27" s="71">
        <v>1</v>
      </c>
    </row>
    <row r="28" spans="1:13" s="25" customFormat="1" ht="15" customHeight="1">
      <c r="A28" s="384"/>
      <c r="B28" s="17" t="s">
        <v>1973</v>
      </c>
      <c r="C28" s="8" t="s">
        <v>1965</v>
      </c>
      <c r="D28" s="9">
        <v>5732</v>
      </c>
      <c r="E28" s="9">
        <v>4</v>
      </c>
      <c r="F28" s="9">
        <v>50</v>
      </c>
      <c r="G28" s="9">
        <v>758</v>
      </c>
      <c r="H28" s="9">
        <v>1339</v>
      </c>
      <c r="I28" s="9">
        <v>1107</v>
      </c>
      <c r="J28" s="9">
        <v>1548</v>
      </c>
      <c r="K28" s="9">
        <v>751</v>
      </c>
      <c r="L28" s="9">
        <v>171</v>
      </c>
      <c r="M28" s="71">
        <v>4</v>
      </c>
    </row>
    <row r="29" spans="1:13" s="25" customFormat="1" ht="15" customHeight="1">
      <c r="A29" s="384"/>
      <c r="B29" s="19" t="s">
        <v>1972</v>
      </c>
      <c r="C29" s="8" t="s">
        <v>1967</v>
      </c>
      <c r="D29" s="9">
        <v>3098</v>
      </c>
      <c r="E29" s="9">
        <v>0</v>
      </c>
      <c r="F29" s="9">
        <v>18</v>
      </c>
      <c r="G29" s="9">
        <v>446</v>
      </c>
      <c r="H29" s="9">
        <v>862</v>
      </c>
      <c r="I29" s="9">
        <v>964</v>
      </c>
      <c r="J29" s="9">
        <v>596</v>
      </c>
      <c r="K29" s="9">
        <v>156</v>
      </c>
      <c r="L29" s="9">
        <v>53</v>
      </c>
      <c r="M29" s="71">
        <v>3</v>
      </c>
    </row>
    <row r="30" spans="1:13" s="25" customFormat="1" ht="15" customHeight="1">
      <c r="A30" s="384"/>
      <c r="B30" s="17" t="s">
        <v>1971</v>
      </c>
      <c r="C30" s="8" t="s">
        <v>1965</v>
      </c>
      <c r="D30" s="9">
        <v>1233</v>
      </c>
      <c r="E30" s="9">
        <v>0</v>
      </c>
      <c r="F30" s="9">
        <v>3</v>
      </c>
      <c r="G30" s="9">
        <v>189</v>
      </c>
      <c r="H30" s="9">
        <v>284</v>
      </c>
      <c r="I30" s="9">
        <v>295</v>
      </c>
      <c r="J30" s="9">
        <v>297</v>
      </c>
      <c r="K30" s="9">
        <v>131</v>
      </c>
      <c r="L30" s="9">
        <v>33</v>
      </c>
      <c r="M30" s="71">
        <v>1</v>
      </c>
    </row>
    <row r="31" spans="1:13" s="25" customFormat="1" ht="15" customHeight="1">
      <c r="A31" s="384"/>
      <c r="B31" s="19" t="s">
        <v>1970</v>
      </c>
      <c r="C31" s="8" t="s">
        <v>1967</v>
      </c>
      <c r="D31" s="9">
        <v>996</v>
      </c>
      <c r="E31" s="9">
        <v>0</v>
      </c>
      <c r="F31" s="9">
        <v>3</v>
      </c>
      <c r="G31" s="9">
        <v>81</v>
      </c>
      <c r="H31" s="9">
        <v>289</v>
      </c>
      <c r="I31" s="9">
        <v>316</v>
      </c>
      <c r="J31" s="9">
        <v>242</v>
      </c>
      <c r="K31" s="9">
        <v>55</v>
      </c>
      <c r="L31" s="9">
        <v>9</v>
      </c>
      <c r="M31" s="71">
        <v>1</v>
      </c>
    </row>
    <row r="32" spans="1:13" s="25" customFormat="1" ht="15" customHeight="1">
      <c r="A32" s="382"/>
      <c r="B32" s="17" t="s">
        <v>1969</v>
      </c>
      <c r="C32" s="8" t="s">
        <v>1965</v>
      </c>
      <c r="D32" s="11">
        <v>744</v>
      </c>
      <c r="E32" s="11">
        <v>0</v>
      </c>
      <c r="F32" s="11">
        <v>2</v>
      </c>
      <c r="G32" s="11">
        <v>58</v>
      </c>
      <c r="H32" s="11">
        <v>124</v>
      </c>
      <c r="I32" s="11">
        <v>188</v>
      </c>
      <c r="J32" s="11">
        <v>228</v>
      </c>
      <c r="K32" s="11">
        <v>120</v>
      </c>
      <c r="L32" s="11">
        <v>23</v>
      </c>
      <c r="M32" s="72">
        <v>1</v>
      </c>
    </row>
    <row r="33" spans="1:13" s="25" customFormat="1" ht="15" customHeight="1">
      <c r="A33" s="382"/>
      <c r="B33" s="19" t="s">
        <v>1968</v>
      </c>
      <c r="C33" s="8" t="s">
        <v>1967</v>
      </c>
      <c r="D33" s="11">
        <v>586</v>
      </c>
      <c r="E33" s="11">
        <v>0</v>
      </c>
      <c r="F33" s="11">
        <v>1</v>
      </c>
      <c r="G33" s="11">
        <v>49</v>
      </c>
      <c r="H33" s="11">
        <v>156</v>
      </c>
      <c r="I33" s="11">
        <v>210</v>
      </c>
      <c r="J33" s="11">
        <v>139</v>
      </c>
      <c r="K33" s="11">
        <v>25</v>
      </c>
      <c r="L33" s="11">
        <v>5</v>
      </c>
      <c r="M33" s="72">
        <v>1</v>
      </c>
    </row>
    <row r="34" spans="1:13" s="25" customFormat="1" ht="15" customHeight="1" thickBot="1">
      <c r="A34" s="382"/>
      <c r="B34" s="20" t="s">
        <v>1966</v>
      </c>
      <c r="C34" s="8" t="s">
        <v>1965</v>
      </c>
      <c r="D34" s="11">
        <v>902</v>
      </c>
      <c r="E34" s="11">
        <v>0</v>
      </c>
      <c r="F34" s="11">
        <v>7</v>
      </c>
      <c r="G34" s="11">
        <v>54</v>
      </c>
      <c r="H34" s="11">
        <v>221</v>
      </c>
      <c r="I34" s="11">
        <v>251</v>
      </c>
      <c r="J34" s="11">
        <v>282</v>
      </c>
      <c r="K34" s="11">
        <v>79</v>
      </c>
      <c r="L34" s="11">
        <v>8</v>
      </c>
      <c r="M34" s="72">
        <v>0</v>
      </c>
    </row>
    <row r="35" spans="1:13" s="25" customFormat="1" ht="15" customHeight="1">
      <c r="A35" s="386" t="s">
        <v>1982</v>
      </c>
      <c r="B35" s="16" t="s">
        <v>1980</v>
      </c>
      <c r="C35" s="6" t="s">
        <v>1967</v>
      </c>
      <c r="D35" s="28">
        <f t="shared" ref="D35:D62" si="14">SUM(E35:M35)</f>
        <v>8</v>
      </c>
      <c r="E35" s="28">
        <f t="shared" ref="E35:M35" si="15">SUM(E37,E39,E41,E43,E45)</f>
        <v>0</v>
      </c>
      <c r="F35" s="28">
        <f t="shared" si="15"/>
        <v>0</v>
      </c>
      <c r="G35" s="28">
        <f t="shared" si="15"/>
        <v>1</v>
      </c>
      <c r="H35" s="28">
        <f t="shared" si="15"/>
        <v>0</v>
      </c>
      <c r="I35" s="28">
        <f t="shared" si="15"/>
        <v>1</v>
      </c>
      <c r="J35" s="28">
        <f t="shared" si="15"/>
        <v>0</v>
      </c>
      <c r="K35" s="28">
        <f t="shared" si="15"/>
        <v>3</v>
      </c>
      <c r="L35" s="28">
        <f t="shared" si="15"/>
        <v>1</v>
      </c>
      <c r="M35" s="28">
        <f t="shared" si="15"/>
        <v>2</v>
      </c>
    </row>
    <row r="36" spans="1:13" s="25" customFormat="1" ht="15" customHeight="1">
      <c r="A36" s="372"/>
      <c r="B36" s="17" t="s">
        <v>1979</v>
      </c>
      <c r="C36" s="8" t="s">
        <v>1965</v>
      </c>
      <c r="D36" s="28">
        <f t="shared" si="14"/>
        <v>6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1</v>
      </c>
      <c r="H36" s="28">
        <f t="shared" si="16"/>
        <v>0</v>
      </c>
      <c r="I36" s="28">
        <f t="shared" si="16"/>
        <v>1</v>
      </c>
      <c r="J36" s="28">
        <f t="shared" si="16"/>
        <v>1</v>
      </c>
      <c r="K36" s="28">
        <f t="shared" si="16"/>
        <v>0</v>
      </c>
      <c r="L36" s="28">
        <f t="shared" si="16"/>
        <v>2</v>
      </c>
      <c r="M36" s="28">
        <f t="shared" si="16"/>
        <v>1</v>
      </c>
    </row>
    <row r="37" spans="1:13" s="25" customFormat="1" ht="15" customHeight="1">
      <c r="A37" s="372"/>
      <c r="B37" s="19" t="s">
        <v>1978</v>
      </c>
      <c r="C37" s="8" t="s">
        <v>1967</v>
      </c>
      <c r="D37" s="28">
        <f t="shared" si="14"/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3</v>
      </c>
      <c r="L37" s="29">
        <v>0</v>
      </c>
      <c r="M37" s="29">
        <v>0</v>
      </c>
    </row>
    <row r="38" spans="1:13" s="25" customFormat="1" ht="15" customHeight="1">
      <c r="A38" s="372"/>
      <c r="B38" s="17" t="s">
        <v>1977</v>
      </c>
      <c r="C38" s="8" t="s">
        <v>1965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s="25" customFormat="1" ht="15" customHeight="1">
      <c r="A39" s="372"/>
      <c r="B39" s="19" t="s">
        <v>1976</v>
      </c>
      <c r="C39" s="8" t="s">
        <v>1967</v>
      </c>
      <c r="D39" s="28">
        <f t="shared" si="14"/>
        <v>5</v>
      </c>
      <c r="E39" s="30">
        <v>0</v>
      </c>
      <c r="F39" s="30">
        <v>0</v>
      </c>
      <c r="G39" s="30">
        <v>1</v>
      </c>
      <c r="H39" s="30">
        <v>0</v>
      </c>
      <c r="I39" s="30">
        <v>1</v>
      </c>
      <c r="J39" s="30">
        <v>0</v>
      </c>
      <c r="K39" s="30">
        <v>0</v>
      </c>
      <c r="L39" s="28">
        <v>1</v>
      </c>
      <c r="M39" s="28">
        <v>2</v>
      </c>
    </row>
    <row r="40" spans="1:13" s="25" customFormat="1" ht="15" customHeight="1">
      <c r="A40" s="372"/>
      <c r="B40" s="17" t="s">
        <v>1975</v>
      </c>
      <c r="C40" s="8" t="s">
        <v>1965</v>
      </c>
      <c r="D40" s="28">
        <f t="shared" si="14"/>
        <v>3</v>
      </c>
      <c r="E40" s="30">
        <v>0</v>
      </c>
      <c r="F40" s="30">
        <v>0</v>
      </c>
      <c r="G40" s="30">
        <v>1</v>
      </c>
      <c r="H40" s="30">
        <v>0</v>
      </c>
      <c r="I40" s="30">
        <v>0</v>
      </c>
      <c r="J40" s="30">
        <v>0</v>
      </c>
      <c r="K40" s="30">
        <v>0</v>
      </c>
      <c r="L40" s="28">
        <v>1</v>
      </c>
      <c r="M40" s="28">
        <v>1</v>
      </c>
    </row>
    <row r="41" spans="1:13" s="25" customFormat="1" ht="15" customHeight="1">
      <c r="A41" s="372"/>
      <c r="B41" s="19" t="s">
        <v>1974</v>
      </c>
      <c r="C41" s="8" t="s">
        <v>1967</v>
      </c>
      <c r="D41" s="28">
        <f t="shared" si="14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</row>
    <row r="42" spans="1:13" s="25" customFormat="1" ht="15" customHeight="1">
      <c r="A42" s="372"/>
      <c r="B42" s="17" t="s">
        <v>1973</v>
      </c>
      <c r="C42" s="8" t="s">
        <v>1965</v>
      </c>
      <c r="D42" s="28">
        <f t="shared" si="14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28">
        <v>1</v>
      </c>
      <c r="M42" s="28">
        <v>0</v>
      </c>
    </row>
    <row r="43" spans="1:13" s="25" customFormat="1" ht="15" customHeight="1">
      <c r="A43" s="372"/>
      <c r="B43" s="19" t="s">
        <v>1972</v>
      </c>
      <c r="C43" s="8" t="s">
        <v>1967</v>
      </c>
      <c r="D43" s="28">
        <f t="shared" si="14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</row>
    <row r="44" spans="1:13" s="25" customFormat="1" ht="15" customHeight="1">
      <c r="A44" s="372"/>
      <c r="B44" s="17" t="s">
        <v>1971</v>
      </c>
      <c r="C44" s="8" t="s">
        <v>1965</v>
      </c>
      <c r="D44" s="28">
        <f t="shared" si="14"/>
        <v>2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1</v>
      </c>
      <c r="K44" s="30">
        <v>0</v>
      </c>
      <c r="L44" s="28">
        <v>0</v>
      </c>
      <c r="M44" s="28">
        <v>0</v>
      </c>
    </row>
    <row r="45" spans="1:13" s="25" customFormat="1" ht="15" customHeight="1">
      <c r="A45" s="372"/>
      <c r="B45" s="19" t="s">
        <v>1970</v>
      </c>
      <c r="C45" s="8" t="s">
        <v>1967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s="25" customFormat="1" ht="15" customHeight="1">
      <c r="A46" s="372"/>
      <c r="B46" s="17" t="s">
        <v>1969</v>
      </c>
      <c r="C46" s="8" t="s">
        <v>1965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s="25" customFormat="1" ht="15" customHeight="1">
      <c r="A47" s="372"/>
      <c r="B47" s="19" t="s">
        <v>1968</v>
      </c>
      <c r="C47" s="8" t="s">
        <v>1967</v>
      </c>
      <c r="D47" s="28">
        <f t="shared" si="14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s="25" customFormat="1" ht="15" customHeight="1" thickBot="1">
      <c r="A48" s="373"/>
      <c r="B48" s="20" t="s">
        <v>1966</v>
      </c>
      <c r="C48" s="8" t="s">
        <v>1965</v>
      </c>
      <c r="D48" s="28">
        <f t="shared" si="14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</row>
    <row r="49" spans="1:13" s="25" customFormat="1" ht="15" customHeight="1">
      <c r="A49" s="386" t="s">
        <v>1981</v>
      </c>
      <c r="B49" s="21" t="s">
        <v>1980</v>
      </c>
      <c r="C49" s="12" t="s">
        <v>1967</v>
      </c>
      <c r="D49" s="28">
        <f t="shared" si="14"/>
        <v>99</v>
      </c>
      <c r="E49" s="28">
        <f t="shared" ref="E49:M49" si="17">SUM(E51,E53,E55,E57,E59,E61)</f>
        <v>0</v>
      </c>
      <c r="F49" s="28">
        <f t="shared" si="17"/>
        <v>0</v>
      </c>
      <c r="G49" s="28">
        <f t="shared" si="17"/>
        <v>0</v>
      </c>
      <c r="H49" s="28">
        <f t="shared" si="17"/>
        <v>1</v>
      </c>
      <c r="I49" s="28">
        <f t="shared" si="17"/>
        <v>6</v>
      </c>
      <c r="J49" s="28">
        <f t="shared" si="17"/>
        <v>33</v>
      </c>
      <c r="K49" s="28">
        <f t="shared" si="17"/>
        <v>28</v>
      </c>
      <c r="L49" s="28">
        <f t="shared" si="17"/>
        <v>26</v>
      </c>
      <c r="M49" s="28">
        <f t="shared" si="17"/>
        <v>5</v>
      </c>
    </row>
    <row r="50" spans="1:13" s="25" customFormat="1" ht="15" customHeight="1">
      <c r="A50" s="372"/>
      <c r="B50" s="17" t="s">
        <v>1979</v>
      </c>
      <c r="C50" s="8" t="s">
        <v>1965</v>
      </c>
      <c r="D50" s="28">
        <f t="shared" si="14"/>
        <v>26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2</v>
      </c>
      <c r="J50" s="28">
        <f t="shared" si="18"/>
        <v>6</v>
      </c>
      <c r="K50" s="28">
        <f t="shared" si="18"/>
        <v>4</v>
      </c>
      <c r="L50" s="28">
        <f t="shared" si="18"/>
        <v>9</v>
      </c>
      <c r="M50" s="28">
        <f t="shared" si="18"/>
        <v>5</v>
      </c>
    </row>
    <row r="51" spans="1:13" s="25" customFormat="1" ht="15" customHeight="1">
      <c r="A51" s="372"/>
      <c r="B51" s="19" t="s">
        <v>1978</v>
      </c>
      <c r="C51" s="8" t="s">
        <v>1967</v>
      </c>
      <c r="D51" s="28">
        <f t="shared" si="14"/>
        <v>38</v>
      </c>
      <c r="E51" s="29">
        <v>0</v>
      </c>
      <c r="F51" s="29">
        <v>0</v>
      </c>
      <c r="G51" s="29">
        <v>0</v>
      </c>
      <c r="H51" s="29">
        <v>0</v>
      </c>
      <c r="I51" s="29">
        <v>1</v>
      </c>
      <c r="J51" s="29">
        <v>11</v>
      </c>
      <c r="K51" s="29">
        <v>13</v>
      </c>
      <c r="L51" s="29">
        <v>11</v>
      </c>
      <c r="M51" s="29">
        <v>2</v>
      </c>
    </row>
    <row r="52" spans="1:13" s="25" customFormat="1" ht="15" customHeight="1">
      <c r="A52" s="372"/>
      <c r="B52" s="17" t="s">
        <v>1977</v>
      </c>
      <c r="C52" s="8" t="s">
        <v>1965</v>
      </c>
      <c r="D52" s="28">
        <f t="shared" si="14"/>
        <v>16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3</v>
      </c>
      <c r="K52" s="29">
        <v>2</v>
      </c>
      <c r="L52" s="29">
        <v>8</v>
      </c>
      <c r="M52" s="29">
        <v>2</v>
      </c>
    </row>
    <row r="53" spans="1:13" s="25" customFormat="1" ht="15" customHeight="1">
      <c r="A53" s="372"/>
      <c r="B53" s="19" t="s">
        <v>1976</v>
      </c>
      <c r="C53" s="8" t="s">
        <v>1967</v>
      </c>
      <c r="D53" s="28">
        <f t="shared" si="14"/>
        <v>30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10</v>
      </c>
      <c r="K53" s="28">
        <v>7</v>
      </c>
      <c r="L53" s="28">
        <v>9</v>
      </c>
      <c r="M53" s="28">
        <v>3</v>
      </c>
    </row>
    <row r="54" spans="1:13" s="25" customFormat="1" ht="15" customHeight="1">
      <c r="A54" s="372"/>
      <c r="B54" s="17" t="s">
        <v>1975</v>
      </c>
      <c r="C54" s="8" t="s">
        <v>1965</v>
      </c>
      <c r="D54" s="28">
        <f t="shared" si="14"/>
        <v>5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1</v>
      </c>
      <c r="L54" s="28">
        <v>0</v>
      </c>
      <c r="M54" s="28">
        <v>3</v>
      </c>
    </row>
    <row r="55" spans="1:13" s="25" customFormat="1" ht="15" customHeight="1">
      <c r="A55" s="372"/>
      <c r="B55" s="19" t="s">
        <v>1974</v>
      </c>
      <c r="C55" s="8" t="s">
        <v>1967</v>
      </c>
      <c r="D55" s="28">
        <f t="shared" si="14"/>
        <v>27</v>
      </c>
      <c r="E55" s="28">
        <v>0</v>
      </c>
      <c r="F55" s="28">
        <v>0</v>
      </c>
      <c r="G55" s="28">
        <v>0</v>
      </c>
      <c r="H55" s="28">
        <v>1</v>
      </c>
      <c r="I55" s="28">
        <v>4</v>
      </c>
      <c r="J55" s="28">
        <v>9</v>
      </c>
      <c r="K55" s="28">
        <v>8</v>
      </c>
      <c r="L55" s="28">
        <v>5</v>
      </c>
      <c r="M55" s="28">
        <v>0</v>
      </c>
    </row>
    <row r="56" spans="1:13" s="25" customFormat="1" ht="15" customHeight="1">
      <c r="A56" s="372"/>
      <c r="B56" s="17" t="s">
        <v>1973</v>
      </c>
      <c r="C56" s="8" t="s">
        <v>1965</v>
      </c>
      <c r="D56" s="28">
        <f t="shared" si="14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0</v>
      </c>
      <c r="K56" s="28">
        <v>1</v>
      </c>
      <c r="L56" s="28">
        <v>0</v>
      </c>
      <c r="M56" s="28">
        <v>0</v>
      </c>
    </row>
    <row r="57" spans="1:13" s="25" customFormat="1" ht="15" customHeight="1">
      <c r="A57" s="372"/>
      <c r="B57" s="19" t="s">
        <v>1972</v>
      </c>
      <c r="C57" s="8" t="s">
        <v>1967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0</v>
      </c>
      <c r="L57" s="28">
        <v>1</v>
      </c>
      <c r="M57" s="28">
        <v>0</v>
      </c>
    </row>
    <row r="58" spans="1:13" s="25" customFormat="1" ht="15" customHeight="1">
      <c r="A58" s="372"/>
      <c r="B58" s="17" t="s">
        <v>1971</v>
      </c>
      <c r="C58" s="8" t="s">
        <v>1965</v>
      </c>
      <c r="D58" s="28">
        <f t="shared" si="14"/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</row>
    <row r="59" spans="1:13" s="25" customFormat="1" ht="15" customHeight="1">
      <c r="A59" s="372"/>
      <c r="B59" s="19" t="s">
        <v>1970</v>
      </c>
      <c r="C59" s="8" t="s">
        <v>1967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2</v>
      </c>
      <c r="K59" s="28">
        <v>0</v>
      </c>
      <c r="L59" s="28">
        <v>0</v>
      </c>
      <c r="M59" s="28">
        <v>0</v>
      </c>
    </row>
    <row r="60" spans="1:13" s="25" customFormat="1" ht="15" customHeight="1">
      <c r="A60" s="372"/>
      <c r="B60" s="17" t="s">
        <v>1969</v>
      </c>
      <c r="C60" s="8" t="s">
        <v>1965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s="25" customFormat="1" ht="15" customHeight="1">
      <c r="A61" s="372"/>
      <c r="B61" s="19" t="s">
        <v>1968</v>
      </c>
      <c r="C61" s="8" t="s">
        <v>1967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s="25" customFormat="1" ht="15" customHeight="1" thickBot="1">
      <c r="A62" s="373"/>
      <c r="B62" s="20" t="s">
        <v>1966</v>
      </c>
      <c r="C62" s="8" t="s">
        <v>1965</v>
      </c>
      <c r="D62" s="28">
        <f t="shared" si="14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>
      <c r="A63" s="22" t="s">
        <v>1964</v>
      </c>
      <c r="F63" s="1"/>
    </row>
    <row r="64" spans="1:13" s="15" customFormat="1">
      <c r="A64" s="23" t="s">
        <v>1963</v>
      </c>
      <c r="F64" s="1"/>
    </row>
    <row r="65" spans="1:6" s="15" customFormat="1">
      <c r="A65" s="23" t="s">
        <v>1962</v>
      </c>
      <c r="B65" s="24"/>
      <c r="C65" s="24"/>
      <c r="F65" s="1"/>
    </row>
    <row r="66" spans="1:6" s="15" customFormat="1">
      <c r="A66" s="23" t="s">
        <v>1961</v>
      </c>
      <c r="B66" s="24"/>
      <c r="C66" s="24"/>
      <c r="F66" s="1"/>
    </row>
    <row r="67" spans="1:6">
      <c r="A67" s="14"/>
    </row>
    <row r="68" spans="1:6">
      <c r="A68" s="14"/>
    </row>
    <row r="69" spans="1:6">
      <c r="A69" s="14"/>
    </row>
    <row r="70" spans="1:6">
      <c r="A70" s="14"/>
    </row>
    <row r="71" spans="1:6">
      <c r="A71" s="14"/>
    </row>
    <row r="72" spans="1:6">
      <c r="A72" s="14"/>
    </row>
    <row r="73" spans="1:6">
      <c r="A73" s="14"/>
    </row>
    <row r="74" spans="1:6">
      <c r="A74" s="14"/>
    </row>
    <row r="75" spans="1:6">
      <c r="A75" s="14"/>
    </row>
    <row r="76" spans="1:6">
      <c r="A76" s="14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B4:K4"/>
    <mergeCell ref="L4:M4"/>
    <mergeCell ref="A1:M1"/>
    <mergeCell ref="A2:M2"/>
    <mergeCell ref="B3:K3"/>
    <mergeCell ref="L3:M3"/>
  </mergeCells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76"/>
  <sheetViews>
    <sheetView workbookViewId="0">
      <selection activeCell="G13" sqref="G1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625" style="1" customWidth="1"/>
    <col min="8" max="8" width="6.375" style="1" customWidth="1"/>
    <col min="9" max="9" width="6.875" style="1" customWidth="1"/>
    <col min="10" max="11" width="6.75" style="1" customWidth="1"/>
    <col min="12" max="13" width="5.875" style="1" customWidth="1"/>
    <col min="14" max="16384" width="9" style="1"/>
  </cols>
  <sheetData>
    <row r="1" spans="1:13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5" customFormat="1">
      <c r="A3" s="2"/>
      <c r="B3" s="389" t="s">
        <v>1960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</v>
      </c>
      <c r="M3" s="390"/>
    </row>
    <row r="4" spans="1:13" s="25" customFormat="1" ht="17.25" thickBot="1">
      <c r="A4" s="2"/>
      <c r="B4" s="391" t="s">
        <v>1959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3</v>
      </c>
      <c r="M4" s="392"/>
    </row>
    <row r="5" spans="1:13" s="25" customFormat="1">
      <c r="A5" s="374" t="s">
        <v>30</v>
      </c>
      <c r="B5" s="375"/>
      <c r="C5" s="406" t="s">
        <v>4</v>
      </c>
      <c r="D5" s="380" t="s">
        <v>5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376"/>
      <c r="B6" s="377"/>
      <c r="C6" s="406"/>
      <c r="D6" s="3" t="s">
        <v>6</v>
      </c>
      <c r="E6" s="4" t="s">
        <v>7</v>
      </c>
      <c r="F6" s="4" t="s">
        <v>8</v>
      </c>
      <c r="G6" s="4" t="s">
        <v>9</v>
      </c>
      <c r="H6" s="4" t="s">
        <v>34</v>
      </c>
      <c r="I6" s="4" t="s">
        <v>35</v>
      </c>
      <c r="J6" s="4" t="s">
        <v>36</v>
      </c>
      <c r="K6" s="4" t="s">
        <v>37</v>
      </c>
      <c r="L6" s="4" t="s">
        <v>38</v>
      </c>
      <c r="M6" s="69" t="s">
        <v>39</v>
      </c>
    </row>
    <row r="7" spans="1:13" s="25" customFormat="1" ht="15" customHeight="1">
      <c r="A7" s="382" t="s">
        <v>10</v>
      </c>
      <c r="B7" s="16" t="s">
        <v>11</v>
      </c>
      <c r="C7" s="6" t="s">
        <v>12</v>
      </c>
      <c r="D7" s="7">
        <f t="shared" ref="D7:M7" si="0">D21+D35+D49</f>
        <v>18260</v>
      </c>
      <c r="E7" s="7">
        <f t="shared" si="0"/>
        <v>8</v>
      </c>
      <c r="F7" s="7">
        <f t="shared" si="0"/>
        <v>609</v>
      </c>
      <c r="G7" s="7">
        <f t="shared" si="0"/>
        <v>2403</v>
      </c>
      <c r="H7" s="7">
        <f t="shared" si="0"/>
        <v>4716</v>
      </c>
      <c r="I7" s="7">
        <f t="shared" si="0"/>
        <v>5609</v>
      </c>
      <c r="J7" s="7">
        <f t="shared" si="0"/>
        <v>3671</v>
      </c>
      <c r="K7" s="7">
        <f t="shared" si="0"/>
        <v>962</v>
      </c>
      <c r="L7" s="7">
        <f t="shared" si="0"/>
        <v>259</v>
      </c>
      <c r="M7" s="70">
        <f t="shared" si="0"/>
        <v>23</v>
      </c>
    </row>
    <row r="8" spans="1:13" s="25" customFormat="1" ht="15" customHeight="1">
      <c r="A8" s="372"/>
      <c r="B8" s="18" t="s">
        <v>13</v>
      </c>
      <c r="C8" s="8" t="s">
        <v>14</v>
      </c>
      <c r="D8" s="9">
        <f t="shared" ref="D8:M8" si="1">D22+D36+D50</f>
        <v>31783</v>
      </c>
      <c r="E8" s="9">
        <f t="shared" si="1"/>
        <v>6</v>
      </c>
      <c r="F8" s="9">
        <f t="shared" si="1"/>
        <v>329</v>
      </c>
      <c r="G8" s="9">
        <f t="shared" si="1"/>
        <v>3328</v>
      </c>
      <c r="H8" s="9">
        <f t="shared" si="1"/>
        <v>6195</v>
      </c>
      <c r="I8" s="9">
        <f t="shared" si="1"/>
        <v>9757</v>
      </c>
      <c r="J8" s="9">
        <f t="shared" si="1"/>
        <v>8079</v>
      </c>
      <c r="K8" s="9">
        <f t="shared" si="1"/>
        <v>3396</v>
      </c>
      <c r="L8" s="9">
        <f t="shared" si="1"/>
        <v>675</v>
      </c>
      <c r="M8" s="71">
        <f t="shared" si="1"/>
        <v>18</v>
      </c>
    </row>
    <row r="9" spans="1:13" s="25" customFormat="1" ht="15" customHeight="1">
      <c r="A9" s="372"/>
      <c r="B9" s="19" t="s">
        <v>15</v>
      </c>
      <c r="C9" s="8" t="s">
        <v>12</v>
      </c>
      <c r="D9" s="9">
        <f t="shared" ref="D9:M9" si="2">D23+D37+D51</f>
        <v>7764</v>
      </c>
      <c r="E9" s="9">
        <f t="shared" si="2"/>
        <v>0</v>
      </c>
      <c r="F9" s="9">
        <f t="shared" si="2"/>
        <v>305</v>
      </c>
      <c r="G9" s="9">
        <f t="shared" si="2"/>
        <v>1087</v>
      </c>
      <c r="H9" s="9">
        <f t="shared" si="2"/>
        <v>1934</v>
      </c>
      <c r="I9" s="9">
        <f t="shared" si="2"/>
        <v>2584</v>
      </c>
      <c r="J9" s="9">
        <f t="shared" si="2"/>
        <v>1363</v>
      </c>
      <c r="K9" s="9">
        <f t="shared" si="2"/>
        <v>390</v>
      </c>
      <c r="L9" s="9">
        <f t="shared" si="2"/>
        <v>93</v>
      </c>
      <c r="M9" s="71">
        <f t="shared" si="2"/>
        <v>8</v>
      </c>
    </row>
    <row r="10" spans="1:13" s="25" customFormat="1" ht="15" customHeight="1">
      <c r="A10" s="372"/>
      <c r="B10" s="17" t="s">
        <v>16</v>
      </c>
      <c r="C10" s="8" t="s">
        <v>14</v>
      </c>
      <c r="D10" s="9">
        <f t="shared" ref="D10:M10" si="3">D24+D38+D52</f>
        <v>16697</v>
      </c>
      <c r="E10" s="9">
        <f t="shared" si="3"/>
        <v>0</v>
      </c>
      <c r="F10" s="9">
        <f t="shared" si="3"/>
        <v>125</v>
      </c>
      <c r="G10" s="9">
        <f t="shared" si="3"/>
        <v>1636</v>
      </c>
      <c r="H10" s="9">
        <f t="shared" si="3"/>
        <v>3158</v>
      </c>
      <c r="I10" s="9">
        <f t="shared" si="3"/>
        <v>6135</v>
      </c>
      <c r="J10" s="9">
        <f t="shared" si="3"/>
        <v>3757</v>
      </c>
      <c r="K10" s="9">
        <f t="shared" si="3"/>
        <v>1580</v>
      </c>
      <c r="L10" s="9">
        <f t="shared" si="3"/>
        <v>302</v>
      </c>
      <c r="M10" s="71">
        <f t="shared" si="3"/>
        <v>4</v>
      </c>
    </row>
    <row r="11" spans="1:13" s="25" customFormat="1" ht="15" customHeight="1">
      <c r="A11" s="372"/>
      <c r="B11" s="19" t="s">
        <v>17</v>
      </c>
      <c r="C11" s="8" t="s">
        <v>12</v>
      </c>
      <c r="D11" s="9">
        <f t="shared" ref="D11:M11" si="4">D25+D39+D53</f>
        <v>3135</v>
      </c>
      <c r="E11" s="9">
        <f t="shared" si="4"/>
        <v>0</v>
      </c>
      <c r="F11" s="9">
        <f t="shared" si="4"/>
        <v>150</v>
      </c>
      <c r="G11" s="9">
        <f t="shared" si="4"/>
        <v>346</v>
      </c>
      <c r="H11" s="9">
        <f t="shared" si="4"/>
        <v>681</v>
      </c>
      <c r="I11" s="9">
        <f t="shared" si="4"/>
        <v>872</v>
      </c>
      <c r="J11" s="9">
        <f t="shared" si="4"/>
        <v>833</v>
      </c>
      <c r="K11" s="9">
        <f t="shared" si="4"/>
        <v>192</v>
      </c>
      <c r="L11" s="9">
        <f t="shared" si="4"/>
        <v>52</v>
      </c>
      <c r="M11" s="71">
        <f t="shared" si="4"/>
        <v>9</v>
      </c>
    </row>
    <row r="12" spans="1:13" s="25" customFormat="1" ht="15" customHeight="1">
      <c r="A12" s="372"/>
      <c r="B12" s="17" t="s">
        <v>18</v>
      </c>
      <c r="C12" s="8" t="s">
        <v>14</v>
      </c>
      <c r="D12" s="9">
        <f t="shared" ref="D12:M12" si="5">D26+D40+D54</f>
        <v>6469</v>
      </c>
      <c r="E12" s="9">
        <f t="shared" si="5"/>
        <v>0</v>
      </c>
      <c r="F12" s="9">
        <f t="shared" si="5"/>
        <v>133</v>
      </c>
      <c r="G12" s="9">
        <f t="shared" si="5"/>
        <v>621</v>
      </c>
      <c r="H12" s="9">
        <f t="shared" si="5"/>
        <v>1076</v>
      </c>
      <c r="I12" s="9">
        <f t="shared" si="5"/>
        <v>1777</v>
      </c>
      <c r="J12" s="9">
        <f t="shared" si="5"/>
        <v>1981</v>
      </c>
      <c r="K12" s="9">
        <f t="shared" si="5"/>
        <v>738</v>
      </c>
      <c r="L12" s="9">
        <f t="shared" si="5"/>
        <v>135</v>
      </c>
      <c r="M12" s="71">
        <f t="shared" si="5"/>
        <v>8</v>
      </c>
    </row>
    <row r="13" spans="1:13" s="25" customFormat="1" ht="15" customHeight="1">
      <c r="A13" s="372"/>
      <c r="B13" s="19" t="s">
        <v>19</v>
      </c>
      <c r="C13" s="8" t="s">
        <v>12</v>
      </c>
      <c r="D13" s="9">
        <f t="shared" ref="D13:M13" si="6">D27+D41+D55</f>
        <v>2568</v>
      </c>
      <c r="E13" s="9">
        <f t="shared" si="6"/>
        <v>4</v>
      </c>
      <c r="F13" s="9">
        <f t="shared" si="6"/>
        <v>129</v>
      </c>
      <c r="G13" s="9">
        <f t="shared" si="6"/>
        <v>401</v>
      </c>
      <c r="H13" s="9">
        <f t="shared" si="6"/>
        <v>753</v>
      </c>
      <c r="I13" s="9">
        <f t="shared" si="6"/>
        <v>636</v>
      </c>
      <c r="J13" s="9">
        <f t="shared" si="6"/>
        <v>458</v>
      </c>
      <c r="K13" s="9">
        <f t="shared" si="6"/>
        <v>140</v>
      </c>
      <c r="L13" s="9">
        <f t="shared" si="6"/>
        <v>46</v>
      </c>
      <c r="M13" s="71">
        <f t="shared" si="6"/>
        <v>1</v>
      </c>
    </row>
    <row r="14" spans="1:13" s="25" customFormat="1" ht="15" customHeight="1">
      <c r="A14" s="372"/>
      <c r="B14" s="17" t="s">
        <v>20</v>
      </c>
      <c r="C14" s="8" t="s">
        <v>14</v>
      </c>
      <c r="D14" s="9">
        <f t="shared" ref="D14:M14" si="7">D28+D42+D56</f>
        <v>5783</v>
      </c>
      <c r="E14" s="9">
        <f t="shared" si="7"/>
        <v>4</v>
      </c>
      <c r="F14" s="9">
        <f t="shared" si="7"/>
        <v>55</v>
      </c>
      <c r="G14" s="9">
        <f t="shared" si="7"/>
        <v>776</v>
      </c>
      <c r="H14" s="9">
        <f t="shared" si="7"/>
        <v>1355</v>
      </c>
      <c r="I14" s="9">
        <f t="shared" si="7"/>
        <v>1117</v>
      </c>
      <c r="J14" s="9">
        <f t="shared" si="7"/>
        <v>1544</v>
      </c>
      <c r="K14" s="9">
        <f t="shared" si="7"/>
        <v>755</v>
      </c>
      <c r="L14" s="9">
        <f t="shared" si="7"/>
        <v>173</v>
      </c>
      <c r="M14" s="71">
        <f t="shared" si="7"/>
        <v>4</v>
      </c>
    </row>
    <row r="15" spans="1:13" s="25" customFormat="1" ht="15" customHeight="1">
      <c r="A15" s="372"/>
      <c r="B15" s="19" t="s">
        <v>21</v>
      </c>
      <c r="C15" s="8" t="s">
        <v>12</v>
      </c>
      <c r="D15" s="9">
        <f t="shared" ref="D15:M15" si="8">D29+D43+D57</f>
        <v>3162</v>
      </c>
      <c r="E15" s="9">
        <f t="shared" si="8"/>
        <v>1</v>
      </c>
      <c r="F15" s="9">
        <f t="shared" si="8"/>
        <v>20</v>
      </c>
      <c r="G15" s="9">
        <f t="shared" si="8"/>
        <v>441</v>
      </c>
      <c r="H15" s="9">
        <f t="shared" si="8"/>
        <v>888</v>
      </c>
      <c r="I15" s="9">
        <f t="shared" si="8"/>
        <v>981</v>
      </c>
      <c r="J15" s="9">
        <f t="shared" si="8"/>
        <v>611</v>
      </c>
      <c r="K15" s="9">
        <f t="shared" si="8"/>
        <v>162</v>
      </c>
      <c r="L15" s="9">
        <f t="shared" si="8"/>
        <v>55</v>
      </c>
      <c r="M15" s="71">
        <f t="shared" si="8"/>
        <v>3</v>
      </c>
    </row>
    <row r="16" spans="1:13" s="25" customFormat="1" ht="15" customHeight="1">
      <c r="A16" s="372"/>
      <c r="B16" s="17" t="s">
        <v>22</v>
      </c>
      <c r="C16" s="8" t="s">
        <v>14</v>
      </c>
      <c r="D16" s="9">
        <f t="shared" ref="D16:M16" si="9">D30+D44+D58</f>
        <v>1234</v>
      </c>
      <c r="E16" s="9">
        <f t="shared" si="9"/>
        <v>0</v>
      </c>
      <c r="F16" s="9">
        <f t="shared" si="9"/>
        <v>11</v>
      </c>
      <c r="G16" s="9">
        <f t="shared" si="9"/>
        <v>184</v>
      </c>
      <c r="H16" s="9">
        <f t="shared" si="9"/>
        <v>284</v>
      </c>
      <c r="I16" s="9">
        <f t="shared" si="9"/>
        <v>293</v>
      </c>
      <c r="J16" s="9">
        <f t="shared" si="9"/>
        <v>297</v>
      </c>
      <c r="K16" s="9">
        <f t="shared" si="9"/>
        <v>130</v>
      </c>
      <c r="L16" s="9">
        <f t="shared" si="9"/>
        <v>34</v>
      </c>
      <c r="M16" s="71">
        <f t="shared" si="9"/>
        <v>1</v>
      </c>
    </row>
    <row r="17" spans="1:13" s="25" customFormat="1" ht="15" customHeight="1">
      <c r="A17" s="372"/>
      <c r="B17" s="19" t="s">
        <v>32</v>
      </c>
      <c r="C17" s="8" t="s">
        <v>12</v>
      </c>
      <c r="D17" s="9">
        <f t="shared" ref="D17:M17" si="10">D31+D45+D59</f>
        <v>1060</v>
      </c>
      <c r="E17" s="9">
        <f t="shared" si="10"/>
        <v>0</v>
      </c>
      <c r="F17" s="9">
        <f t="shared" si="10"/>
        <v>4</v>
      </c>
      <c r="G17" s="9">
        <f t="shared" si="10"/>
        <v>88</v>
      </c>
      <c r="H17" s="9">
        <f t="shared" si="10"/>
        <v>301</v>
      </c>
      <c r="I17" s="9">
        <f t="shared" si="10"/>
        <v>337</v>
      </c>
      <c r="J17" s="9">
        <f t="shared" si="10"/>
        <v>267</v>
      </c>
      <c r="K17" s="9">
        <f t="shared" si="10"/>
        <v>54</v>
      </c>
      <c r="L17" s="9">
        <f t="shared" si="10"/>
        <v>8</v>
      </c>
      <c r="M17" s="71">
        <f t="shared" si="10"/>
        <v>1</v>
      </c>
    </row>
    <row r="18" spans="1:13" s="25" customFormat="1" ht="15" customHeight="1">
      <c r="A18" s="372"/>
      <c r="B18" s="17" t="s">
        <v>33</v>
      </c>
      <c r="C18" s="8" t="s">
        <v>14</v>
      </c>
      <c r="D18" s="9">
        <f t="shared" ref="D18:M18" si="11">D32+D46+D60</f>
        <v>707</v>
      </c>
      <c r="E18" s="9">
        <f t="shared" si="11"/>
        <v>0</v>
      </c>
      <c r="F18" s="9">
        <f t="shared" si="11"/>
        <v>2</v>
      </c>
      <c r="G18" s="9">
        <f t="shared" si="11"/>
        <v>56</v>
      </c>
      <c r="H18" s="9">
        <f t="shared" si="11"/>
        <v>112</v>
      </c>
      <c r="I18" s="9">
        <f t="shared" si="11"/>
        <v>184</v>
      </c>
      <c r="J18" s="9">
        <f t="shared" si="11"/>
        <v>214</v>
      </c>
      <c r="K18" s="9">
        <f t="shared" si="11"/>
        <v>114</v>
      </c>
      <c r="L18" s="9">
        <f t="shared" si="11"/>
        <v>24</v>
      </c>
      <c r="M18" s="71">
        <f t="shared" si="11"/>
        <v>1</v>
      </c>
    </row>
    <row r="19" spans="1:13" s="25" customFormat="1" ht="15" customHeight="1">
      <c r="A19" s="372"/>
      <c r="B19" s="19" t="s">
        <v>23</v>
      </c>
      <c r="C19" s="8" t="s">
        <v>12</v>
      </c>
      <c r="D19" s="9">
        <f t="shared" ref="D19:M19" si="12">D33+D47+D61</f>
        <v>571</v>
      </c>
      <c r="E19" s="9">
        <f t="shared" si="12"/>
        <v>3</v>
      </c>
      <c r="F19" s="9">
        <f t="shared" si="12"/>
        <v>1</v>
      </c>
      <c r="G19" s="9">
        <f t="shared" si="12"/>
        <v>40</v>
      </c>
      <c r="H19" s="9">
        <f t="shared" si="12"/>
        <v>159</v>
      </c>
      <c r="I19" s="9">
        <f t="shared" si="12"/>
        <v>199</v>
      </c>
      <c r="J19" s="9">
        <f t="shared" si="12"/>
        <v>139</v>
      </c>
      <c r="K19" s="9">
        <f t="shared" si="12"/>
        <v>24</v>
      </c>
      <c r="L19" s="9">
        <f t="shared" si="12"/>
        <v>5</v>
      </c>
      <c r="M19" s="71">
        <f t="shared" si="12"/>
        <v>1</v>
      </c>
    </row>
    <row r="20" spans="1:13" s="25" customFormat="1" ht="15" customHeight="1" thickBot="1">
      <c r="A20" s="373"/>
      <c r="B20" s="20" t="s">
        <v>24</v>
      </c>
      <c r="C20" s="8" t="s">
        <v>14</v>
      </c>
      <c r="D20" s="9">
        <f t="shared" ref="D20:M20" si="13">D34+D48+D62</f>
        <v>893</v>
      </c>
      <c r="E20" s="9">
        <f t="shared" si="13"/>
        <v>2</v>
      </c>
      <c r="F20" s="9">
        <f t="shared" si="13"/>
        <v>3</v>
      </c>
      <c r="G20" s="9">
        <f t="shared" si="13"/>
        <v>55</v>
      </c>
      <c r="H20" s="9">
        <f t="shared" si="13"/>
        <v>210</v>
      </c>
      <c r="I20" s="9">
        <f t="shared" si="13"/>
        <v>251</v>
      </c>
      <c r="J20" s="9">
        <f t="shared" si="13"/>
        <v>286</v>
      </c>
      <c r="K20" s="9">
        <f t="shared" si="13"/>
        <v>79</v>
      </c>
      <c r="L20" s="9">
        <f t="shared" si="13"/>
        <v>7</v>
      </c>
      <c r="M20" s="71">
        <f t="shared" si="13"/>
        <v>0</v>
      </c>
    </row>
    <row r="21" spans="1:13" s="25" customFormat="1" ht="15" customHeight="1">
      <c r="A21" s="383" t="s">
        <v>25</v>
      </c>
      <c r="B21" s="16" t="s">
        <v>26</v>
      </c>
      <c r="C21" s="6" t="s">
        <v>12</v>
      </c>
      <c r="D21" s="7">
        <v>18153</v>
      </c>
      <c r="E21" s="7">
        <v>8</v>
      </c>
      <c r="F21" s="7">
        <v>609</v>
      </c>
      <c r="G21" s="7">
        <v>2402</v>
      </c>
      <c r="H21" s="7">
        <v>4715</v>
      </c>
      <c r="I21" s="7">
        <v>5602</v>
      </c>
      <c r="J21" s="7">
        <v>3638</v>
      </c>
      <c r="K21" s="7">
        <v>931</v>
      </c>
      <c r="L21" s="7">
        <v>232</v>
      </c>
      <c r="M21" s="70">
        <v>16</v>
      </c>
    </row>
    <row r="22" spans="1:13" s="25" customFormat="1" ht="15" customHeight="1">
      <c r="A22" s="384"/>
      <c r="B22" s="17" t="s">
        <v>27</v>
      </c>
      <c r="C22" s="8" t="s">
        <v>14</v>
      </c>
      <c r="D22" s="9">
        <v>31751</v>
      </c>
      <c r="E22" s="9">
        <v>6</v>
      </c>
      <c r="F22" s="9">
        <v>329</v>
      </c>
      <c r="G22" s="9">
        <v>3327</v>
      </c>
      <c r="H22" s="9">
        <v>6195</v>
      </c>
      <c r="I22" s="9">
        <v>9754</v>
      </c>
      <c r="J22" s="9">
        <v>8072</v>
      </c>
      <c r="K22" s="9">
        <v>3392</v>
      </c>
      <c r="L22" s="9">
        <v>664</v>
      </c>
      <c r="M22" s="71">
        <v>12</v>
      </c>
    </row>
    <row r="23" spans="1:13" s="25" customFormat="1" ht="15" customHeight="1">
      <c r="A23" s="384"/>
      <c r="B23" s="19" t="s">
        <v>15</v>
      </c>
      <c r="C23" s="8" t="s">
        <v>12</v>
      </c>
      <c r="D23" s="9">
        <v>7723</v>
      </c>
      <c r="E23" s="9">
        <v>0</v>
      </c>
      <c r="F23" s="9">
        <v>305</v>
      </c>
      <c r="G23" s="9">
        <v>1087</v>
      </c>
      <c r="H23" s="9">
        <v>1934</v>
      </c>
      <c r="I23" s="9">
        <v>2583</v>
      </c>
      <c r="J23" s="9">
        <v>1352</v>
      </c>
      <c r="K23" s="9">
        <v>374</v>
      </c>
      <c r="L23" s="9">
        <v>82</v>
      </c>
      <c r="M23" s="71">
        <v>6</v>
      </c>
    </row>
    <row r="24" spans="1:13" s="25" customFormat="1" ht="15" customHeight="1">
      <c r="A24" s="384"/>
      <c r="B24" s="17" t="s">
        <v>16</v>
      </c>
      <c r="C24" s="8" t="s">
        <v>14</v>
      </c>
      <c r="D24" s="9">
        <v>16681</v>
      </c>
      <c r="E24" s="9">
        <v>0</v>
      </c>
      <c r="F24" s="9">
        <v>125</v>
      </c>
      <c r="G24" s="9">
        <v>1636</v>
      </c>
      <c r="H24" s="9">
        <v>3158</v>
      </c>
      <c r="I24" s="9">
        <v>6134</v>
      </c>
      <c r="J24" s="9">
        <v>3754</v>
      </c>
      <c r="K24" s="9">
        <v>1578</v>
      </c>
      <c r="L24" s="9">
        <v>294</v>
      </c>
      <c r="M24" s="71">
        <v>2</v>
      </c>
    </row>
    <row r="25" spans="1:13" s="25" customFormat="1" ht="15" customHeight="1">
      <c r="A25" s="384"/>
      <c r="B25" s="19" t="s">
        <v>17</v>
      </c>
      <c r="C25" s="8" t="s">
        <v>12</v>
      </c>
      <c r="D25" s="9">
        <v>3100</v>
      </c>
      <c r="E25" s="9">
        <v>0</v>
      </c>
      <c r="F25" s="9">
        <v>150</v>
      </c>
      <c r="G25" s="9">
        <v>345</v>
      </c>
      <c r="H25" s="9">
        <v>681</v>
      </c>
      <c r="I25" s="9">
        <v>870</v>
      </c>
      <c r="J25" s="9">
        <v>823</v>
      </c>
      <c r="K25" s="9">
        <v>185</v>
      </c>
      <c r="L25" s="9">
        <v>42</v>
      </c>
      <c r="M25" s="71">
        <v>4</v>
      </c>
    </row>
    <row r="26" spans="1:13" s="25" customFormat="1" ht="15" customHeight="1">
      <c r="A26" s="384"/>
      <c r="B26" s="17" t="s">
        <v>18</v>
      </c>
      <c r="C26" s="8" t="s">
        <v>14</v>
      </c>
      <c r="D26" s="9">
        <v>6461</v>
      </c>
      <c r="E26" s="9">
        <v>0</v>
      </c>
      <c r="F26" s="9">
        <v>133</v>
      </c>
      <c r="G26" s="9">
        <v>620</v>
      </c>
      <c r="H26" s="9">
        <v>1076</v>
      </c>
      <c r="I26" s="9">
        <v>1777</v>
      </c>
      <c r="J26" s="9">
        <v>1980</v>
      </c>
      <c r="K26" s="9">
        <v>737</v>
      </c>
      <c r="L26" s="9">
        <v>134</v>
      </c>
      <c r="M26" s="71">
        <v>4</v>
      </c>
    </row>
    <row r="27" spans="1:13" s="25" customFormat="1" ht="15" customHeight="1">
      <c r="A27" s="384"/>
      <c r="B27" s="19" t="s">
        <v>19</v>
      </c>
      <c r="C27" s="8" t="s">
        <v>12</v>
      </c>
      <c r="D27" s="9">
        <v>2541</v>
      </c>
      <c r="E27" s="9">
        <v>4</v>
      </c>
      <c r="F27" s="9">
        <v>129</v>
      </c>
      <c r="G27" s="9">
        <v>401</v>
      </c>
      <c r="H27" s="9">
        <v>752</v>
      </c>
      <c r="I27" s="9">
        <v>632</v>
      </c>
      <c r="J27" s="9">
        <v>449</v>
      </c>
      <c r="K27" s="9">
        <v>132</v>
      </c>
      <c r="L27" s="9">
        <v>41</v>
      </c>
      <c r="M27" s="71">
        <v>1</v>
      </c>
    </row>
    <row r="28" spans="1:13" s="25" customFormat="1" ht="15" customHeight="1">
      <c r="A28" s="384"/>
      <c r="B28" s="17" t="s">
        <v>20</v>
      </c>
      <c r="C28" s="8" t="s">
        <v>14</v>
      </c>
      <c r="D28" s="9">
        <v>5780</v>
      </c>
      <c r="E28" s="9">
        <v>4</v>
      </c>
      <c r="F28" s="9">
        <v>55</v>
      </c>
      <c r="G28" s="9">
        <v>776</v>
      </c>
      <c r="H28" s="9">
        <v>1355</v>
      </c>
      <c r="I28" s="9">
        <v>1116</v>
      </c>
      <c r="J28" s="9">
        <v>1544</v>
      </c>
      <c r="K28" s="9">
        <v>754</v>
      </c>
      <c r="L28" s="9">
        <v>172</v>
      </c>
      <c r="M28" s="71">
        <v>4</v>
      </c>
    </row>
    <row r="29" spans="1:13" s="25" customFormat="1" ht="15" customHeight="1">
      <c r="A29" s="384"/>
      <c r="B29" s="19" t="s">
        <v>21</v>
      </c>
      <c r="C29" s="8" t="s">
        <v>12</v>
      </c>
      <c r="D29" s="9">
        <v>3160</v>
      </c>
      <c r="E29" s="9">
        <v>1</v>
      </c>
      <c r="F29" s="9">
        <v>20</v>
      </c>
      <c r="G29" s="9">
        <v>441</v>
      </c>
      <c r="H29" s="9">
        <v>888</v>
      </c>
      <c r="I29" s="9">
        <v>981</v>
      </c>
      <c r="J29" s="9">
        <v>610</v>
      </c>
      <c r="K29" s="9">
        <v>162</v>
      </c>
      <c r="L29" s="9">
        <v>54</v>
      </c>
      <c r="M29" s="71">
        <v>3</v>
      </c>
    </row>
    <row r="30" spans="1:13" s="25" customFormat="1" ht="15" customHeight="1">
      <c r="A30" s="384"/>
      <c r="B30" s="17" t="s">
        <v>22</v>
      </c>
      <c r="C30" s="8" t="s">
        <v>14</v>
      </c>
      <c r="D30" s="9">
        <v>1231</v>
      </c>
      <c r="E30" s="9">
        <v>0</v>
      </c>
      <c r="F30" s="9">
        <v>11</v>
      </c>
      <c r="G30" s="9">
        <v>184</v>
      </c>
      <c r="H30" s="9">
        <v>284</v>
      </c>
      <c r="I30" s="9">
        <v>292</v>
      </c>
      <c r="J30" s="9">
        <v>295</v>
      </c>
      <c r="K30" s="9">
        <v>130</v>
      </c>
      <c r="L30" s="9">
        <v>34</v>
      </c>
      <c r="M30" s="71">
        <v>1</v>
      </c>
    </row>
    <row r="31" spans="1:13" s="25" customFormat="1" ht="15" customHeight="1">
      <c r="A31" s="384"/>
      <c r="B31" s="19" t="s">
        <v>32</v>
      </c>
      <c r="C31" s="8" t="s">
        <v>12</v>
      </c>
      <c r="D31" s="9">
        <v>1058</v>
      </c>
      <c r="E31" s="9">
        <v>0</v>
      </c>
      <c r="F31" s="9">
        <v>4</v>
      </c>
      <c r="G31" s="9">
        <v>88</v>
      </c>
      <c r="H31" s="9">
        <v>301</v>
      </c>
      <c r="I31" s="9">
        <v>337</v>
      </c>
      <c r="J31" s="9">
        <v>265</v>
      </c>
      <c r="K31" s="9">
        <v>54</v>
      </c>
      <c r="L31" s="9">
        <v>8</v>
      </c>
      <c r="M31" s="71">
        <v>1</v>
      </c>
    </row>
    <row r="32" spans="1:13" s="25" customFormat="1" ht="15" customHeight="1">
      <c r="A32" s="382"/>
      <c r="B32" s="17" t="s">
        <v>33</v>
      </c>
      <c r="C32" s="8" t="s">
        <v>14</v>
      </c>
      <c r="D32" s="11">
        <v>705</v>
      </c>
      <c r="E32" s="11">
        <v>0</v>
      </c>
      <c r="F32" s="11">
        <v>2</v>
      </c>
      <c r="G32" s="11">
        <v>56</v>
      </c>
      <c r="H32" s="11">
        <v>112</v>
      </c>
      <c r="I32" s="11">
        <v>184</v>
      </c>
      <c r="J32" s="11">
        <v>213</v>
      </c>
      <c r="K32" s="11">
        <v>114</v>
      </c>
      <c r="L32" s="11">
        <v>23</v>
      </c>
      <c r="M32" s="72">
        <v>1</v>
      </c>
    </row>
    <row r="33" spans="1:13" s="25" customFormat="1" ht="15" customHeight="1">
      <c r="A33" s="382"/>
      <c r="B33" s="19" t="s">
        <v>23</v>
      </c>
      <c r="C33" s="8" t="s">
        <v>12</v>
      </c>
      <c r="D33" s="11">
        <v>571</v>
      </c>
      <c r="E33" s="11">
        <v>3</v>
      </c>
      <c r="F33" s="11">
        <v>1</v>
      </c>
      <c r="G33" s="11">
        <v>40</v>
      </c>
      <c r="H33" s="11">
        <v>159</v>
      </c>
      <c r="I33" s="11">
        <v>199</v>
      </c>
      <c r="J33" s="11">
        <v>139</v>
      </c>
      <c r="K33" s="11">
        <v>24</v>
      </c>
      <c r="L33" s="11">
        <v>5</v>
      </c>
      <c r="M33" s="72">
        <v>1</v>
      </c>
    </row>
    <row r="34" spans="1:13" s="25" customFormat="1" ht="15" customHeight="1" thickBot="1">
      <c r="A34" s="382"/>
      <c r="B34" s="20" t="s">
        <v>24</v>
      </c>
      <c r="C34" s="8" t="s">
        <v>14</v>
      </c>
      <c r="D34" s="11">
        <v>893</v>
      </c>
      <c r="E34" s="11">
        <v>2</v>
      </c>
      <c r="F34" s="11">
        <v>3</v>
      </c>
      <c r="G34" s="11">
        <v>55</v>
      </c>
      <c r="H34" s="11">
        <v>210</v>
      </c>
      <c r="I34" s="11">
        <v>251</v>
      </c>
      <c r="J34" s="11">
        <v>286</v>
      </c>
      <c r="K34" s="11">
        <v>79</v>
      </c>
      <c r="L34" s="11">
        <v>7</v>
      </c>
      <c r="M34" s="72">
        <v>0</v>
      </c>
    </row>
    <row r="35" spans="1:13" s="25" customFormat="1" ht="15" customHeight="1">
      <c r="A35" s="386" t="s">
        <v>28</v>
      </c>
      <c r="B35" s="16" t="s">
        <v>26</v>
      </c>
      <c r="C35" s="6" t="s">
        <v>12</v>
      </c>
      <c r="D35" s="28">
        <f t="shared" ref="D35:D62" si="14">SUM(E35:M35)</f>
        <v>8</v>
      </c>
      <c r="E35" s="28">
        <f t="shared" ref="E35:M35" si="15">SUM(E37,E39,E41,E43,E45)</f>
        <v>0</v>
      </c>
      <c r="F35" s="28">
        <f t="shared" si="15"/>
        <v>0</v>
      </c>
      <c r="G35" s="28">
        <f t="shared" si="15"/>
        <v>1</v>
      </c>
      <c r="H35" s="28">
        <f t="shared" si="15"/>
        <v>0</v>
      </c>
      <c r="I35" s="28">
        <f t="shared" si="15"/>
        <v>1</v>
      </c>
      <c r="J35" s="28">
        <f t="shared" si="15"/>
        <v>0</v>
      </c>
      <c r="K35" s="28">
        <f t="shared" si="15"/>
        <v>3</v>
      </c>
      <c r="L35" s="28">
        <f t="shared" si="15"/>
        <v>1</v>
      </c>
      <c r="M35" s="28">
        <f t="shared" si="15"/>
        <v>2</v>
      </c>
    </row>
    <row r="36" spans="1:13" s="25" customFormat="1" ht="15" customHeight="1">
      <c r="A36" s="372"/>
      <c r="B36" s="17" t="s">
        <v>27</v>
      </c>
      <c r="C36" s="8" t="s">
        <v>14</v>
      </c>
      <c r="D36" s="28">
        <f t="shared" si="14"/>
        <v>6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1</v>
      </c>
      <c r="H36" s="28">
        <f t="shared" si="16"/>
        <v>0</v>
      </c>
      <c r="I36" s="28">
        <f t="shared" si="16"/>
        <v>1</v>
      </c>
      <c r="J36" s="28">
        <f t="shared" si="16"/>
        <v>1</v>
      </c>
      <c r="K36" s="28">
        <f t="shared" si="16"/>
        <v>0</v>
      </c>
      <c r="L36" s="28">
        <f t="shared" si="16"/>
        <v>2</v>
      </c>
      <c r="M36" s="28">
        <f t="shared" si="16"/>
        <v>1</v>
      </c>
    </row>
    <row r="37" spans="1:13" s="25" customFormat="1" ht="15" customHeight="1">
      <c r="A37" s="372"/>
      <c r="B37" s="19" t="s">
        <v>15</v>
      </c>
      <c r="C37" s="8" t="s">
        <v>12</v>
      </c>
      <c r="D37" s="28">
        <f t="shared" si="14"/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3</v>
      </c>
      <c r="L37" s="29">
        <v>0</v>
      </c>
      <c r="M37" s="29">
        <v>0</v>
      </c>
    </row>
    <row r="38" spans="1:13" s="25" customFormat="1" ht="15" customHeight="1">
      <c r="A38" s="372"/>
      <c r="B38" s="17" t="s">
        <v>16</v>
      </c>
      <c r="C38" s="8" t="s">
        <v>14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s="25" customFormat="1" ht="15" customHeight="1">
      <c r="A39" s="372"/>
      <c r="B39" s="19" t="s">
        <v>17</v>
      </c>
      <c r="C39" s="8" t="s">
        <v>12</v>
      </c>
      <c r="D39" s="28">
        <f t="shared" si="14"/>
        <v>5</v>
      </c>
      <c r="E39" s="30">
        <v>0</v>
      </c>
      <c r="F39" s="30">
        <v>0</v>
      </c>
      <c r="G39" s="30">
        <v>1</v>
      </c>
      <c r="H39" s="30">
        <v>0</v>
      </c>
      <c r="I39" s="30">
        <v>1</v>
      </c>
      <c r="J39" s="30">
        <v>0</v>
      </c>
      <c r="K39" s="30">
        <v>0</v>
      </c>
      <c r="L39" s="28">
        <v>1</v>
      </c>
      <c r="M39" s="28">
        <v>2</v>
      </c>
    </row>
    <row r="40" spans="1:13" s="25" customFormat="1" ht="15" customHeight="1">
      <c r="A40" s="372"/>
      <c r="B40" s="17" t="s">
        <v>18</v>
      </c>
      <c r="C40" s="8" t="s">
        <v>14</v>
      </c>
      <c r="D40" s="28">
        <f t="shared" si="14"/>
        <v>3</v>
      </c>
      <c r="E40" s="30">
        <v>0</v>
      </c>
      <c r="F40" s="30">
        <v>0</v>
      </c>
      <c r="G40" s="30">
        <v>1</v>
      </c>
      <c r="H40" s="30">
        <v>0</v>
      </c>
      <c r="I40" s="30">
        <v>0</v>
      </c>
      <c r="J40" s="30">
        <v>0</v>
      </c>
      <c r="K40" s="30">
        <v>0</v>
      </c>
      <c r="L40" s="28">
        <v>1</v>
      </c>
      <c r="M40" s="28">
        <v>1</v>
      </c>
    </row>
    <row r="41" spans="1:13" s="25" customFormat="1" ht="15" customHeight="1">
      <c r="A41" s="372"/>
      <c r="B41" s="19" t="s">
        <v>19</v>
      </c>
      <c r="C41" s="8" t="s">
        <v>12</v>
      </c>
      <c r="D41" s="28">
        <f t="shared" si="14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</row>
    <row r="42" spans="1:13" s="25" customFormat="1" ht="15" customHeight="1">
      <c r="A42" s="372"/>
      <c r="B42" s="17" t="s">
        <v>20</v>
      </c>
      <c r="C42" s="8" t="s">
        <v>14</v>
      </c>
      <c r="D42" s="28">
        <f t="shared" si="14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28">
        <v>1</v>
      </c>
      <c r="M42" s="28">
        <v>0</v>
      </c>
    </row>
    <row r="43" spans="1:13" s="25" customFormat="1" ht="15" customHeight="1">
      <c r="A43" s="372"/>
      <c r="B43" s="19" t="s">
        <v>21</v>
      </c>
      <c r="C43" s="8" t="s">
        <v>12</v>
      </c>
      <c r="D43" s="28">
        <f t="shared" si="14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</row>
    <row r="44" spans="1:13" s="25" customFormat="1" ht="15" customHeight="1">
      <c r="A44" s="372"/>
      <c r="B44" s="17" t="s">
        <v>22</v>
      </c>
      <c r="C44" s="8" t="s">
        <v>14</v>
      </c>
      <c r="D44" s="28">
        <f t="shared" si="14"/>
        <v>2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1</v>
      </c>
      <c r="K44" s="30">
        <v>0</v>
      </c>
      <c r="L44" s="28">
        <v>0</v>
      </c>
      <c r="M44" s="28">
        <v>0</v>
      </c>
    </row>
    <row r="45" spans="1:13" s="25" customFormat="1" ht="15" customHeight="1">
      <c r="A45" s="372"/>
      <c r="B45" s="19" t="s">
        <v>32</v>
      </c>
      <c r="C45" s="8" t="s">
        <v>12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s="25" customFormat="1" ht="15" customHeight="1">
      <c r="A46" s="372"/>
      <c r="B46" s="17" t="s">
        <v>33</v>
      </c>
      <c r="C46" s="8" t="s">
        <v>14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s="25" customFormat="1" ht="15" customHeight="1">
      <c r="A47" s="372"/>
      <c r="B47" s="19" t="s">
        <v>23</v>
      </c>
      <c r="C47" s="8" t="s">
        <v>12</v>
      </c>
      <c r="D47" s="28">
        <f t="shared" si="14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s="25" customFormat="1" ht="15" customHeight="1" thickBot="1">
      <c r="A48" s="373"/>
      <c r="B48" s="20" t="s">
        <v>24</v>
      </c>
      <c r="C48" s="8" t="s">
        <v>14</v>
      </c>
      <c r="D48" s="28">
        <f t="shared" si="14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</row>
    <row r="49" spans="1:13" s="25" customFormat="1" ht="15" customHeight="1">
      <c r="A49" s="386" t="s">
        <v>29</v>
      </c>
      <c r="B49" s="21" t="s">
        <v>26</v>
      </c>
      <c r="C49" s="12" t="s">
        <v>12</v>
      </c>
      <c r="D49" s="28">
        <f t="shared" si="14"/>
        <v>99</v>
      </c>
      <c r="E49" s="28">
        <f t="shared" ref="E49:M49" si="17">SUM(E51,E53,E55,E57,E59,E61)</f>
        <v>0</v>
      </c>
      <c r="F49" s="28">
        <f t="shared" si="17"/>
        <v>0</v>
      </c>
      <c r="G49" s="28">
        <f t="shared" si="17"/>
        <v>0</v>
      </c>
      <c r="H49" s="28">
        <f t="shared" si="17"/>
        <v>1</v>
      </c>
      <c r="I49" s="28">
        <f t="shared" si="17"/>
        <v>6</v>
      </c>
      <c r="J49" s="28">
        <f t="shared" si="17"/>
        <v>33</v>
      </c>
      <c r="K49" s="28">
        <f t="shared" si="17"/>
        <v>28</v>
      </c>
      <c r="L49" s="28">
        <f t="shared" si="17"/>
        <v>26</v>
      </c>
      <c r="M49" s="28">
        <f t="shared" si="17"/>
        <v>5</v>
      </c>
    </row>
    <row r="50" spans="1:13" s="25" customFormat="1" ht="15" customHeight="1">
      <c r="A50" s="372"/>
      <c r="B50" s="17" t="s">
        <v>27</v>
      </c>
      <c r="C50" s="8" t="s">
        <v>14</v>
      </c>
      <c r="D50" s="28">
        <f t="shared" si="14"/>
        <v>26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2</v>
      </c>
      <c r="J50" s="28">
        <f t="shared" si="18"/>
        <v>6</v>
      </c>
      <c r="K50" s="28">
        <f t="shared" si="18"/>
        <v>4</v>
      </c>
      <c r="L50" s="28">
        <f t="shared" si="18"/>
        <v>9</v>
      </c>
      <c r="M50" s="28">
        <f t="shared" si="18"/>
        <v>5</v>
      </c>
    </row>
    <row r="51" spans="1:13" s="25" customFormat="1" ht="15" customHeight="1">
      <c r="A51" s="372"/>
      <c r="B51" s="19" t="s">
        <v>15</v>
      </c>
      <c r="C51" s="8" t="s">
        <v>12</v>
      </c>
      <c r="D51" s="28">
        <f t="shared" si="14"/>
        <v>38</v>
      </c>
      <c r="E51" s="29">
        <v>0</v>
      </c>
      <c r="F51" s="29">
        <v>0</v>
      </c>
      <c r="G51" s="29">
        <v>0</v>
      </c>
      <c r="H51" s="29">
        <v>0</v>
      </c>
      <c r="I51" s="29">
        <v>1</v>
      </c>
      <c r="J51" s="29">
        <v>11</v>
      </c>
      <c r="K51" s="29">
        <v>13</v>
      </c>
      <c r="L51" s="29">
        <v>11</v>
      </c>
      <c r="M51" s="29">
        <v>2</v>
      </c>
    </row>
    <row r="52" spans="1:13" s="25" customFormat="1" ht="15" customHeight="1">
      <c r="A52" s="372"/>
      <c r="B52" s="17" t="s">
        <v>16</v>
      </c>
      <c r="C52" s="8" t="s">
        <v>14</v>
      </c>
      <c r="D52" s="28">
        <f t="shared" si="14"/>
        <v>16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3</v>
      </c>
      <c r="K52" s="29">
        <v>2</v>
      </c>
      <c r="L52" s="29">
        <v>8</v>
      </c>
      <c r="M52" s="29">
        <v>2</v>
      </c>
    </row>
    <row r="53" spans="1:13" s="25" customFormat="1" ht="15" customHeight="1">
      <c r="A53" s="372"/>
      <c r="B53" s="19" t="s">
        <v>17</v>
      </c>
      <c r="C53" s="8" t="s">
        <v>12</v>
      </c>
      <c r="D53" s="28">
        <f t="shared" si="14"/>
        <v>30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10</v>
      </c>
      <c r="K53" s="28">
        <v>7</v>
      </c>
      <c r="L53" s="28">
        <v>9</v>
      </c>
      <c r="M53" s="28">
        <v>3</v>
      </c>
    </row>
    <row r="54" spans="1:13" s="25" customFormat="1" ht="15" customHeight="1">
      <c r="A54" s="372"/>
      <c r="B54" s="17" t="s">
        <v>18</v>
      </c>
      <c r="C54" s="8" t="s">
        <v>14</v>
      </c>
      <c r="D54" s="28">
        <f t="shared" si="14"/>
        <v>5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1</v>
      </c>
      <c r="L54" s="28">
        <v>0</v>
      </c>
      <c r="M54" s="28">
        <v>3</v>
      </c>
    </row>
    <row r="55" spans="1:13" s="25" customFormat="1" ht="15" customHeight="1">
      <c r="A55" s="372"/>
      <c r="B55" s="19" t="s">
        <v>19</v>
      </c>
      <c r="C55" s="8" t="s">
        <v>12</v>
      </c>
      <c r="D55" s="28">
        <f t="shared" si="14"/>
        <v>27</v>
      </c>
      <c r="E55" s="28">
        <v>0</v>
      </c>
      <c r="F55" s="28">
        <v>0</v>
      </c>
      <c r="G55" s="28">
        <v>0</v>
      </c>
      <c r="H55" s="28">
        <v>1</v>
      </c>
      <c r="I55" s="28">
        <v>4</v>
      </c>
      <c r="J55" s="28">
        <v>9</v>
      </c>
      <c r="K55" s="28">
        <v>8</v>
      </c>
      <c r="L55" s="28">
        <v>5</v>
      </c>
      <c r="M55" s="28">
        <v>0</v>
      </c>
    </row>
    <row r="56" spans="1:13" s="25" customFormat="1" ht="15" customHeight="1">
      <c r="A56" s="372"/>
      <c r="B56" s="17" t="s">
        <v>20</v>
      </c>
      <c r="C56" s="8" t="s">
        <v>14</v>
      </c>
      <c r="D56" s="28">
        <f t="shared" si="14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0</v>
      </c>
      <c r="K56" s="28">
        <v>1</v>
      </c>
      <c r="L56" s="28">
        <v>0</v>
      </c>
      <c r="M56" s="28">
        <v>0</v>
      </c>
    </row>
    <row r="57" spans="1:13" s="25" customFormat="1" ht="15" customHeight="1">
      <c r="A57" s="372"/>
      <c r="B57" s="19" t="s">
        <v>21</v>
      </c>
      <c r="C57" s="8" t="s">
        <v>12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0</v>
      </c>
      <c r="L57" s="28">
        <v>1</v>
      </c>
      <c r="M57" s="28">
        <v>0</v>
      </c>
    </row>
    <row r="58" spans="1:13" s="25" customFormat="1" ht="15" customHeight="1">
      <c r="A58" s="372"/>
      <c r="B58" s="17" t="s">
        <v>22</v>
      </c>
      <c r="C58" s="8" t="s">
        <v>14</v>
      </c>
      <c r="D58" s="28">
        <f t="shared" si="14"/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</row>
    <row r="59" spans="1:13" s="25" customFormat="1" ht="15" customHeight="1">
      <c r="A59" s="372"/>
      <c r="B59" s="19" t="s">
        <v>32</v>
      </c>
      <c r="C59" s="8" t="s">
        <v>12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2</v>
      </c>
      <c r="K59" s="28">
        <v>0</v>
      </c>
      <c r="L59" s="28">
        <v>0</v>
      </c>
      <c r="M59" s="28">
        <v>0</v>
      </c>
    </row>
    <row r="60" spans="1:13" s="25" customFormat="1" ht="15" customHeight="1">
      <c r="A60" s="372"/>
      <c r="B60" s="17" t="s">
        <v>33</v>
      </c>
      <c r="C60" s="8" t="s">
        <v>14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s="25" customFormat="1" ht="15" customHeight="1">
      <c r="A61" s="372"/>
      <c r="B61" s="19" t="s">
        <v>23</v>
      </c>
      <c r="C61" s="8" t="s">
        <v>12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s="25" customFormat="1" ht="15" customHeight="1" thickBot="1">
      <c r="A62" s="373"/>
      <c r="B62" s="20" t="s">
        <v>24</v>
      </c>
      <c r="C62" s="8" t="s">
        <v>14</v>
      </c>
      <c r="D62" s="28">
        <f t="shared" si="14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5.75">
      <c r="A63" s="22" t="s">
        <v>1955</v>
      </c>
      <c r="F63" s="133"/>
      <c r="G63" s="133"/>
    </row>
    <row r="64" spans="1:13" s="15" customFormat="1" ht="15.75">
      <c r="A64" s="23" t="s">
        <v>1956</v>
      </c>
      <c r="F64" s="133"/>
      <c r="G64" s="133"/>
    </row>
    <row r="65" spans="1:7" s="15" customFormat="1" ht="15.75">
      <c r="A65" s="23" t="s">
        <v>470</v>
      </c>
      <c r="B65" s="24"/>
      <c r="C65" s="24"/>
      <c r="F65" s="133"/>
      <c r="G65" s="133"/>
    </row>
    <row r="66" spans="1:7" s="15" customFormat="1" ht="15.75">
      <c r="A66" s="23" t="s">
        <v>471</v>
      </c>
      <c r="B66" s="24"/>
      <c r="C66" s="24"/>
      <c r="F66" s="133"/>
      <c r="G66" s="133"/>
    </row>
    <row r="67" spans="1:7">
      <c r="A67" s="14"/>
    </row>
    <row r="68" spans="1:7">
      <c r="A68" s="14"/>
    </row>
    <row r="69" spans="1:7">
      <c r="A69" s="14"/>
    </row>
    <row r="70" spans="1:7">
      <c r="A70" s="14"/>
    </row>
    <row r="71" spans="1:7">
      <c r="A71" s="14"/>
    </row>
    <row r="72" spans="1:7">
      <c r="A72" s="14"/>
    </row>
    <row r="73" spans="1:7">
      <c r="A73" s="14"/>
    </row>
    <row r="74" spans="1:7">
      <c r="A74" s="14"/>
    </row>
    <row r="75" spans="1:7">
      <c r="A75" s="14"/>
    </row>
    <row r="76" spans="1:7">
      <c r="A76" s="14"/>
    </row>
  </sheetData>
  <mergeCells count="13">
    <mergeCell ref="B4:K4"/>
    <mergeCell ref="L4:M4"/>
    <mergeCell ref="A1:M1"/>
    <mergeCell ref="A2:M2"/>
    <mergeCell ref="B3:K3"/>
    <mergeCell ref="L3:M3"/>
    <mergeCell ref="A49:A62"/>
    <mergeCell ref="A5:B6"/>
    <mergeCell ref="C5:C6"/>
    <mergeCell ref="D5:M5"/>
    <mergeCell ref="A7:A20"/>
    <mergeCell ref="A21:A34"/>
    <mergeCell ref="A35:A48"/>
  </mergeCells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76"/>
  <sheetViews>
    <sheetView workbookViewId="0">
      <selection activeCell="E12" sqref="E12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625" style="1" customWidth="1"/>
    <col min="8" max="8" width="6.375" style="1" customWidth="1"/>
    <col min="9" max="9" width="6.875" style="1" customWidth="1"/>
    <col min="10" max="11" width="6.75" style="1" customWidth="1"/>
    <col min="12" max="13" width="5.875" style="1" customWidth="1"/>
    <col min="14" max="16384" width="9" style="1"/>
  </cols>
  <sheetData>
    <row r="1" spans="1:13" ht="21.2" customHeight="1">
      <c r="A1" s="387" t="s">
        <v>1914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1915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5" customFormat="1">
      <c r="A3" s="2"/>
      <c r="B3" s="389" t="s">
        <v>1916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1917</v>
      </c>
      <c r="M3" s="390"/>
    </row>
    <row r="4" spans="1:13" s="25" customFormat="1" ht="17.25" thickBot="1">
      <c r="A4" s="2"/>
      <c r="B4" s="391" t="s">
        <v>1918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1919</v>
      </c>
      <c r="M4" s="392"/>
    </row>
    <row r="5" spans="1:13" s="25" customFormat="1">
      <c r="A5" s="374" t="s">
        <v>1920</v>
      </c>
      <c r="B5" s="375"/>
      <c r="C5" s="406" t="s">
        <v>1921</v>
      </c>
      <c r="D5" s="380" t="s">
        <v>1922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376"/>
      <c r="B6" s="377"/>
      <c r="C6" s="406"/>
      <c r="D6" s="3" t="s">
        <v>1923</v>
      </c>
      <c r="E6" s="4" t="s">
        <v>1924</v>
      </c>
      <c r="F6" s="4" t="s">
        <v>1925</v>
      </c>
      <c r="G6" s="4" t="s">
        <v>1926</v>
      </c>
      <c r="H6" s="4" t="s">
        <v>1927</v>
      </c>
      <c r="I6" s="4" t="s">
        <v>1928</v>
      </c>
      <c r="J6" s="4" t="s">
        <v>1929</v>
      </c>
      <c r="K6" s="4" t="s">
        <v>1930</v>
      </c>
      <c r="L6" s="4" t="s">
        <v>1931</v>
      </c>
      <c r="M6" s="69" t="s">
        <v>1932</v>
      </c>
    </row>
    <row r="7" spans="1:13" s="25" customFormat="1" ht="15" customHeight="1">
      <c r="A7" s="382" t="s">
        <v>1933</v>
      </c>
      <c r="B7" s="16" t="s">
        <v>1934</v>
      </c>
      <c r="C7" s="6" t="s">
        <v>1935</v>
      </c>
      <c r="D7" s="7">
        <f>D21+D35+D49</f>
        <v>18123</v>
      </c>
      <c r="E7" s="7">
        <f>E21+E35+E49</f>
        <v>1</v>
      </c>
      <c r="F7" s="7">
        <f t="shared" ref="F7:M7" si="0">F21+F35+F49</f>
        <v>676</v>
      </c>
      <c r="G7" s="7">
        <f t="shared" si="0"/>
        <v>2456</v>
      </c>
      <c r="H7" s="7">
        <f t="shared" si="0"/>
        <v>4641</v>
      </c>
      <c r="I7" s="7">
        <f t="shared" si="0"/>
        <v>5581</v>
      </c>
      <c r="J7" s="7">
        <f t="shared" si="0"/>
        <v>3535</v>
      </c>
      <c r="K7" s="7">
        <f t="shared" si="0"/>
        <v>953</v>
      </c>
      <c r="L7" s="7">
        <f t="shared" si="0"/>
        <v>258</v>
      </c>
      <c r="M7" s="70">
        <f t="shared" si="0"/>
        <v>22</v>
      </c>
    </row>
    <row r="8" spans="1:13" s="25" customFormat="1" ht="15" customHeight="1">
      <c r="A8" s="372"/>
      <c r="B8" s="18" t="s">
        <v>1936</v>
      </c>
      <c r="C8" s="8" t="s">
        <v>1937</v>
      </c>
      <c r="D8" s="9">
        <f t="shared" ref="D8:M20" si="1">D22+D36+D50</f>
        <v>31016</v>
      </c>
      <c r="E8" s="9">
        <f t="shared" si="1"/>
        <v>0</v>
      </c>
      <c r="F8" s="9">
        <f t="shared" si="1"/>
        <v>367</v>
      </c>
      <c r="G8" s="9">
        <f t="shared" si="1"/>
        <v>3172</v>
      </c>
      <c r="H8" s="9">
        <f t="shared" si="1"/>
        <v>6032</v>
      </c>
      <c r="I8" s="9">
        <f t="shared" si="1"/>
        <v>9457</v>
      </c>
      <c r="J8" s="9">
        <f t="shared" si="1"/>
        <v>7879</v>
      </c>
      <c r="K8" s="9">
        <f t="shared" si="1"/>
        <v>3418</v>
      </c>
      <c r="L8" s="9">
        <f t="shared" si="1"/>
        <v>670</v>
      </c>
      <c r="M8" s="71">
        <f t="shared" si="1"/>
        <v>21</v>
      </c>
    </row>
    <row r="9" spans="1:13" s="25" customFormat="1" ht="15" customHeight="1">
      <c r="A9" s="372"/>
      <c r="B9" s="19" t="s">
        <v>1938</v>
      </c>
      <c r="C9" s="8" t="s">
        <v>1935</v>
      </c>
      <c r="D9" s="9">
        <f t="shared" si="1"/>
        <v>7815</v>
      </c>
      <c r="E9" s="9">
        <f t="shared" si="1"/>
        <v>0</v>
      </c>
      <c r="F9" s="9">
        <f t="shared" si="1"/>
        <v>357</v>
      </c>
      <c r="G9" s="9">
        <f t="shared" si="1"/>
        <v>1132</v>
      </c>
      <c r="H9" s="9">
        <f t="shared" si="1"/>
        <v>1916</v>
      </c>
      <c r="I9" s="9">
        <f t="shared" si="1"/>
        <v>2596</v>
      </c>
      <c r="J9" s="9">
        <f t="shared" si="1"/>
        <v>1337</v>
      </c>
      <c r="K9" s="9">
        <f t="shared" si="1"/>
        <v>380</v>
      </c>
      <c r="L9" s="9">
        <f t="shared" si="1"/>
        <v>90</v>
      </c>
      <c r="M9" s="71">
        <f t="shared" si="1"/>
        <v>7</v>
      </c>
    </row>
    <row r="10" spans="1:13" s="25" customFormat="1" ht="15" customHeight="1">
      <c r="A10" s="372"/>
      <c r="B10" s="17" t="s">
        <v>1939</v>
      </c>
      <c r="C10" s="8" t="s">
        <v>1937</v>
      </c>
      <c r="D10" s="9">
        <f t="shared" si="1"/>
        <v>16276</v>
      </c>
      <c r="E10" s="9">
        <f t="shared" si="1"/>
        <v>0</v>
      </c>
      <c r="F10" s="9">
        <f t="shared" si="1"/>
        <v>148</v>
      </c>
      <c r="G10" s="9">
        <f t="shared" si="1"/>
        <v>1539</v>
      </c>
      <c r="H10" s="9">
        <f t="shared" si="1"/>
        <v>3026</v>
      </c>
      <c r="I10" s="9">
        <f t="shared" si="1"/>
        <v>5942</v>
      </c>
      <c r="J10" s="9">
        <f t="shared" si="1"/>
        <v>3682</v>
      </c>
      <c r="K10" s="9">
        <f t="shared" si="1"/>
        <v>1638</v>
      </c>
      <c r="L10" s="9">
        <f t="shared" si="1"/>
        <v>297</v>
      </c>
      <c r="M10" s="71">
        <f t="shared" si="1"/>
        <v>4</v>
      </c>
    </row>
    <row r="11" spans="1:13" s="25" customFormat="1" ht="15" customHeight="1">
      <c r="A11" s="372"/>
      <c r="B11" s="19" t="s">
        <v>1940</v>
      </c>
      <c r="C11" s="8" t="s">
        <v>1935</v>
      </c>
      <c r="D11" s="9">
        <f t="shared" si="1"/>
        <v>2955</v>
      </c>
      <c r="E11" s="9">
        <f t="shared" si="1"/>
        <v>0</v>
      </c>
      <c r="F11" s="9">
        <f t="shared" si="1"/>
        <v>156</v>
      </c>
      <c r="G11" s="9">
        <f t="shared" si="1"/>
        <v>345</v>
      </c>
      <c r="H11" s="9">
        <f t="shared" si="1"/>
        <v>643</v>
      </c>
      <c r="I11" s="9">
        <f t="shared" si="1"/>
        <v>831</v>
      </c>
      <c r="J11" s="9">
        <f t="shared" si="1"/>
        <v>726</v>
      </c>
      <c r="K11" s="9">
        <f t="shared" si="1"/>
        <v>193</v>
      </c>
      <c r="L11" s="9">
        <f t="shared" si="1"/>
        <v>52</v>
      </c>
      <c r="M11" s="71">
        <f t="shared" si="1"/>
        <v>9</v>
      </c>
    </row>
    <row r="12" spans="1:13" s="25" customFormat="1" ht="15" customHeight="1">
      <c r="A12" s="372"/>
      <c r="B12" s="17" t="s">
        <v>1941</v>
      </c>
      <c r="C12" s="8" t="s">
        <v>1937</v>
      </c>
      <c r="D12" s="9">
        <f t="shared" si="1"/>
        <v>6152</v>
      </c>
      <c r="E12" s="9">
        <f t="shared" si="1"/>
        <v>0</v>
      </c>
      <c r="F12" s="9">
        <f t="shared" si="1"/>
        <v>137</v>
      </c>
      <c r="G12" s="9">
        <f t="shared" si="1"/>
        <v>538</v>
      </c>
      <c r="H12" s="9">
        <f t="shared" si="1"/>
        <v>1050</v>
      </c>
      <c r="I12" s="9">
        <f t="shared" si="1"/>
        <v>1688</v>
      </c>
      <c r="J12" s="9">
        <f t="shared" si="1"/>
        <v>1882</v>
      </c>
      <c r="K12" s="9">
        <f t="shared" si="1"/>
        <v>712</v>
      </c>
      <c r="L12" s="9">
        <f t="shared" si="1"/>
        <v>134</v>
      </c>
      <c r="M12" s="71">
        <f t="shared" si="1"/>
        <v>11</v>
      </c>
    </row>
    <row r="13" spans="1:13" s="25" customFormat="1" ht="15" customHeight="1">
      <c r="A13" s="372"/>
      <c r="B13" s="19" t="s">
        <v>1942</v>
      </c>
      <c r="C13" s="8" t="s">
        <v>1935</v>
      </c>
      <c r="D13" s="9">
        <f t="shared" si="1"/>
        <v>2587</v>
      </c>
      <c r="E13" s="9">
        <f t="shared" si="1"/>
        <v>0</v>
      </c>
      <c r="F13" s="9">
        <f t="shared" si="1"/>
        <v>136</v>
      </c>
      <c r="G13" s="9">
        <f t="shared" si="1"/>
        <v>400</v>
      </c>
      <c r="H13" s="9">
        <f t="shared" si="1"/>
        <v>765</v>
      </c>
      <c r="I13" s="9">
        <f t="shared" si="1"/>
        <v>654</v>
      </c>
      <c r="J13" s="9">
        <f t="shared" si="1"/>
        <v>447</v>
      </c>
      <c r="K13" s="9">
        <f t="shared" si="1"/>
        <v>138</v>
      </c>
      <c r="L13" s="9">
        <f t="shared" si="1"/>
        <v>46</v>
      </c>
      <c r="M13" s="71">
        <f t="shared" si="1"/>
        <v>1</v>
      </c>
    </row>
    <row r="14" spans="1:13" s="25" customFormat="1" ht="15" customHeight="1">
      <c r="A14" s="372"/>
      <c r="B14" s="17" t="s">
        <v>1943</v>
      </c>
      <c r="C14" s="8" t="s">
        <v>1937</v>
      </c>
      <c r="D14" s="9">
        <f t="shared" si="1"/>
        <v>5778</v>
      </c>
      <c r="E14" s="9">
        <f t="shared" si="1"/>
        <v>0</v>
      </c>
      <c r="F14" s="9">
        <f t="shared" si="1"/>
        <v>66</v>
      </c>
      <c r="G14" s="9">
        <f t="shared" si="1"/>
        <v>802</v>
      </c>
      <c r="H14" s="9">
        <f t="shared" si="1"/>
        <v>1352</v>
      </c>
      <c r="I14" s="9">
        <f t="shared" si="1"/>
        <v>1102</v>
      </c>
      <c r="J14" s="9">
        <f t="shared" si="1"/>
        <v>1529</v>
      </c>
      <c r="K14" s="9">
        <f t="shared" si="1"/>
        <v>749</v>
      </c>
      <c r="L14" s="9">
        <f t="shared" si="1"/>
        <v>174</v>
      </c>
      <c r="M14" s="71">
        <f t="shared" si="1"/>
        <v>4</v>
      </c>
    </row>
    <row r="15" spans="1:13" s="25" customFormat="1" ht="15" customHeight="1">
      <c r="A15" s="372"/>
      <c r="B15" s="19" t="s">
        <v>1944</v>
      </c>
      <c r="C15" s="8" t="s">
        <v>1935</v>
      </c>
      <c r="D15" s="9">
        <f t="shared" si="1"/>
        <v>3158</v>
      </c>
      <c r="E15" s="9">
        <f t="shared" si="1"/>
        <v>1</v>
      </c>
      <c r="F15" s="9">
        <f t="shared" si="1"/>
        <v>22</v>
      </c>
      <c r="G15" s="9">
        <f t="shared" si="1"/>
        <v>447</v>
      </c>
      <c r="H15" s="9">
        <f t="shared" si="1"/>
        <v>877</v>
      </c>
      <c r="I15" s="9">
        <f t="shared" si="1"/>
        <v>978</v>
      </c>
      <c r="J15" s="9">
        <f t="shared" si="1"/>
        <v>612</v>
      </c>
      <c r="K15" s="9">
        <f t="shared" si="1"/>
        <v>162</v>
      </c>
      <c r="L15" s="9">
        <f t="shared" si="1"/>
        <v>56</v>
      </c>
      <c r="M15" s="71">
        <f t="shared" si="1"/>
        <v>3</v>
      </c>
    </row>
    <row r="16" spans="1:13" s="25" customFormat="1" ht="15" customHeight="1">
      <c r="A16" s="372"/>
      <c r="B16" s="17" t="s">
        <v>1945</v>
      </c>
      <c r="C16" s="8" t="s">
        <v>1937</v>
      </c>
      <c r="D16" s="9">
        <f t="shared" si="1"/>
        <v>1225</v>
      </c>
      <c r="E16" s="9">
        <f t="shared" si="1"/>
        <v>0</v>
      </c>
      <c r="F16" s="9">
        <f t="shared" si="1"/>
        <v>12</v>
      </c>
      <c r="G16" s="9">
        <f t="shared" si="1"/>
        <v>185</v>
      </c>
      <c r="H16" s="9">
        <f t="shared" si="1"/>
        <v>287</v>
      </c>
      <c r="I16" s="9">
        <f t="shared" si="1"/>
        <v>291</v>
      </c>
      <c r="J16" s="9">
        <f t="shared" si="1"/>
        <v>287</v>
      </c>
      <c r="K16" s="9">
        <f t="shared" si="1"/>
        <v>128</v>
      </c>
      <c r="L16" s="9">
        <f t="shared" si="1"/>
        <v>34</v>
      </c>
      <c r="M16" s="71">
        <f t="shared" si="1"/>
        <v>1</v>
      </c>
    </row>
    <row r="17" spans="1:13" s="25" customFormat="1" ht="15" customHeight="1">
      <c r="A17" s="372"/>
      <c r="B17" s="19" t="s">
        <v>1946</v>
      </c>
      <c r="C17" s="8" t="s">
        <v>1935</v>
      </c>
      <c r="D17" s="9">
        <f t="shared" si="1"/>
        <v>1043</v>
      </c>
      <c r="E17" s="9">
        <f t="shared" si="1"/>
        <v>0</v>
      </c>
      <c r="F17" s="9">
        <f t="shared" si="1"/>
        <v>4</v>
      </c>
      <c r="G17" s="9">
        <f t="shared" si="1"/>
        <v>94</v>
      </c>
      <c r="H17" s="9">
        <f t="shared" si="1"/>
        <v>287</v>
      </c>
      <c r="I17" s="9">
        <f t="shared" si="1"/>
        <v>321</v>
      </c>
      <c r="J17" s="9">
        <f t="shared" si="1"/>
        <v>272</v>
      </c>
      <c r="K17" s="9">
        <f t="shared" si="1"/>
        <v>56</v>
      </c>
      <c r="L17" s="9">
        <f t="shared" si="1"/>
        <v>8</v>
      </c>
      <c r="M17" s="71">
        <f t="shared" si="1"/>
        <v>1</v>
      </c>
    </row>
    <row r="18" spans="1:13" s="25" customFormat="1" ht="15" customHeight="1">
      <c r="A18" s="372"/>
      <c r="B18" s="17" t="s">
        <v>1947</v>
      </c>
      <c r="C18" s="8" t="s">
        <v>1937</v>
      </c>
      <c r="D18" s="9">
        <f t="shared" si="1"/>
        <v>702</v>
      </c>
      <c r="E18" s="9">
        <f t="shared" si="1"/>
        <v>0</v>
      </c>
      <c r="F18" s="9">
        <f t="shared" si="1"/>
        <v>0</v>
      </c>
      <c r="G18" s="9">
        <f t="shared" si="1"/>
        <v>51</v>
      </c>
      <c r="H18" s="9">
        <f t="shared" si="1"/>
        <v>117</v>
      </c>
      <c r="I18" s="9">
        <f t="shared" si="1"/>
        <v>182</v>
      </c>
      <c r="J18" s="9">
        <f t="shared" si="1"/>
        <v>212</v>
      </c>
      <c r="K18" s="9">
        <f t="shared" si="1"/>
        <v>115</v>
      </c>
      <c r="L18" s="9">
        <f t="shared" si="1"/>
        <v>24</v>
      </c>
      <c r="M18" s="71">
        <f t="shared" si="1"/>
        <v>1</v>
      </c>
    </row>
    <row r="19" spans="1:13" s="25" customFormat="1" ht="15" customHeight="1">
      <c r="A19" s="372"/>
      <c r="B19" s="19" t="s">
        <v>1948</v>
      </c>
      <c r="C19" s="8" t="s">
        <v>1935</v>
      </c>
      <c r="D19" s="9">
        <f t="shared" si="1"/>
        <v>565</v>
      </c>
      <c r="E19" s="9">
        <f t="shared" si="1"/>
        <v>0</v>
      </c>
      <c r="F19" s="9">
        <f t="shared" si="1"/>
        <v>1</v>
      </c>
      <c r="G19" s="9">
        <f t="shared" si="1"/>
        <v>38</v>
      </c>
      <c r="H19" s="9">
        <f t="shared" si="1"/>
        <v>153</v>
      </c>
      <c r="I19" s="9">
        <f t="shared" si="1"/>
        <v>201</v>
      </c>
      <c r="J19" s="9">
        <f t="shared" si="1"/>
        <v>141</v>
      </c>
      <c r="K19" s="9">
        <f t="shared" si="1"/>
        <v>24</v>
      </c>
      <c r="L19" s="9">
        <f t="shared" si="1"/>
        <v>6</v>
      </c>
      <c r="M19" s="71">
        <f t="shared" si="1"/>
        <v>1</v>
      </c>
    </row>
    <row r="20" spans="1:13" s="25" customFormat="1" ht="15" customHeight="1" thickBot="1">
      <c r="A20" s="373"/>
      <c r="B20" s="20" t="s">
        <v>1949</v>
      </c>
      <c r="C20" s="8" t="s">
        <v>1937</v>
      </c>
      <c r="D20" s="9">
        <f t="shared" si="1"/>
        <v>883</v>
      </c>
      <c r="E20" s="9">
        <f t="shared" si="1"/>
        <v>0</v>
      </c>
      <c r="F20" s="9">
        <f t="shared" si="1"/>
        <v>4</v>
      </c>
      <c r="G20" s="9">
        <f t="shared" si="1"/>
        <v>57</v>
      </c>
      <c r="H20" s="9">
        <f t="shared" si="1"/>
        <v>200</v>
      </c>
      <c r="I20" s="9">
        <f t="shared" si="1"/>
        <v>252</v>
      </c>
      <c r="J20" s="9">
        <f t="shared" si="1"/>
        <v>287</v>
      </c>
      <c r="K20" s="9">
        <f t="shared" si="1"/>
        <v>76</v>
      </c>
      <c r="L20" s="9">
        <f t="shared" si="1"/>
        <v>7</v>
      </c>
      <c r="M20" s="71">
        <f t="shared" si="1"/>
        <v>0</v>
      </c>
    </row>
    <row r="21" spans="1:13" s="25" customFormat="1" ht="15" customHeight="1">
      <c r="A21" s="383" t="s">
        <v>1950</v>
      </c>
      <c r="B21" s="16" t="s">
        <v>1951</v>
      </c>
      <c r="C21" s="6" t="s">
        <v>1935</v>
      </c>
      <c r="D21" s="7">
        <v>18016</v>
      </c>
      <c r="E21" s="7">
        <v>1</v>
      </c>
      <c r="F21" s="7">
        <v>676</v>
      </c>
      <c r="G21" s="7">
        <v>2455</v>
      </c>
      <c r="H21" s="7">
        <v>4640</v>
      </c>
      <c r="I21" s="7">
        <v>5574</v>
      </c>
      <c r="J21" s="7">
        <v>3502</v>
      </c>
      <c r="K21" s="7">
        <v>922</v>
      </c>
      <c r="L21" s="7">
        <v>231</v>
      </c>
      <c r="M21" s="70">
        <v>15</v>
      </c>
    </row>
    <row r="22" spans="1:13" s="25" customFormat="1" ht="15" customHeight="1">
      <c r="A22" s="384"/>
      <c r="B22" s="17" t="s">
        <v>1952</v>
      </c>
      <c r="C22" s="8" t="s">
        <v>1937</v>
      </c>
      <c r="D22" s="9">
        <v>30984</v>
      </c>
      <c r="E22" s="9">
        <v>0</v>
      </c>
      <c r="F22" s="9">
        <v>367</v>
      </c>
      <c r="G22" s="9">
        <v>3171</v>
      </c>
      <c r="H22" s="9">
        <v>6032</v>
      </c>
      <c r="I22" s="9">
        <v>9454</v>
      </c>
      <c r="J22" s="9">
        <v>7872</v>
      </c>
      <c r="K22" s="9">
        <v>3414</v>
      </c>
      <c r="L22" s="9">
        <v>659</v>
      </c>
      <c r="M22" s="71">
        <v>15</v>
      </c>
    </row>
    <row r="23" spans="1:13" s="25" customFormat="1" ht="15" customHeight="1">
      <c r="A23" s="384"/>
      <c r="B23" s="19" t="s">
        <v>1938</v>
      </c>
      <c r="C23" s="8" t="s">
        <v>1935</v>
      </c>
      <c r="D23" s="9">
        <v>7774</v>
      </c>
      <c r="E23" s="9">
        <v>0</v>
      </c>
      <c r="F23" s="9">
        <v>357</v>
      </c>
      <c r="G23" s="9">
        <v>1132</v>
      </c>
      <c r="H23" s="9">
        <v>1916</v>
      </c>
      <c r="I23" s="9">
        <v>2595</v>
      </c>
      <c r="J23" s="9">
        <v>1326</v>
      </c>
      <c r="K23" s="9">
        <v>364</v>
      </c>
      <c r="L23" s="9">
        <v>79</v>
      </c>
      <c r="M23" s="71">
        <v>5</v>
      </c>
    </row>
    <row r="24" spans="1:13" s="25" customFormat="1" ht="15" customHeight="1">
      <c r="A24" s="384"/>
      <c r="B24" s="17" t="s">
        <v>1939</v>
      </c>
      <c r="C24" s="8" t="s">
        <v>1937</v>
      </c>
      <c r="D24" s="9">
        <v>16260</v>
      </c>
      <c r="E24" s="9">
        <v>0</v>
      </c>
      <c r="F24" s="9">
        <v>148</v>
      </c>
      <c r="G24" s="9">
        <v>1539</v>
      </c>
      <c r="H24" s="9">
        <v>3026</v>
      </c>
      <c r="I24" s="9">
        <v>5941</v>
      </c>
      <c r="J24" s="9">
        <v>3679</v>
      </c>
      <c r="K24" s="9">
        <v>1636</v>
      </c>
      <c r="L24" s="9">
        <v>289</v>
      </c>
      <c r="M24" s="71">
        <v>2</v>
      </c>
    </row>
    <row r="25" spans="1:13" s="25" customFormat="1" ht="15" customHeight="1">
      <c r="A25" s="384"/>
      <c r="B25" s="19" t="s">
        <v>1940</v>
      </c>
      <c r="C25" s="8" t="s">
        <v>1935</v>
      </c>
      <c r="D25" s="9">
        <v>2920</v>
      </c>
      <c r="E25" s="9">
        <v>0</v>
      </c>
      <c r="F25" s="9">
        <v>156</v>
      </c>
      <c r="G25" s="9">
        <v>344</v>
      </c>
      <c r="H25" s="9">
        <v>643</v>
      </c>
      <c r="I25" s="9">
        <v>829</v>
      </c>
      <c r="J25" s="9">
        <v>716</v>
      </c>
      <c r="K25" s="9">
        <v>186</v>
      </c>
      <c r="L25" s="9">
        <v>42</v>
      </c>
      <c r="M25" s="71">
        <v>4</v>
      </c>
    </row>
    <row r="26" spans="1:13" s="25" customFormat="1" ht="15" customHeight="1">
      <c r="A26" s="384"/>
      <c r="B26" s="17" t="s">
        <v>1941</v>
      </c>
      <c r="C26" s="8" t="s">
        <v>1937</v>
      </c>
      <c r="D26" s="9">
        <v>6144</v>
      </c>
      <c r="E26" s="9">
        <v>0</v>
      </c>
      <c r="F26" s="9">
        <v>137</v>
      </c>
      <c r="G26" s="9">
        <v>537</v>
      </c>
      <c r="H26" s="9">
        <v>1050</v>
      </c>
      <c r="I26" s="9">
        <v>1688</v>
      </c>
      <c r="J26" s="9">
        <v>1881</v>
      </c>
      <c r="K26" s="9">
        <v>711</v>
      </c>
      <c r="L26" s="9">
        <v>133</v>
      </c>
      <c r="M26" s="71">
        <v>7</v>
      </c>
    </row>
    <row r="27" spans="1:13" s="25" customFormat="1" ht="15" customHeight="1">
      <c r="A27" s="384"/>
      <c r="B27" s="19" t="s">
        <v>1942</v>
      </c>
      <c r="C27" s="8" t="s">
        <v>1935</v>
      </c>
      <c r="D27" s="9">
        <v>2560</v>
      </c>
      <c r="E27" s="9">
        <v>0</v>
      </c>
      <c r="F27" s="9">
        <v>136</v>
      </c>
      <c r="G27" s="9">
        <v>400</v>
      </c>
      <c r="H27" s="9">
        <v>764</v>
      </c>
      <c r="I27" s="9">
        <v>650</v>
      </c>
      <c r="J27" s="9">
        <v>438</v>
      </c>
      <c r="K27" s="9">
        <v>130</v>
      </c>
      <c r="L27" s="9">
        <v>41</v>
      </c>
      <c r="M27" s="71">
        <v>1</v>
      </c>
    </row>
    <row r="28" spans="1:13" s="25" customFormat="1" ht="15" customHeight="1">
      <c r="A28" s="384"/>
      <c r="B28" s="17" t="s">
        <v>1943</v>
      </c>
      <c r="C28" s="8" t="s">
        <v>1937</v>
      </c>
      <c r="D28" s="9">
        <v>5775</v>
      </c>
      <c r="E28" s="9">
        <v>0</v>
      </c>
      <c r="F28" s="9">
        <v>66</v>
      </c>
      <c r="G28" s="9">
        <v>802</v>
      </c>
      <c r="H28" s="9">
        <v>1352</v>
      </c>
      <c r="I28" s="9">
        <v>1101</v>
      </c>
      <c r="J28" s="9">
        <v>1529</v>
      </c>
      <c r="K28" s="9">
        <v>748</v>
      </c>
      <c r="L28" s="9">
        <v>173</v>
      </c>
      <c r="M28" s="71">
        <v>4</v>
      </c>
    </row>
    <row r="29" spans="1:13" s="25" customFormat="1" ht="15" customHeight="1">
      <c r="A29" s="384"/>
      <c r="B29" s="19" t="s">
        <v>1944</v>
      </c>
      <c r="C29" s="8" t="s">
        <v>1935</v>
      </c>
      <c r="D29" s="9">
        <v>3156</v>
      </c>
      <c r="E29" s="9">
        <v>1</v>
      </c>
      <c r="F29" s="9">
        <v>22</v>
      </c>
      <c r="G29" s="9">
        <v>447</v>
      </c>
      <c r="H29" s="9">
        <v>877</v>
      </c>
      <c r="I29" s="9">
        <v>978</v>
      </c>
      <c r="J29" s="9">
        <v>611</v>
      </c>
      <c r="K29" s="9">
        <v>162</v>
      </c>
      <c r="L29" s="9">
        <v>55</v>
      </c>
      <c r="M29" s="71">
        <v>3</v>
      </c>
    </row>
    <row r="30" spans="1:13" s="25" customFormat="1" ht="15" customHeight="1">
      <c r="A30" s="384"/>
      <c r="B30" s="17" t="s">
        <v>1945</v>
      </c>
      <c r="C30" s="8" t="s">
        <v>1937</v>
      </c>
      <c r="D30" s="9">
        <v>1222</v>
      </c>
      <c r="E30" s="9">
        <v>0</v>
      </c>
      <c r="F30" s="9">
        <v>12</v>
      </c>
      <c r="G30" s="9">
        <v>185</v>
      </c>
      <c r="H30" s="9">
        <v>287</v>
      </c>
      <c r="I30" s="9">
        <v>290</v>
      </c>
      <c r="J30" s="9">
        <v>285</v>
      </c>
      <c r="K30" s="9">
        <v>128</v>
      </c>
      <c r="L30" s="9">
        <v>34</v>
      </c>
      <c r="M30" s="71">
        <v>1</v>
      </c>
    </row>
    <row r="31" spans="1:13" s="25" customFormat="1" ht="15" customHeight="1">
      <c r="A31" s="384"/>
      <c r="B31" s="19" t="s">
        <v>1946</v>
      </c>
      <c r="C31" s="8" t="s">
        <v>1935</v>
      </c>
      <c r="D31" s="9">
        <v>1041</v>
      </c>
      <c r="E31" s="9">
        <v>0</v>
      </c>
      <c r="F31" s="9">
        <v>4</v>
      </c>
      <c r="G31" s="9">
        <v>94</v>
      </c>
      <c r="H31" s="9">
        <v>287</v>
      </c>
      <c r="I31" s="9">
        <v>321</v>
      </c>
      <c r="J31" s="9">
        <v>270</v>
      </c>
      <c r="K31" s="9">
        <v>56</v>
      </c>
      <c r="L31" s="9">
        <v>8</v>
      </c>
      <c r="M31" s="71">
        <v>1</v>
      </c>
    </row>
    <row r="32" spans="1:13" s="25" customFormat="1" ht="15" customHeight="1">
      <c r="A32" s="382"/>
      <c r="B32" s="17" t="s">
        <v>1947</v>
      </c>
      <c r="C32" s="8" t="s">
        <v>1937</v>
      </c>
      <c r="D32" s="11">
        <v>700</v>
      </c>
      <c r="E32" s="11">
        <v>0</v>
      </c>
      <c r="F32" s="11">
        <v>0</v>
      </c>
      <c r="G32" s="11">
        <v>51</v>
      </c>
      <c r="H32" s="11">
        <v>117</v>
      </c>
      <c r="I32" s="11">
        <v>182</v>
      </c>
      <c r="J32" s="11">
        <v>211</v>
      </c>
      <c r="K32" s="11">
        <v>115</v>
      </c>
      <c r="L32" s="11">
        <v>23</v>
      </c>
      <c r="M32" s="72">
        <v>1</v>
      </c>
    </row>
    <row r="33" spans="1:13" s="25" customFormat="1" ht="15" customHeight="1">
      <c r="A33" s="382"/>
      <c r="B33" s="19" t="s">
        <v>1948</v>
      </c>
      <c r="C33" s="8" t="s">
        <v>1935</v>
      </c>
      <c r="D33" s="11">
        <v>565</v>
      </c>
      <c r="E33" s="11">
        <v>0</v>
      </c>
      <c r="F33" s="11">
        <v>1</v>
      </c>
      <c r="G33" s="11">
        <v>38</v>
      </c>
      <c r="H33" s="11">
        <v>153</v>
      </c>
      <c r="I33" s="11">
        <v>201</v>
      </c>
      <c r="J33" s="11">
        <v>141</v>
      </c>
      <c r="K33" s="11">
        <v>24</v>
      </c>
      <c r="L33" s="11">
        <v>6</v>
      </c>
      <c r="M33" s="72">
        <v>1</v>
      </c>
    </row>
    <row r="34" spans="1:13" s="25" customFormat="1" ht="15" customHeight="1" thickBot="1">
      <c r="A34" s="382"/>
      <c r="B34" s="20" t="s">
        <v>1949</v>
      </c>
      <c r="C34" s="8" t="s">
        <v>1937</v>
      </c>
      <c r="D34" s="11">
        <v>883</v>
      </c>
      <c r="E34" s="11">
        <v>0</v>
      </c>
      <c r="F34" s="11">
        <v>4</v>
      </c>
      <c r="G34" s="11">
        <v>57</v>
      </c>
      <c r="H34" s="11">
        <v>200</v>
      </c>
      <c r="I34" s="11">
        <v>252</v>
      </c>
      <c r="J34" s="11">
        <v>287</v>
      </c>
      <c r="K34" s="11">
        <v>76</v>
      </c>
      <c r="L34" s="11">
        <v>7</v>
      </c>
      <c r="M34" s="72">
        <v>0</v>
      </c>
    </row>
    <row r="35" spans="1:13" s="25" customFormat="1" ht="15" customHeight="1">
      <c r="A35" s="386" t="s">
        <v>1953</v>
      </c>
      <c r="B35" s="16" t="s">
        <v>1951</v>
      </c>
      <c r="C35" s="6" t="s">
        <v>1935</v>
      </c>
      <c r="D35" s="28">
        <f>SUM(E35:M35)</f>
        <v>8</v>
      </c>
      <c r="E35" s="28">
        <f>SUM(E37,E39,E41,E43,E45)</f>
        <v>0</v>
      </c>
      <c r="F35" s="28">
        <f t="shared" ref="F35:M36" si="2">SUM(F37,F39,F41,F43,F45)</f>
        <v>0</v>
      </c>
      <c r="G35" s="28">
        <f t="shared" si="2"/>
        <v>1</v>
      </c>
      <c r="H35" s="28">
        <f t="shared" si="2"/>
        <v>0</v>
      </c>
      <c r="I35" s="28">
        <f t="shared" si="2"/>
        <v>1</v>
      </c>
      <c r="J35" s="28">
        <f t="shared" si="2"/>
        <v>0</v>
      </c>
      <c r="K35" s="28">
        <f t="shared" si="2"/>
        <v>3</v>
      </c>
      <c r="L35" s="28">
        <f t="shared" si="2"/>
        <v>1</v>
      </c>
      <c r="M35" s="28">
        <f t="shared" si="2"/>
        <v>2</v>
      </c>
    </row>
    <row r="36" spans="1:13" s="25" customFormat="1" ht="15" customHeight="1">
      <c r="A36" s="372"/>
      <c r="B36" s="17" t="s">
        <v>1952</v>
      </c>
      <c r="C36" s="8" t="s">
        <v>1937</v>
      </c>
      <c r="D36" s="28">
        <f t="shared" ref="D36:D62" si="3">SUM(E36:M36)</f>
        <v>6</v>
      </c>
      <c r="E36" s="28">
        <f>SUM(E38,E40,E42,E44,E46)</f>
        <v>0</v>
      </c>
      <c r="F36" s="28">
        <f t="shared" si="2"/>
        <v>0</v>
      </c>
      <c r="G36" s="28">
        <f t="shared" si="2"/>
        <v>1</v>
      </c>
      <c r="H36" s="28">
        <f t="shared" si="2"/>
        <v>0</v>
      </c>
      <c r="I36" s="28">
        <f t="shared" si="2"/>
        <v>1</v>
      </c>
      <c r="J36" s="28">
        <f t="shared" si="2"/>
        <v>1</v>
      </c>
      <c r="K36" s="28">
        <f t="shared" si="2"/>
        <v>0</v>
      </c>
      <c r="L36" s="28">
        <f t="shared" si="2"/>
        <v>2</v>
      </c>
      <c r="M36" s="28">
        <f t="shared" si="2"/>
        <v>1</v>
      </c>
    </row>
    <row r="37" spans="1:13" s="25" customFormat="1" ht="15" customHeight="1">
      <c r="A37" s="372"/>
      <c r="B37" s="19" t="s">
        <v>1938</v>
      </c>
      <c r="C37" s="8" t="s">
        <v>1935</v>
      </c>
      <c r="D37" s="28">
        <f t="shared" si="3"/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3</v>
      </c>
      <c r="L37" s="29">
        <v>0</v>
      </c>
      <c r="M37" s="29">
        <v>0</v>
      </c>
    </row>
    <row r="38" spans="1:13" s="25" customFormat="1" ht="15" customHeight="1">
      <c r="A38" s="372"/>
      <c r="B38" s="17" t="s">
        <v>1939</v>
      </c>
      <c r="C38" s="8" t="s">
        <v>1937</v>
      </c>
      <c r="D38" s="28">
        <f t="shared" si="3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s="25" customFormat="1" ht="15" customHeight="1">
      <c r="A39" s="372"/>
      <c r="B39" s="19" t="s">
        <v>1940</v>
      </c>
      <c r="C39" s="8" t="s">
        <v>1935</v>
      </c>
      <c r="D39" s="28">
        <f t="shared" si="3"/>
        <v>5</v>
      </c>
      <c r="E39" s="30">
        <v>0</v>
      </c>
      <c r="F39" s="30">
        <v>0</v>
      </c>
      <c r="G39" s="30">
        <v>1</v>
      </c>
      <c r="H39" s="30">
        <v>0</v>
      </c>
      <c r="I39" s="30">
        <v>1</v>
      </c>
      <c r="J39" s="30">
        <v>0</v>
      </c>
      <c r="K39" s="30">
        <v>0</v>
      </c>
      <c r="L39" s="28">
        <v>1</v>
      </c>
      <c r="M39" s="28">
        <v>2</v>
      </c>
    </row>
    <row r="40" spans="1:13" s="25" customFormat="1" ht="15" customHeight="1">
      <c r="A40" s="372"/>
      <c r="B40" s="17" t="s">
        <v>1941</v>
      </c>
      <c r="C40" s="8" t="s">
        <v>1937</v>
      </c>
      <c r="D40" s="28">
        <f t="shared" si="3"/>
        <v>3</v>
      </c>
      <c r="E40" s="30">
        <v>0</v>
      </c>
      <c r="F40" s="30">
        <v>0</v>
      </c>
      <c r="G40" s="30">
        <v>1</v>
      </c>
      <c r="H40" s="30">
        <v>0</v>
      </c>
      <c r="I40" s="30">
        <v>0</v>
      </c>
      <c r="J40" s="30">
        <v>0</v>
      </c>
      <c r="K40" s="30">
        <v>0</v>
      </c>
      <c r="L40" s="28">
        <v>1</v>
      </c>
      <c r="M40" s="28">
        <v>1</v>
      </c>
    </row>
    <row r="41" spans="1:13" s="25" customFormat="1" ht="15" customHeight="1">
      <c r="A41" s="372"/>
      <c r="B41" s="19" t="s">
        <v>1942</v>
      </c>
      <c r="C41" s="8" t="s">
        <v>1935</v>
      </c>
      <c r="D41" s="28">
        <f t="shared" si="3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</row>
    <row r="42" spans="1:13" s="25" customFormat="1" ht="15" customHeight="1">
      <c r="A42" s="372"/>
      <c r="B42" s="17" t="s">
        <v>1943</v>
      </c>
      <c r="C42" s="8" t="s">
        <v>1937</v>
      </c>
      <c r="D42" s="28">
        <f t="shared" si="3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28">
        <v>1</v>
      </c>
      <c r="M42" s="28">
        <v>0</v>
      </c>
    </row>
    <row r="43" spans="1:13" s="25" customFormat="1" ht="15" customHeight="1">
      <c r="A43" s="372"/>
      <c r="B43" s="19" t="s">
        <v>1944</v>
      </c>
      <c r="C43" s="8" t="s">
        <v>1935</v>
      </c>
      <c r="D43" s="28">
        <f t="shared" si="3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</row>
    <row r="44" spans="1:13" s="25" customFormat="1" ht="15" customHeight="1">
      <c r="A44" s="372"/>
      <c r="B44" s="17" t="s">
        <v>1945</v>
      </c>
      <c r="C44" s="8" t="s">
        <v>1937</v>
      </c>
      <c r="D44" s="28">
        <f t="shared" si="3"/>
        <v>2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1</v>
      </c>
      <c r="K44" s="30">
        <v>0</v>
      </c>
      <c r="L44" s="28">
        <v>0</v>
      </c>
      <c r="M44" s="28">
        <v>0</v>
      </c>
    </row>
    <row r="45" spans="1:13" s="25" customFormat="1" ht="15" customHeight="1">
      <c r="A45" s="372"/>
      <c r="B45" s="19" t="s">
        <v>1946</v>
      </c>
      <c r="C45" s="8" t="s">
        <v>1935</v>
      </c>
      <c r="D45" s="28">
        <f t="shared" si="3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s="25" customFormat="1" ht="15" customHeight="1">
      <c r="A46" s="372"/>
      <c r="B46" s="17" t="s">
        <v>1947</v>
      </c>
      <c r="C46" s="8" t="s">
        <v>1937</v>
      </c>
      <c r="D46" s="28">
        <f t="shared" si="3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s="25" customFormat="1" ht="15" customHeight="1">
      <c r="A47" s="372"/>
      <c r="B47" s="19" t="s">
        <v>1948</v>
      </c>
      <c r="C47" s="8" t="s">
        <v>1935</v>
      </c>
      <c r="D47" s="28">
        <f t="shared" si="3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s="25" customFormat="1" ht="15" customHeight="1" thickBot="1">
      <c r="A48" s="373"/>
      <c r="B48" s="20" t="s">
        <v>1949</v>
      </c>
      <c r="C48" s="8" t="s">
        <v>1937</v>
      </c>
      <c r="D48" s="28">
        <f t="shared" si="3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</row>
    <row r="49" spans="1:13" s="25" customFormat="1" ht="15" customHeight="1">
      <c r="A49" s="386" t="s">
        <v>1954</v>
      </c>
      <c r="B49" s="21" t="s">
        <v>1951</v>
      </c>
      <c r="C49" s="12" t="s">
        <v>1935</v>
      </c>
      <c r="D49" s="28">
        <f t="shared" si="3"/>
        <v>99</v>
      </c>
      <c r="E49" s="28">
        <f>SUM(E51,E53,E55,E57,E59,E61)</f>
        <v>0</v>
      </c>
      <c r="F49" s="28">
        <f t="shared" ref="F49:M50" si="4">SUM(F51,F53,F55,F57,F59,F61)</f>
        <v>0</v>
      </c>
      <c r="G49" s="28">
        <f t="shared" si="4"/>
        <v>0</v>
      </c>
      <c r="H49" s="28">
        <f t="shared" si="4"/>
        <v>1</v>
      </c>
      <c r="I49" s="28">
        <f t="shared" si="4"/>
        <v>6</v>
      </c>
      <c r="J49" s="28">
        <f t="shared" si="4"/>
        <v>33</v>
      </c>
      <c r="K49" s="28">
        <f t="shared" si="4"/>
        <v>28</v>
      </c>
      <c r="L49" s="28">
        <f t="shared" si="4"/>
        <v>26</v>
      </c>
      <c r="M49" s="28">
        <f t="shared" si="4"/>
        <v>5</v>
      </c>
    </row>
    <row r="50" spans="1:13" s="25" customFormat="1" ht="15" customHeight="1">
      <c r="A50" s="372"/>
      <c r="B50" s="17" t="s">
        <v>1952</v>
      </c>
      <c r="C50" s="8" t="s">
        <v>1937</v>
      </c>
      <c r="D50" s="28">
        <f t="shared" si="3"/>
        <v>26</v>
      </c>
      <c r="E50" s="28">
        <f>SUM(E52,E54,E56,E58,E60,E62)</f>
        <v>0</v>
      </c>
      <c r="F50" s="28">
        <f t="shared" si="4"/>
        <v>0</v>
      </c>
      <c r="G50" s="28">
        <f t="shared" si="4"/>
        <v>0</v>
      </c>
      <c r="H50" s="28">
        <f t="shared" si="4"/>
        <v>0</v>
      </c>
      <c r="I50" s="28">
        <f t="shared" si="4"/>
        <v>2</v>
      </c>
      <c r="J50" s="28">
        <f t="shared" si="4"/>
        <v>6</v>
      </c>
      <c r="K50" s="28">
        <f t="shared" si="4"/>
        <v>4</v>
      </c>
      <c r="L50" s="28">
        <f t="shared" si="4"/>
        <v>9</v>
      </c>
      <c r="M50" s="28">
        <f t="shared" si="4"/>
        <v>5</v>
      </c>
    </row>
    <row r="51" spans="1:13" s="25" customFormat="1" ht="15" customHeight="1">
      <c r="A51" s="372"/>
      <c r="B51" s="19" t="s">
        <v>1938</v>
      </c>
      <c r="C51" s="8" t="s">
        <v>1935</v>
      </c>
      <c r="D51" s="28">
        <f t="shared" si="3"/>
        <v>38</v>
      </c>
      <c r="E51" s="29">
        <v>0</v>
      </c>
      <c r="F51" s="29">
        <v>0</v>
      </c>
      <c r="G51" s="29">
        <v>0</v>
      </c>
      <c r="H51" s="29">
        <v>0</v>
      </c>
      <c r="I51" s="29">
        <v>1</v>
      </c>
      <c r="J51" s="29">
        <v>11</v>
      </c>
      <c r="K51" s="29">
        <v>13</v>
      </c>
      <c r="L51" s="29">
        <v>11</v>
      </c>
      <c r="M51" s="29">
        <v>2</v>
      </c>
    </row>
    <row r="52" spans="1:13" s="25" customFormat="1" ht="15" customHeight="1">
      <c r="A52" s="372"/>
      <c r="B52" s="17" t="s">
        <v>1939</v>
      </c>
      <c r="C52" s="8" t="s">
        <v>1937</v>
      </c>
      <c r="D52" s="28">
        <f t="shared" si="3"/>
        <v>16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3</v>
      </c>
      <c r="K52" s="29">
        <v>2</v>
      </c>
      <c r="L52" s="29">
        <v>8</v>
      </c>
      <c r="M52" s="29">
        <v>2</v>
      </c>
    </row>
    <row r="53" spans="1:13" s="25" customFormat="1" ht="15" customHeight="1">
      <c r="A53" s="372"/>
      <c r="B53" s="19" t="s">
        <v>1940</v>
      </c>
      <c r="C53" s="8" t="s">
        <v>1935</v>
      </c>
      <c r="D53" s="28">
        <f t="shared" si="3"/>
        <v>30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10</v>
      </c>
      <c r="K53" s="28">
        <v>7</v>
      </c>
      <c r="L53" s="28">
        <v>9</v>
      </c>
      <c r="M53" s="28">
        <v>3</v>
      </c>
    </row>
    <row r="54" spans="1:13" s="25" customFormat="1" ht="15" customHeight="1">
      <c r="A54" s="372"/>
      <c r="B54" s="17" t="s">
        <v>1941</v>
      </c>
      <c r="C54" s="8" t="s">
        <v>1937</v>
      </c>
      <c r="D54" s="28">
        <f t="shared" si="3"/>
        <v>5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1</v>
      </c>
      <c r="L54" s="28">
        <v>0</v>
      </c>
      <c r="M54" s="28">
        <v>3</v>
      </c>
    </row>
    <row r="55" spans="1:13" s="25" customFormat="1" ht="15" customHeight="1">
      <c r="A55" s="372"/>
      <c r="B55" s="19" t="s">
        <v>1942</v>
      </c>
      <c r="C55" s="8" t="s">
        <v>1935</v>
      </c>
      <c r="D55" s="28">
        <f t="shared" si="3"/>
        <v>27</v>
      </c>
      <c r="E55" s="28">
        <v>0</v>
      </c>
      <c r="F55" s="28">
        <v>0</v>
      </c>
      <c r="G55" s="28">
        <v>0</v>
      </c>
      <c r="H55" s="28">
        <v>1</v>
      </c>
      <c r="I55" s="28">
        <v>4</v>
      </c>
      <c r="J55" s="28">
        <v>9</v>
      </c>
      <c r="K55" s="28">
        <v>8</v>
      </c>
      <c r="L55" s="28">
        <v>5</v>
      </c>
      <c r="M55" s="28">
        <v>0</v>
      </c>
    </row>
    <row r="56" spans="1:13" s="25" customFormat="1" ht="15" customHeight="1">
      <c r="A56" s="372"/>
      <c r="B56" s="17" t="s">
        <v>1943</v>
      </c>
      <c r="C56" s="8" t="s">
        <v>1937</v>
      </c>
      <c r="D56" s="28">
        <f t="shared" si="3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0</v>
      </c>
      <c r="K56" s="28">
        <v>1</v>
      </c>
      <c r="L56" s="28">
        <v>0</v>
      </c>
      <c r="M56" s="28">
        <v>0</v>
      </c>
    </row>
    <row r="57" spans="1:13" s="25" customFormat="1" ht="15" customHeight="1">
      <c r="A57" s="372"/>
      <c r="B57" s="19" t="s">
        <v>1944</v>
      </c>
      <c r="C57" s="8" t="s">
        <v>1935</v>
      </c>
      <c r="D57" s="28">
        <f t="shared" si="3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0</v>
      </c>
      <c r="L57" s="28">
        <v>1</v>
      </c>
      <c r="M57" s="28">
        <v>0</v>
      </c>
    </row>
    <row r="58" spans="1:13" s="25" customFormat="1" ht="15" customHeight="1">
      <c r="A58" s="372"/>
      <c r="B58" s="17" t="s">
        <v>1945</v>
      </c>
      <c r="C58" s="8" t="s">
        <v>1937</v>
      </c>
      <c r="D58" s="28">
        <f t="shared" si="3"/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</row>
    <row r="59" spans="1:13" s="25" customFormat="1" ht="15" customHeight="1">
      <c r="A59" s="372"/>
      <c r="B59" s="19" t="s">
        <v>1946</v>
      </c>
      <c r="C59" s="8" t="s">
        <v>1935</v>
      </c>
      <c r="D59" s="28">
        <f t="shared" si="3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2</v>
      </c>
      <c r="K59" s="28">
        <v>0</v>
      </c>
      <c r="L59" s="28">
        <v>0</v>
      </c>
      <c r="M59" s="28">
        <v>0</v>
      </c>
    </row>
    <row r="60" spans="1:13" s="25" customFormat="1" ht="15" customHeight="1">
      <c r="A60" s="372"/>
      <c r="B60" s="17" t="s">
        <v>1947</v>
      </c>
      <c r="C60" s="8" t="s">
        <v>1937</v>
      </c>
      <c r="D60" s="28">
        <f t="shared" si="3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s="25" customFormat="1" ht="15" customHeight="1">
      <c r="A61" s="372"/>
      <c r="B61" s="19" t="s">
        <v>1948</v>
      </c>
      <c r="C61" s="8" t="s">
        <v>1935</v>
      </c>
      <c r="D61" s="28">
        <f t="shared" si="3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s="25" customFormat="1" ht="15" customHeight="1" thickBot="1">
      <c r="A62" s="373"/>
      <c r="B62" s="20" t="s">
        <v>1949</v>
      </c>
      <c r="C62" s="8" t="s">
        <v>1937</v>
      </c>
      <c r="D62" s="28">
        <f t="shared" si="3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1955</v>
      </c>
    </row>
    <row r="64" spans="1:13" s="15" customFormat="1" ht="14.25">
      <c r="A64" s="23" t="s">
        <v>1956</v>
      </c>
    </row>
    <row r="65" spans="1:3" s="15" customFormat="1" ht="14.25">
      <c r="A65" s="23" t="s">
        <v>1957</v>
      </c>
      <c r="B65" s="24"/>
      <c r="C65" s="24"/>
    </row>
    <row r="66" spans="1:3" s="15" customFormat="1" ht="14.25">
      <c r="A66" s="23" t="s">
        <v>1958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76"/>
  <sheetViews>
    <sheetView workbookViewId="0">
      <selection activeCell="A5" sqref="A5:B6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625" style="1" customWidth="1"/>
    <col min="8" max="8" width="6.375" style="1" customWidth="1"/>
    <col min="9" max="9" width="6.875" style="1" customWidth="1"/>
    <col min="10" max="11" width="6.75" style="1" customWidth="1"/>
    <col min="12" max="13" width="5.875" style="1" customWidth="1"/>
    <col min="14" max="16384" width="9" style="1"/>
  </cols>
  <sheetData>
    <row r="1" spans="1:13" ht="21.2" customHeight="1">
      <c r="A1" s="387" t="s">
        <v>1913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1912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5" customFormat="1">
      <c r="A3" s="2"/>
      <c r="B3" s="389" t="s">
        <v>1911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1910</v>
      </c>
      <c r="M3" s="390"/>
    </row>
    <row r="4" spans="1:13" s="25" customFormat="1" ht="17.25" thickBot="1">
      <c r="A4" s="2"/>
      <c r="B4" s="391" t="s">
        <v>1909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1908</v>
      </c>
      <c r="M4" s="392"/>
    </row>
    <row r="5" spans="1:13" s="25" customFormat="1">
      <c r="A5" s="374" t="s">
        <v>1907</v>
      </c>
      <c r="B5" s="375"/>
      <c r="C5" s="406" t="s">
        <v>1906</v>
      </c>
      <c r="D5" s="380" t="s">
        <v>1905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376"/>
      <c r="B6" s="377"/>
      <c r="C6" s="406"/>
      <c r="D6" s="3" t="s">
        <v>1904</v>
      </c>
      <c r="E6" s="4" t="s">
        <v>1903</v>
      </c>
      <c r="F6" s="4" t="s">
        <v>1902</v>
      </c>
      <c r="G6" s="4" t="s">
        <v>1901</v>
      </c>
      <c r="H6" s="4" t="s">
        <v>1900</v>
      </c>
      <c r="I6" s="4" t="s">
        <v>1899</v>
      </c>
      <c r="J6" s="4" t="s">
        <v>1898</v>
      </c>
      <c r="K6" s="4" t="s">
        <v>1897</v>
      </c>
      <c r="L6" s="4" t="s">
        <v>1896</v>
      </c>
      <c r="M6" s="69" t="s">
        <v>1895</v>
      </c>
    </row>
    <row r="7" spans="1:13" s="25" customFormat="1" ht="15" customHeight="1">
      <c r="A7" s="382" t="s">
        <v>1894</v>
      </c>
      <c r="B7" s="16" t="s">
        <v>1893</v>
      </c>
      <c r="C7" s="6" t="s">
        <v>1875</v>
      </c>
      <c r="D7" s="7">
        <f t="shared" ref="D7:M7" si="0">D21+D35+D49</f>
        <v>17622</v>
      </c>
      <c r="E7" s="7">
        <f t="shared" si="0"/>
        <v>1</v>
      </c>
      <c r="F7" s="7">
        <f t="shared" si="0"/>
        <v>507</v>
      </c>
      <c r="G7" s="7">
        <f t="shared" si="0"/>
        <v>2299</v>
      </c>
      <c r="H7" s="7">
        <f t="shared" si="0"/>
        <v>4579</v>
      </c>
      <c r="I7" s="7">
        <f t="shared" si="0"/>
        <v>5533</v>
      </c>
      <c r="J7" s="7">
        <f t="shared" si="0"/>
        <v>3477</v>
      </c>
      <c r="K7" s="7">
        <f t="shared" si="0"/>
        <v>939</v>
      </c>
      <c r="L7" s="7">
        <f t="shared" si="0"/>
        <v>266</v>
      </c>
      <c r="M7" s="70">
        <f t="shared" si="0"/>
        <v>21</v>
      </c>
    </row>
    <row r="8" spans="1:13" s="25" customFormat="1" ht="15" customHeight="1">
      <c r="A8" s="372"/>
      <c r="B8" s="18" t="s">
        <v>1892</v>
      </c>
      <c r="C8" s="8" t="s">
        <v>1873</v>
      </c>
      <c r="D8" s="9">
        <f t="shared" ref="D8:M8" si="1">D22+D36+D50</f>
        <v>30618</v>
      </c>
      <c r="E8" s="9">
        <f t="shared" si="1"/>
        <v>0</v>
      </c>
      <c r="F8" s="9">
        <f t="shared" si="1"/>
        <v>310</v>
      </c>
      <c r="G8" s="9">
        <f t="shared" si="1"/>
        <v>3065</v>
      </c>
      <c r="H8" s="9">
        <f t="shared" si="1"/>
        <v>6045</v>
      </c>
      <c r="I8" s="9">
        <f t="shared" si="1"/>
        <v>9380</v>
      </c>
      <c r="J8" s="9">
        <f t="shared" si="1"/>
        <v>7765</v>
      </c>
      <c r="K8" s="9">
        <f t="shared" si="1"/>
        <v>3386</v>
      </c>
      <c r="L8" s="9">
        <f t="shared" si="1"/>
        <v>652</v>
      </c>
      <c r="M8" s="71">
        <f t="shared" si="1"/>
        <v>15</v>
      </c>
    </row>
    <row r="9" spans="1:13" s="25" customFormat="1" ht="15" customHeight="1">
      <c r="A9" s="372"/>
      <c r="B9" s="19" t="s">
        <v>1886</v>
      </c>
      <c r="C9" s="8" t="s">
        <v>1875</v>
      </c>
      <c r="D9" s="9">
        <f t="shared" ref="D9:M9" si="2">D23+D37+D51</f>
        <v>7405</v>
      </c>
      <c r="E9" s="9">
        <f t="shared" si="2"/>
        <v>0</v>
      </c>
      <c r="F9" s="9">
        <f t="shared" si="2"/>
        <v>209</v>
      </c>
      <c r="G9" s="9">
        <f t="shared" si="2"/>
        <v>979</v>
      </c>
      <c r="H9" s="9">
        <f t="shared" si="2"/>
        <v>1866</v>
      </c>
      <c r="I9" s="9">
        <f t="shared" si="2"/>
        <v>2554</v>
      </c>
      <c r="J9" s="9">
        <f t="shared" si="2"/>
        <v>1325</v>
      </c>
      <c r="K9" s="9">
        <f t="shared" si="2"/>
        <v>370</v>
      </c>
      <c r="L9" s="9">
        <f t="shared" si="2"/>
        <v>96</v>
      </c>
      <c r="M9" s="71">
        <f t="shared" si="2"/>
        <v>6</v>
      </c>
    </row>
    <row r="10" spans="1:13" s="25" customFormat="1" ht="15" customHeight="1">
      <c r="A10" s="372"/>
      <c r="B10" s="17" t="s">
        <v>1885</v>
      </c>
      <c r="C10" s="8" t="s">
        <v>1873</v>
      </c>
      <c r="D10" s="9">
        <f t="shared" ref="D10:M10" si="3">D24+D38+D52</f>
        <v>15973</v>
      </c>
      <c r="E10" s="9">
        <f t="shared" si="3"/>
        <v>0</v>
      </c>
      <c r="F10" s="9">
        <f t="shared" si="3"/>
        <v>103</v>
      </c>
      <c r="G10" s="9">
        <f t="shared" si="3"/>
        <v>1447</v>
      </c>
      <c r="H10" s="9">
        <f t="shared" si="3"/>
        <v>2983</v>
      </c>
      <c r="I10" s="9">
        <f t="shared" si="3"/>
        <v>5849</v>
      </c>
      <c r="J10" s="9">
        <f t="shared" si="3"/>
        <v>3649</v>
      </c>
      <c r="K10" s="9">
        <f t="shared" si="3"/>
        <v>1641</v>
      </c>
      <c r="L10" s="9">
        <f t="shared" si="3"/>
        <v>298</v>
      </c>
      <c r="M10" s="71">
        <f t="shared" si="3"/>
        <v>3</v>
      </c>
    </row>
    <row r="11" spans="1:13" s="25" customFormat="1" ht="15" customHeight="1">
      <c r="A11" s="372"/>
      <c r="B11" s="19" t="s">
        <v>1884</v>
      </c>
      <c r="C11" s="8" t="s">
        <v>1875</v>
      </c>
      <c r="D11" s="9">
        <f t="shared" ref="D11:M11" si="4">D25+D39+D53</f>
        <v>2916</v>
      </c>
      <c r="E11" s="9">
        <f t="shared" si="4"/>
        <v>1</v>
      </c>
      <c r="F11" s="9">
        <f t="shared" si="4"/>
        <v>152</v>
      </c>
      <c r="G11" s="9">
        <f t="shared" si="4"/>
        <v>331</v>
      </c>
      <c r="H11" s="9">
        <f t="shared" si="4"/>
        <v>637</v>
      </c>
      <c r="I11" s="9">
        <f t="shared" si="4"/>
        <v>838</v>
      </c>
      <c r="J11" s="9">
        <f t="shared" si="4"/>
        <v>710</v>
      </c>
      <c r="K11" s="9">
        <f t="shared" si="4"/>
        <v>186</v>
      </c>
      <c r="L11" s="9">
        <f t="shared" si="4"/>
        <v>52</v>
      </c>
      <c r="M11" s="71">
        <f t="shared" si="4"/>
        <v>9</v>
      </c>
    </row>
    <row r="12" spans="1:13" s="25" customFormat="1" ht="15" customHeight="1">
      <c r="A12" s="372"/>
      <c r="B12" s="17" t="s">
        <v>1883</v>
      </c>
      <c r="C12" s="8" t="s">
        <v>1873</v>
      </c>
      <c r="D12" s="9">
        <f t="shared" ref="D12:M12" si="5">D26+D40+D54</f>
        <v>6117</v>
      </c>
      <c r="E12" s="9">
        <f t="shared" si="5"/>
        <v>0</v>
      </c>
      <c r="F12" s="9">
        <f t="shared" si="5"/>
        <v>132</v>
      </c>
      <c r="G12" s="9">
        <f t="shared" si="5"/>
        <v>525</v>
      </c>
      <c r="H12" s="9">
        <f t="shared" si="5"/>
        <v>1058</v>
      </c>
      <c r="I12" s="9">
        <f t="shared" si="5"/>
        <v>1706</v>
      </c>
      <c r="J12" s="9">
        <f t="shared" si="5"/>
        <v>1851</v>
      </c>
      <c r="K12" s="9">
        <f t="shared" si="5"/>
        <v>714</v>
      </c>
      <c r="L12" s="9">
        <f t="shared" si="5"/>
        <v>124</v>
      </c>
      <c r="M12" s="71">
        <f t="shared" si="5"/>
        <v>7</v>
      </c>
    </row>
    <row r="13" spans="1:13" s="25" customFormat="1" ht="15" customHeight="1">
      <c r="A13" s="372"/>
      <c r="B13" s="19" t="s">
        <v>1882</v>
      </c>
      <c r="C13" s="8" t="s">
        <v>1875</v>
      </c>
      <c r="D13" s="9">
        <f t="shared" ref="D13:M13" si="6">D27+D41+D55</f>
        <v>2528</v>
      </c>
      <c r="E13" s="9">
        <f t="shared" si="6"/>
        <v>0</v>
      </c>
      <c r="F13" s="9">
        <f t="shared" si="6"/>
        <v>121</v>
      </c>
      <c r="G13" s="9">
        <f t="shared" si="6"/>
        <v>399</v>
      </c>
      <c r="H13" s="9">
        <f t="shared" si="6"/>
        <v>735</v>
      </c>
      <c r="I13" s="9">
        <f t="shared" si="6"/>
        <v>647</v>
      </c>
      <c r="J13" s="9">
        <f t="shared" si="6"/>
        <v>440</v>
      </c>
      <c r="K13" s="9">
        <f t="shared" si="6"/>
        <v>140</v>
      </c>
      <c r="L13" s="9">
        <f t="shared" si="6"/>
        <v>45</v>
      </c>
      <c r="M13" s="71">
        <f t="shared" si="6"/>
        <v>1</v>
      </c>
    </row>
    <row r="14" spans="1:13" s="25" customFormat="1" ht="15" customHeight="1">
      <c r="A14" s="372"/>
      <c r="B14" s="17" t="s">
        <v>1881</v>
      </c>
      <c r="C14" s="8" t="s">
        <v>1873</v>
      </c>
      <c r="D14" s="9">
        <f t="shared" ref="D14:M14" si="7">D28+D42+D56</f>
        <v>5734</v>
      </c>
      <c r="E14" s="9">
        <f t="shared" si="7"/>
        <v>0</v>
      </c>
      <c r="F14" s="9">
        <f t="shared" si="7"/>
        <v>58</v>
      </c>
      <c r="G14" s="9">
        <f t="shared" si="7"/>
        <v>789</v>
      </c>
      <c r="H14" s="9">
        <f t="shared" si="7"/>
        <v>1364</v>
      </c>
      <c r="I14" s="9">
        <f t="shared" si="7"/>
        <v>1102</v>
      </c>
      <c r="J14" s="9">
        <f t="shared" si="7"/>
        <v>1508</v>
      </c>
      <c r="K14" s="9">
        <f t="shared" si="7"/>
        <v>746</v>
      </c>
      <c r="L14" s="9">
        <f t="shared" si="7"/>
        <v>164</v>
      </c>
      <c r="M14" s="71">
        <f t="shared" si="7"/>
        <v>3</v>
      </c>
    </row>
    <row r="15" spans="1:13" s="25" customFormat="1" ht="15" customHeight="1">
      <c r="A15" s="372"/>
      <c r="B15" s="19" t="s">
        <v>1880</v>
      </c>
      <c r="C15" s="8" t="s">
        <v>1875</v>
      </c>
      <c r="D15" s="9">
        <f t="shared" ref="D15:M15" si="8">D29+D43+D57</f>
        <v>3097</v>
      </c>
      <c r="E15" s="9">
        <f t="shared" si="8"/>
        <v>0</v>
      </c>
      <c r="F15" s="9">
        <f t="shared" si="8"/>
        <v>23</v>
      </c>
      <c r="G15" s="9">
        <f t="shared" si="8"/>
        <v>446</v>
      </c>
      <c r="H15" s="9">
        <f t="shared" si="8"/>
        <v>868</v>
      </c>
      <c r="I15" s="9">
        <f t="shared" si="8"/>
        <v>960</v>
      </c>
      <c r="J15" s="9">
        <f t="shared" si="8"/>
        <v>581</v>
      </c>
      <c r="K15" s="9">
        <f t="shared" si="8"/>
        <v>161</v>
      </c>
      <c r="L15" s="9">
        <f t="shared" si="8"/>
        <v>55</v>
      </c>
      <c r="M15" s="71">
        <f t="shared" si="8"/>
        <v>3</v>
      </c>
    </row>
    <row r="16" spans="1:13" s="25" customFormat="1" ht="15" customHeight="1">
      <c r="A16" s="372"/>
      <c r="B16" s="17" t="s">
        <v>1879</v>
      </c>
      <c r="C16" s="8" t="s">
        <v>1873</v>
      </c>
      <c r="D16" s="9">
        <f t="shared" ref="D16:M16" si="9">D30+D44+D58</f>
        <v>1173</v>
      </c>
      <c r="E16" s="9">
        <f t="shared" si="9"/>
        <v>0</v>
      </c>
      <c r="F16" s="9">
        <f t="shared" si="9"/>
        <v>12</v>
      </c>
      <c r="G16" s="9">
        <f t="shared" si="9"/>
        <v>187</v>
      </c>
      <c r="H16" s="9">
        <f t="shared" si="9"/>
        <v>322</v>
      </c>
      <c r="I16" s="9">
        <f t="shared" si="9"/>
        <v>249</v>
      </c>
      <c r="J16" s="9">
        <f t="shared" si="9"/>
        <v>257</v>
      </c>
      <c r="K16" s="9">
        <f t="shared" si="9"/>
        <v>112</v>
      </c>
      <c r="L16" s="9">
        <f t="shared" si="9"/>
        <v>33</v>
      </c>
      <c r="M16" s="71">
        <f t="shared" si="9"/>
        <v>1</v>
      </c>
    </row>
    <row r="17" spans="1:13" s="25" customFormat="1" ht="15" customHeight="1">
      <c r="A17" s="372"/>
      <c r="B17" s="19" t="s">
        <v>1878</v>
      </c>
      <c r="C17" s="8" t="s">
        <v>1875</v>
      </c>
      <c r="D17" s="9">
        <f t="shared" ref="D17:M17" si="10">D31+D45+D59</f>
        <v>1040</v>
      </c>
      <c r="E17" s="9">
        <f t="shared" si="10"/>
        <v>0</v>
      </c>
      <c r="F17" s="9">
        <f t="shared" si="10"/>
        <v>2</v>
      </c>
      <c r="G17" s="9">
        <f t="shared" si="10"/>
        <v>97</v>
      </c>
      <c r="H17" s="9">
        <f t="shared" si="10"/>
        <v>302</v>
      </c>
      <c r="I17" s="9">
        <f t="shared" si="10"/>
        <v>314</v>
      </c>
      <c r="J17" s="9">
        <f t="shared" si="10"/>
        <v>261</v>
      </c>
      <c r="K17" s="9">
        <f t="shared" si="10"/>
        <v>54</v>
      </c>
      <c r="L17" s="9">
        <f t="shared" si="10"/>
        <v>9</v>
      </c>
      <c r="M17" s="71">
        <f t="shared" si="10"/>
        <v>1</v>
      </c>
    </row>
    <row r="18" spans="1:13" s="25" customFormat="1" ht="15" customHeight="1">
      <c r="A18" s="372"/>
      <c r="B18" s="17" t="s">
        <v>1877</v>
      </c>
      <c r="C18" s="8" t="s">
        <v>1873</v>
      </c>
      <c r="D18" s="9">
        <f t="shared" ref="D18:M18" si="11">D32+D46+D60</f>
        <v>696</v>
      </c>
      <c r="E18" s="9">
        <f t="shared" si="11"/>
        <v>0</v>
      </c>
      <c r="F18" s="9">
        <f t="shared" si="11"/>
        <v>0</v>
      </c>
      <c r="G18" s="9">
        <f t="shared" si="11"/>
        <v>55</v>
      </c>
      <c r="H18" s="9">
        <f t="shared" si="11"/>
        <v>113</v>
      </c>
      <c r="I18" s="9">
        <f t="shared" si="11"/>
        <v>177</v>
      </c>
      <c r="J18" s="9">
        <f t="shared" si="11"/>
        <v>210</v>
      </c>
      <c r="K18" s="9">
        <f t="shared" si="11"/>
        <v>116</v>
      </c>
      <c r="L18" s="9">
        <f t="shared" si="11"/>
        <v>24</v>
      </c>
      <c r="M18" s="71">
        <f t="shared" si="11"/>
        <v>1</v>
      </c>
    </row>
    <row r="19" spans="1:13" s="25" customFormat="1" ht="15" customHeight="1">
      <c r="A19" s="372"/>
      <c r="B19" s="19" t="s">
        <v>1876</v>
      </c>
      <c r="C19" s="8" t="s">
        <v>1875</v>
      </c>
      <c r="D19" s="9">
        <f t="shared" ref="D19:M19" si="12">D33+D47+D61</f>
        <v>636</v>
      </c>
      <c r="E19" s="9">
        <f t="shared" si="12"/>
        <v>0</v>
      </c>
      <c r="F19" s="9">
        <f t="shared" si="12"/>
        <v>0</v>
      </c>
      <c r="G19" s="9">
        <f t="shared" si="12"/>
        <v>47</v>
      </c>
      <c r="H19" s="9">
        <f t="shared" si="12"/>
        <v>171</v>
      </c>
      <c r="I19" s="9">
        <f t="shared" si="12"/>
        <v>220</v>
      </c>
      <c r="J19" s="9">
        <f t="shared" si="12"/>
        <v>160</v>
      </c>
      <c r="K19" s="9">
        <f t="shared" si="12"/>
        <v>28</v>
      </c>
      <c r="L19" s="9">
        <f t="shared" si="12"/>
        <v>9</v>
      </c>
      <c r="M19" s="71">
        <f t="shared" si="12"/>
        <v>1</v>
      </c>
    </row>
    <row r="20" spans="1:13" s="25" customFormat="1" ht="15" customHeight="1" thickBot="1">
      <c r="A20" s="373"/>
      <c r="B20" s="20" t="s">
        <v>1874</v>
      </c>
      <c r="C20" s="8" t="s">
        <v>1873</v>
      </c>
      <c r="D20" s="9">
        <f t="shared" ref="D20:M20" si="13">D34+D48+D62</f>
        <v>925</v>
      </c>
      <c r="E20" s="9">
        <f t="shared" si="13"/>
        <v>0</v>
      </c>
      <c r="F20" s="9">
        <f t="shared" si="13"/>
        <v>5</v>
      </c>
      <c r="G20" s="9">
        <f t="shared" si="13"/>
        <v>62</v>
      </c>
      <c r="H20" s="9">
        <f t="shared" si="13"/>
        <v>205</v>
      </c>
      <c r="I20" s="9">
        <f t="shared" si="13"/>
        <v>297</v>
      </c>
      <c r="J20" s="9">
        <f t="shared" si="13"/>
        <v>290</v>
      </c>
      <c r="K20" s="9">
        <f t="shared" si="13"/>
        <v>57</v>
      </c>
      <c r="L20" s="9">
        <f t="shared" si="13"/>
        <v>9</v>
      </c>
      <c r="M20" s="71">
        <f t="shared" si="13"/>
        <v>0</v>
      </c>
    </row>
    <row r="21" spans="1:13" s="25" customFormat="1" ht="15" customHeight="1">
      <c r="A21" s="383" t="s">
        <v>1891</v>
      </c>
      <c r="B21" s="16" t="s">
        <v>1888</v>
      </c>
      <c r="C21" s="6" t="s">
        <v>1875</v>
      </c>
      <c r="D21" s="7">
        <v>17515</v>
      </c>
      <c r="E21" s="7">
        <v>1</v>
      </c>
      <c r="F21" s="7">
        <v>507</v>
      </c>
      <c r="G21" s="7">
        <v>2298</v>
      </c>
      <c r="H21" s="7">
        <v>4578</v>
      </c>
      <c r="I21" s="7">
        <v>5526</v>
      </c>
      <c r="J21" s="7">
        <v>3444</v>
      </c>
      <c r="K21" s="7">
        <v>908</v>
      </c>
      <c r="L21" s="7">
        <v>239</v>
      </c>
      <c r="M21" s="70">
        <v>14</v>
      </c>
    </row>
    <row r="22" spans="1:13" s="25" customFormat="1" ht="15" customHeight="1">
      <c r="A22" s="384"/>
      <c r="B22" s="17" t="s">
        <v>1887</v>
      </c>
      <c r="C22" s="8" t="s">
        <v>1873</v>
      </c>
      <c r="D22" s="9">
        <v>30586</v>
      </c>
      <c r="E22" s="9">
        <v>0</v>
      </c>
      <c r="F22" s="9">
        <v>310</v>
      </c>
      <c r="G22" s="9">
        <v>3064</v>
      </c>
      <c r="H22" s="9">
        <v>6045</v>
      </c>
      <c r="I22" s="9">
        <v>9377</v>
      </c>
      <c r="J22" s="9">
        <v>7758</v>
      </c>
      <c r="K22" s="9">
        <v>3382</v>
      </c>
      <c r="L22" s="9">
        <v>641</v>
      </c>
      <c r="M22" s="71">
        <v>9</v>
      </c>
    </row>
    <row r="23" spans="1:13" s="25" customFormat="1" ht="15" customHeight="1">
      <c r="A23" s="384"/>
      <c r="B23" s="19" t="s">
        <v>1886</v>
      </c>
      <c r="C23" s="8" t="s">
        <v>1875</v>
      </c>
      <c r="D23" s="9">
        <v>7364</v>
      </c>
      <c r="E23" s="9">
        <v>0</v>
      </c>
      <c r="F23" s="9">
        <v>209</v>
      </c>
      <c r="G23" s="9">
        <v>979</v>
      </c>
      <c r="H23" s="9">
        <v>1866</v>
      </c>
      <c r="I23" s="9">
        <v>2553</v>
      </c>
      <c r="J23" s="9">
        <v>1314</v>
      </c>
      <c r="K23" s="9">
        <v>354</v>
      </c>
      <c r="L23" s="9">
        <v>85</v>
      </c>
      <c r="M23" s="71">
        <v>4</v>
      </c>
    </row>
    <row r="24" spans="1:13" s="25" customFormat="1" ht="15" customHeight="1">
      <c r="A24" s="384"/>
      <c r="B24" s="17" t="s">
        <v>1885</v>
      </c>
      <c r="C24" s="8" t="s">
        <v>1873</v>
      </c>
      <c r="D24" s="9">
        <v>15957</v>
      </c>
      <c r="E24" s="9">
        <v>0</v>
      </c>
      <c r="F24" s="9">
        <v>103</v>
      </c>
      <c r="G24" s="9">
        <v>1447</v>
      </c>
      <c r="H24" s="9">
        <v>2983</v>
      </c>
      <c r="I24" s="9">
        <v>5848</v>
      </c>
      <c r="J24" s="9">
        <v>3646</v>
      </c>
      <c r="K24" s="9">
        <v>1639</v>
      </c>
      <c r="L24" s="9">
        <v>290</v>
      </c>
      <c r="M24" s="71">
        <v>1</v>
      </c>
    </row>
    <row r="25" spans="1:13" s="25" customFormat="1" ht="15" customHeight="1">
      <c r="A25" s="384"/>
      <c r="B25" s="19" t="s">
        <v>1884</v>
      </c>
      <c r="C25" s="8" t="s">
        <v>1875</v>
      </c>
      <c r="D25" s="9">
        <v>2881</v>
      </c>
      <c r="E25" s="9">
        <v>1</v>
      </c>
      <c r="F25" s="9">
        <v>152</v>
      </c>
      <c r="G25" s="9">
        <v>330</v>
      </c>
      <c r="H25" s="9">
        <v>637</v>
      </c>
      <c r="I25" s="9">
        <v>836</v>
      </c>
      <c r="J25" s="9">
        <v>700</v>
      </c>
      <c r="K25" s="9">
        <v>179</v>
      </c>
      <c r="L25" s="9">
        <v>42</v>
      </c>
      <c r="M25" s="71">
        <v>4</v>
      </c>
    </row>
    <row r="26" spans="1:13" s="25" customFormat="1" ht="15" customHeight="1">
      <c r="A26" s="384"/>
      <c r="B26" s="17" t="s">
        <v>1883</v>
      </c>
      <c r="C26" s="8" t="s">
        <v>1873</v>
      </c>
      <c r="D26" s="9">
        <v>6109</v>
      </c>
      <c r="E26" s="9">
        <v>0</v>
      </c>
      <c r="F26" s="9">
        <v>132</v>
      </c>
      <c r="G26" s="9">
        <v>524</v>
      </c>
      <c r="H26" s="9">
        <v>1058</v>
      </c>
      <c r="I26" s="9">
        <v>1706</v>
      </c>
      <c r="J26" s="9">
        <v>1850</v>
      </c>
      <c r="K26" s="9">
        <v>713</v>
      </c>
      <c r="L26" s="9">
        <v>123</v>
      </c>
      <c r="M26" s="71">
        <v>3</v>
      </c>
    </row>
    <row r="27" spans="1:13" s="25" customFormat="1" ht="15" customHeight="1">
      <c r="A27" s="384"/>
      <c r="B27" s="19" t="s">
        <v>1882</v>
      </c>
      <c r="C27" s="8" t="s">
        <v>1875</v>
      </c>
      <c r="D27" s="9">
        <v>2501</v>
      </c>
      <c r="E27" s="9">
        <v>0</v>
      </c>
      <c r="F27" s="9">
        <v>121</v>
      </c>
      <c r="G27" s="9">
        <v>399</v>
      </c>
      <c r="H27" s="9">
        <v>734</v>
      </c>
      <c r="I27" s="9">
        <v>643</v>
      </c>
      <c r="J27" s="9">
        <v>431</v>
      </c>
      <c r="K27" s="9">
        <v>132</v>
      </c>
      <c r="L27" s="9">
        <v>40</v>
      </c>
      <c r="M27" s="71">
        <v>1</v>
      </c>
    </row>
    <row r="28" spans="1:13" s="25" customFormat="1" ht="15" customHeight="1">
      <c r="A28" s="384"/>
      <c r="B28" s="17" t="s">
        <v>1881</v>
      </c>
      <c r="C28" s="8" t="s">
        <v>1873</v>
      </c>
      <c r="D28" s="9">
        <v>5731</v>
      </c>
      <c r="E28" s="9">
        <v>0</v>
      </c>
      <c r="F28" s="9">
        <v>58</v>
      </c>
      <c r="G28" s="9">
        <v>789</v>
      </c>
      <c r="H28" s="9">
        <v>1364</v>
      </c>
      <c r="I28" s="9">
        <v>1101</v>
      </c>
      <c r="J28" s="9">
        <v>1508</v>
      </c>
      <c r="K28" s="9">
        <v>745</v>
      </c>
      <c r="L28" s="9">
        <v>163</v>
      </c>
      <c r="M28" s="71">
        <v>3</v>
      </c>
    </row>
    <row r="29" spans="1:13" s="25" customFormat="1" ht="15" customHeight="1">
      <c r="A29" s="384"/>
      <c r="B29" s="19" t="s">
        <v>1880</v>
      </c>
      <c r="C29" s="8" t="s">
        <v>1875</v>
      </c>
      <c r="D29" s="9">
        <v>3095</v>
      </c>
      <c r="E29" s="9">
        <v>0</v>
      </c>
      <c r="F29" s="9">
        <v>23</v>
      </c>
      <c r="G29" s="9">
        <v>446</v>
      </c>
      <c r="H29" s="9">
        <v>868</v>
      </c>
      <c r="I29" s="9">
        <v>960</v>
      </c>
      <c r="J29" s="9">
        <v>580</v>
      </c>
      <c r="K29" s="9">
        <v>161</v>
      </c>
      <c r="L29" s="9">
        <v>54</v>
      </c>
      <c r="M29" s="71">
        <v>3</v>
      </c>
    </row>
    <row r="30" spans="1:13" s="25" customFormat="1" ht="15" customHeight="1">
      <c r="A30" s="384"/>
      <c r="B30" s="17" t="s">
        <v>1879</v>
      </c>
      <c r="C30" s="8" t="s">
        <v>1873</v>
      </c>
      <c r="D30" s="9">
        <v>1170</v>
      </c>
      <c r="E30" s="9">
        <v>0</v>
      </c>
      <c r="F30" s="9">
        <v>12</v>
      </c>
      <c r="G30" s="9">
        <v>187</v>
      </c>
      <c r="H30" s="9">
        <v>322</v>
      </c>
      <c r="I30" s="9">
        <v>248</v>
      </c>
      <c r="J30" s="9">
        <v>255</v>
      </c>
      <c r="K30" s="9">
        <v>112</v>
      </c>
      <c r="L30" s="9">
        <v>33</v>
      </c>
      <c r="M30" s="71">
        <v>1</v>
      </c>
    </row>
    <row r="31" spans="1:13" s="25" customFormat="1" ht="15" customHeight="1">
      <c r="A31" s="384"/>
      <c r="B31" s="19" t="s">
        <v>1878</v>
      </c>
      <c r="C31" s="8" t="s">
        <v>1875</v>
      </c>
      <c r="D31" s="9">
        <v>1038</v>
      </c>
      <c r="E31" s="9">
        <v>0</v>
      </c>
      <c r="F31" s="9">
        <v>2</v>
      </c>
      <c r="G31" s="9">
        <v>97</v>
      </c>
      <c r="H31" s="9">
        <v>302</v>
      </c>
      <c r="I31" s="9">
        <v>314</v>
      </c>
      <c r="J31" s="9">
        <v>259</v>
      </c>
      <c r="K31" s="9">
        <v>54</v>
      </c>
      <c r="L31" s="9">
        <v>9</v>
      </c>
      <c r="M31" s="71">
        <v>1</v>
      </c>
    </row>
    <row r="32" spans="1:13" s="25" customFormat="1" ht="15" customHeight="1">
      <c r="A32" s="382"/>
      <c r="B32" s="17" t="s">
        <v>1877</v>
      </c>
      <c r="C32" s="8" t="s">
        <v>1873</v>
      </c>
      <c r="D32" s="11">
        <v>694</v>
      </c>
      <c r="E32" s="11">
        <v>0</v>
      </c>
      <c r="F32" s="11">
        <v>0</v>
      </c>
      <c r="G32" s="11">
        <v>55</v>
      </c>
      <c r="H32" s="11">
        <v>113</v>
      </c>
      <c r="I32" s="11">
        <v>177</v>
      </c>
      <c r="J32" s="11">
        <v>209</v>
      </c>
      <c r="K32" s="11">
        <v>116</v>
      </c>
      <c r="L32" s="11">
        <v>23</v>
      </c>
      <c r="M32" s="72">
        <v>1</v>
      </c>
    </row>
    <row r="33" spans="1:13" s="25" customFormat="1" ht="15" customHeight="1">
      <c r="A33" s="382"/>
      <c r="B33" s="19" t="s">
        <v>1876</v>
      </c>
      <c r="C33" s="8" t="s">
        <v>1875</v>
      </c>
      <c r="D33" s="11">
        <v>636</v>
      </c>
      <c r="E33" s="11">
        <v>0</v>
      </c>
      <c r="F33" s="11">
        <v>0</v>
      </c>
      <c r="G33" s="11">
        <v>47</v>
      </c>
      <c r="H33" s="11">
        <v>171</v>
      </c>
      <c r="I33" s="11">
        <v>220</v>
      </c>
      <c r="J33" s="11">
        <v>160</v>
      </c>
      <c r="K33" s="11">
        <v>28</v>
      </c>
      <c r="L33" s="11">
        <v>9</v>
      </c>
      <c r="M33" s="72">
        <v>1</v>
      </c>
    </row>
    <row r="34" spans="1:13" s="25" customFormat="1" ht="15" customHeight="1" thickBot="1">
      <c r="A34" s="382"/>
      <c r="B34" s="20" t="s">
        <v>1874</v>
      </c>
      <c r="C34" s="8" t="s">
        <v>1873</v>
      </c>
      <c r="D34" s="11">
        <v>925</v>
      </c>
      <c r="E34" s="11">
        <v>0</v>
      </c>
      <c r="F34" s="11">
        <v>5</v>
      </c>
      <c r="G34" s="11">
        <v>62</v>
      </c>
      <c r="H34" s="11">
        <v>205</v>
      </c>
      <c r="I34" s="11">
        <v>297</v>
      </c>
      <c r="J34" s="11">
        <v>290</v>
      </c>
      <c r="K34" s="11">
        <v>57</v>
      </c>
      <c r="L34" s="11">
        <v>9</v>
      </c>
      <c r="M34" s="72">
        <v>0</v>
      </c>
    </row>
    <row r="35" spans="1:13" s="25" customFormat="1" ht="15" customHeight="1">
      <c r="A35" s="386" t="s">
        <v>1890</v>
      </c>
      <c r="B35" s="16" t="s">
        <v>1888</v>
      </c>
      <c r="C35" s="6" t="s">
        <v>1875</v>
      </c>
      <c r="D35" s="28">
        <f t="shared" ref="D35:D62" si="14">SUM(E35:M35)</f>
        <v>8</v>
      </c>
      <c r="E35" s="28">
        <f t="shared" ref="E35:M35" si="15">SUM(E37,E39,E41,E43,E45)</f>
        <v>0</v>
      </c>
      <c r="F35" s="28">
        <f t="shared" si="15"/>
        <v>0</v>
      </c>
      <c r="G35" s="28">
        <f t="shared" si="15"/>
        <v>1</v>
      </c>
      <c r="H35" s="28">
        <f t="shared" si="15"/>
        <v>0</v>
      </c>
      <c r="I35" s="28">
        <f t="shared" si="15"/>
        <v>1</v>
      </c>
      <c r="J35" s="28">
        <f t="shared" si="15"/>
        <v>0</v>
      </c>
      <c r="K35" s="28">
        <f t="shared" si="15"/>
        <v>3</v>
      </c>
      <c r="L35" s="28">
        <f t="shared" si="15"/>
        <v>1</v>
      </c>
      <c r="M35" s="28">
        <f t="shared" si="15"/>
        <v>2</v>
      </c>
    </row>
    <row r="36" spans="1:13" s="25" customFormat="1" ht="15" customHeight="1">
      <c r="A36" s="372"/>
      <c r="B36" s="17" t="s">
        <v>1887</v>
      </c>
      <c r="C36" s="8" t="s">
        <v>1873</v>
      </c>
      <c r="D36" s="28">
        <f t="shared" si="14"/>
        <v>6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1</v>
      </c>
      <c r="H36" s="28">
        <f t="shared" si="16"/>
        <v>0</v>
      </c>
      <c r="I36" s="28">
        <f t="shared" si="16"/>
        <v>1</v>
      </c>
      <c r="J36" s="28">
        <f t="shared" si="16"/>
        <v>1</v>
      </c>
      <c r="K36" s="28">
        <f t="shared" si="16"/>
        <v>0</v>
      </c>
      <c r="L36" s="28">
        <f t="shared" si="16"/>
        <v>2</v>
      </c>
      <c r="M36" s="28">
        <f t="shared" si="16"/>
        <v>1</v>
      </c>
    </row>
    <row r="37" spans="1:13" s="25" customFormat="1" ht="15" customHeight="1">
      <c r="A37" s="372"/>
      <c r="B37" s="19" t="s">
        <v>1886</v>
      </c>
      <c r="C37" s="8" t="s">
        <v>1875</v>
      </c>
      <c r="D37" s="28">
        <f t="shared" si="14"/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3</v>
      </c>
      <c r="L37" s="29">
        <v>0</v>
      </c>
      <c r="M37" s="29">
        <v>0</v>
      </c>
    </row>
    <row r="38" spans="1:13" s="25" customFormat="1" ht="15" customHeight="1">
      <c r="A38" s="372"/>
      <c r="B38" s="17" t="s">
        <v>1885</v>
      </c>
      <c r="C38" s="8" t="s">
        <v>1873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s="25" customFormat="1" ht="15" customHeight="1">
      <c r="A39" s="372"/>
      <c r="B39" s="19" t="s">
        <v>1884</v>
      </c>
      <c r="C39" s="8" t="s">
        <v>1875</v>
      </c>
      <c r="D39" s="28">
        <f t="shared" si="14"/>
        <v>5</v>
      </c>
      <c r="E39" s="30">
        <v>0</v>
      </c>
      <c r="F39" s="30">
        <v>0</v>
      </c>
      <c r="G39" s="30">
        <v>1</v>
      </c>
      <c r="H39" s="30">
        <v>0</v>
      </c>
      <c r="I39" s="30">
        <v>1</v>
      </c>
      <c r="J39" s="30">
        <v>0</v>
      </c>
      <c r="K39" s="30">
        <v>0</v>
      </c>
      <c r="L39" s="28">
        <v>1</v>
      </c>
      <c r="M39" s="28">
        <v>2</v>
      </c>
    </row>
    <row r="40" spans="1:13" s="25" customFormat="1" ht="15" customHeight="1">
      <c r="A40" s="372"/>
      <c r="B40" s="17" t="s">
        <v>1883</v>
      </c>
      <c r="C40" s="8" t="s">
        <v>1873</v>
      </c>
      <c r="D40" s="28">
        <f t="shared" si="14"/>
        <v>3</v>
      </c>
      <c r="E40" s="30">
        <v>0</v>
      </c>
      <c r="F40" s="30">
        <v>0</v>
      </c>
      <c r="G40" s="30">
        <v>1</v>
      </c>
      <c r="H40" s="30">
        <v>0</v>
      </c>
      <c r="I40" s="30">
        <v>0</v>
      </c>
      <c r="J40" s="30">
        <v>0</v>
      </c>
      <c r="K40" s="30">
        <v>0</v>
      </c>
      <c r="L40" s="28">
        <v>1</v>
      </c>
      <c r="M40" s="28">
        <v>1</v>
      </c>
    </row>
    <row r="41" spans="1:13" s="25" customFormat="1" ht="15" customHeight="1">
      <c r="A41" s="372"/>
      <c r="B41" s="19" t="s">
        <v>1882</v>
      </c>
      <c r="C41" s="8" t="s">
        <v>1875</v>
      </c>
      <c r="D41" s="28">
        <f t="shared" si="14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</row>
    <row r="42" spans="1:13" s="25" customFormat="1" ht="15" customHeight="1">
      <c r="A42" s="372"/>
      <c r="B42" s="17" t="s">
        <v>1881</v>
      </c>
      <c r="C42" s="8" t="s">
        <v>1873</v>
      </c>
      <c r="D42" s="28">
        <f t="shared" si="14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28">
        <v>1</v>
      </c>
      <c r="M42" s="28">
        <v>0</v>
      </c>
    </row>
    <row r="43" spans="1:13" s="25" customFormat="1" ht="15" customHeight="1">
      <c r="A43" s="372"/>
      <c r="B43" s="19" t="s">
        <v>1880</v>
      </c>
      <c r="C43" s="8" t="s">
        <v>1875</v>
      </c>
      <c r="D43" s="28">
        <f t="shared" si="14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</row>
    <row r="44" spans="1:13" s="25" customFormat="1" ht="15" customHeight="1">
      <c r="A44" s="372"/>
      <c r="B44" s="17" t="s">
        <v>1879</v>
      </c>
      <c r="C44" s="8" t="s">
        <v>1873</v>
      </c>
      <c r="D44" s="28">
        <f t="shared" si="14"/>
        <v>2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1</v>
      </c>
      <c r="K44" s="30">
        <v>0</v>
      </c>
      <c r="L44" s="28">
        <v>0</v>
      </c>
      <c r="M44" s="28">
        <v>0</v>
      </c>
    </row>
    <row r="45" spans="1:13" s="25" customFormat="1" ht="15" customHeight="1">
      <c r="A45" s="372"/>
      <c r="B45" s="19" t="s">
        <v>1878</v>
      </c>
      <c r="C45" s="8" t="s">
        <v>1875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s="25" customFormat="1" ht="15" customHeight="1">
      <c r="A46" s="372"/>
      <c r="B46" s="17" t="s">
        <v>1877</v>
      </c>
      <c r="C46" s="8" t="s">
        <v>1873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s="25" customFormat="1" ht="15" customHeight="1">
      <c r="A47" s="372"/>
      <c r="B47" s="19" t="s">
        <v>1876</v>
      </c>
      <c r="C47" s="8" t="s">
        <v>1875</v>
      </c>
      <c r="D47" s="28">
        <f t="shared" si="14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s="25" customFormat="1" ht="15" customHeight="1" thickBot="1">
      <c r="A48" s="373"/>
      <c r="B48" s="20" t="s">
        <v>1874</v>
      </c>
      <c r="C48" s="8" t="s">
        <v>1873</v>
      </c>
      <c r="D48" s="28">
        <f t="shared" si="14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</row>
    <row r="49" spans="1:13" s="25" customFormat="1" ht="15" customHeight="1">
      <c r="A49" s="386" t="s">
        <v>1889</v>
      </c>
      <c r="B49" s="21" t="s">
        <v>1888</v>
      </c>
      <c r="C49" s="12" t="s">
        <v>1875</v>
      </c>
      <c r="D49" s="28">
        <f t="shared" si="14"/>
        <v>99</v>
      </c>
      <c r="E49" s="28">
        <f t="shared" ref="E49:M49" si="17">SUM(E51,E53,E55,E57,E59,E61)</f>
        <v>0</v>
      </c>
      <c r="F49" s="28">
        <f t="shared" si="17"/>
        <v>0</v>
      </c>
      <c r="G49" s="28">
        <f t="shared" si="17"/>
        <v>0</v>
      </c>
      <c r="H49" s="28">
        <f t="shared" si="17"/>
        <v>1</v>
      </c>
      <c r="I49" s="28">
        <f t="shared" si="17"/>
        <v>6</v>
      </c>
      <c r="J49" s="28">
        <f t="shared" si="17"/>
        <v>33</v>
      </c>
      <c r="K49" s="28">
        <f t="shared" si="17"/>
        <v>28</v>
      </c>
      <c r="L49" s="28">
        <f t="shared" si="17"/>
        <v>26</v>
      </c>
      <c r="M49" s="28">
        <f t="shared" si="17"/>
        <v>5</v>
      </c>
    </row>
    <row r="50" spans="1:13" s="25" customFormat="1" ht="15" customHeight="1">
      <c r="A50" s="372"/>
      <c r="B50" s="17" t="s">
        <v>1887</v>
      </c>
      <c r="C50" s="8" t="s">
        <v>1873</v>
      </c>
      <c r="D50" s="28">
        <f t="shared" si="14"/>
        <v>26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2</v>
      </c>
      <c r="J50" s="28">
        <f t="shared" si="18"/>
        <v>6</v>
      </c>
      <c r="K50" s="28">
        <f t="shared" si="18"/>
        <v>4</v>
      </c>
      <c r="L50" s="28">
        <f t="shared" si="18"/>
        <v>9</v>
      </c>
      <c r="M50" s="28">
        <f t="shared" si="18"/>
        <v>5</v>
      </c>
    </row>
    <row r="51" spans="1:13" s="25" customFormat="1" ht="15" customHeight="1">
      <c r="A51" s="372"/>
      <c r="B51" s="19" t="s">
        <v>1886</v>
      </c>
      <c r="C51" s="8" t="s">
        <v>1875</v>
      </c>
      <c r="D51" s="28">
        <f t="shared" si="14"/>
        <v>38</v>
      </c>
      <c r="E51" s="29">
        <v>0</v>
      </c>
      <c r="F51" s="29">
        <v>0</v>
      </c>
      <c r="G51" s="29">
        <v>0</v>
      </c>
      <c r="H51" s="29">
        <v>0</v>
      </c>
      <c r="I51" s="29">
        <v>1</v>
      </c>
      <c r="J51" s="29">
        <v>11</v>
      </c>
      <c r="K51" s="29">
        <v>13</v>
      </c>
      <c r="L51" s="29">
        <v>11</v>
      </c>
      <c r="M51" s="29">
        <v>2</v>
      </c>
    </row>
    <row r="52" spans="1:13" s="25" customFormat="1" ht="15" customHeight="1">
      <c r="A52" s="372"/>
      <c r="B52" s="17" t="s">
        <v>1885</v>
      </c>
      <c r="C52" s="8" t="s">
        <v>1873</v>
      </c>
      <c r="D52" s="28">
        <f t="shared" si="14"/>
        <v>16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3</v>
      </c>
      <c r="K52" s="29">
        <v>2</v>
      </c>
      <c r="L52" s="29">
        <v>8</v>
      </c>
      <c r="M52" s="29">
        <v>2</v>
      </c>
    </row>
    <row r="53" spans="1:13" s="25" customFormat="1" ht="15" customHeight="1">
      <c r="A53" s="372"/>
      <c r="B53" s="19" t="s">
        <v>1884</v>
      </c>
      <c r="C53" s="8" t="s">
        <v>1875</v>
      </c>
      <c r="D53" s="28">
        <f t="shared" si="14"/>
        <v>30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10</v>
      </c>
      <c r="K53" s="28">
        <v>7</v>
      </c>
      <c r="L53" s="28">
        <v>9</v>
      </c>
      <c r="M53" s="28">
        <v>3</v>
      </c>
    </row>
    <row r="54" spans="1:13" s="25" customFormat="1" ht="15" customHeight="1">
      <c r="A54" s="372"/>
      <c r="B54" s="17" t="s">
        <v>1883</v>
      </c>
      <c r="C54" s="8" t="s">
        <v>1873</v>
      </c>
      <c r="D54" s="28">
        <f t="shared" si="14"/>
        <v>5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1</v>
      </c>
      <c r="L54" s="28">
        <v>0</v>
      </c>
      <c r="M54" s="28">
        <v>3</v>
      </c>
    </row>
    <row r="55" spans="1:13" s="25" customFormat="1" ht="15" customHeight="1">
      <c r="A55" s="372"/>
      <c r="B55" s="19" t="s">
        <v>1882</v>
      </c>
      <c r="C55" s="8" t="s">
        <v>1875</v>
      </c>
      <c r="D55" s="28">
        <f t="shared" si="14"/>
        <v>27</v>
      </c>
      <c r="E55" s="28">
        <v>0</v>
      </c>
      <c r="F55" s="28">
        <v>0</v>
      </c>
      <c r="G55" s="28">
        <v>0</v>
      </c>
      <c r="H55" s="28">
        <v>1</v>
      </c>
      <c r="I55" s="28">
        <v>4</v>
      </c>
      <c r="J55" s="28">
        <v>9</v>
      </c>
      <c r="K55" s="28">
        <v>8</v>
      </c>
      <c r="L55" s="28">
        <v>5</v>
      </c>
      <c r="M55" s="28">
        <v>0</v>
      </c>
    </row>
    <row r="56" spans="1:13" s="25" customFormat="1" ht="15" customHeight="1">
      <c r="A56" s="372"/>
      <c r="B56" s="17" t="s">
        <v>1881</v>
      </c>
      <c r="C56" s="8" t="s">
        <v>1873</v>
      </c>
      <c r="D56" s="28">
        <f t="shared" si="14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0</v>
      </c>
      <c r="K56" s="28">
        <v>1</v>
      </c>
      <c r="L56" s="28">
        <v>0</v>
      </c>
      <c r="M56" s="28">
        <v>0</v>
      </c>
    </row>
    <row r="57" spans="1:13" s="25" customFormat="1" ht="15" customHeight="1">
      <c r="A57" s="372"/>
      <c r="B57" s="19" t="s">
        <v>1880</v>
      </c>
      <c r="C57" s="8" t="s">
        <v>1875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0</v>
      </c>
      <c r="L57" s="28">
        <v>1</v>
      </c>
      <c r="M57" s="28">
        <v>0</v>
      </c>
    </row>
    <row r="58" spans="1:13" s="25" customFormat="1" ht="15" customHeight="1">
      <c r="A58" s="372"/>
      <c r="B58" s="17" t="s">
        <v>1879</v>
      </c>
      <c r="C58" s="8" t="s">
        <v>1873</v>
      </c>
      <c r="D58" s="28">
        <f t="shared" si="14"/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</row>
    <row r="59" spans="1:13" s="25" customFormat="1" ht="15" customHeight="1">
      <c r="A59" s="372"/>
      <c r="B59" s="19" t="s">
        <v>1878</v>
      </c>
      <c r="C59" s="8" t="s">
        <v>1875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2</v>
      </c>
      <c r="K59" s="28">
        <v>0</v>
      </c>
      <c r="L59" s="28">
        <v>0</v>
      </c>
      <c r="M59" s="28">
        <v>0</v>
      </c>
    </row>
    <row r="60" spans="1:13" s="25" customFormat="1" ht="15" customHeight="1">
      <c r="A60" s="372"/>
      <c r="B60" s="17" t="s">
        <v>1877</v>
      </c>
      <c r="C60" s="8" t="s">
        <v>1873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s="25" customFormat="1" ht="15" customHeight="1">
      <c r="A61" s="372"/>
      <c r="B61" s="19" t="s">
        <v>1876</v>
      </c>
      <c r="C61" s="8" t="s">
        <v>1875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s="25" customFormat="1" ht="15" customHeight="1" thickBot="1">
      <c r="A62" s="373"/>
      <c r="B62" s="20" t="s">
        <v>1874</v>
      </c>
      <c r="C62" s="8" t="s">
        <v>1873</v>
      </c>
      <c r="D62" s="28">
        <f t="shared" si="14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1872</v>
      </c>
    </row>
    <row r="64" spans="1:13" s="15" customFormat="1" ht="14.25">
      <c r="A64" s="23" t="s">
        <v>1871</v>
      </c>
    </row>
    <row r="65" spans="1:3" s="15" customFormat="1" ht="14.25">
      <c r="A65" s="23" t="s">
        <v>1870</v>
      </c>
      <c r="B65" s="24"/>
      <c r="C65" s="24"/>
    </row>
    <row r="66" spans="1:3" s="15" customFormat="1" ht="14.25">
      <c r="A66" s="23" t="s">
        <v>1869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B4:K4"/>
    <mergeCell ref="L4:M4"/>
    <mergeCell ref="A1:M1"/>
    <mergeCell ref="A2:M2"/>
    <mergeCell ref="B3:K3"/>
    <mergeCell ref="L3:M3"/>
    <mergeCell ref="A49:A62"/>
    <mergeCell ref="A5:B6"/>
    <mergeCell ref="C5:C6"/>
    <mergeCell ref="D5:M5"/>
    <mergeCell ref="A7:A20"/>
    <mergeCell ref="A21:A34"/>
    <mergeCell ref="A35:A48"/>
  </mergeCells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76"/>
  <sheetViews>
    <sheetView workbookViewId="0">
      <selection activeCell="C29" sqref="C29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625" style="1" customWidth="1"/>
    <col min="8" max="8" width="6.375" style="1" customWidth="1"/>
    <col min="9" max="9" width="6.875" style="1" customWidth="1"/>
    <col min="10" max="11" width="6.75" style="1" customWidth="1"/>
    <col min="12" max="13" width="5.875" style="1" customWidth="1"/>
    <col min="14" max="16384" width="9" style="1"/>
  </cols>
  <sheetData>
    <row r="1" spans="1:13" ht="21.2" customHeight="1">
      <c r="A1" s="387" t="s">
        <v>1868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1867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5" customFormat="1">
      <c r="A3" s="2"/>
      <c r="B3" s="389" t="s">
        <v>1866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1865</v>
      </c>
      <c r="M3" s="390"/>
    </row>
    <row r="4" spans="1:13" s="25" customFormat="1" ht="17.25" thickBot="1">
      <c r="A4" s="2"/>
      <c r="B4" s="391" t="s">
        <v>1864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1863</v>
      </c>
      <c r="M4" s="392"/>
    </row>
    <row r="5" spans="1:13" s="25" customFormat="1">
      <c r="A5" s="374" t="s">
        <v>1862</v>
      </c>
      <c r="B5" s="375"/>
      <c r="C5" s="406" t="s">
        <v>1861</v>
      </c>
      <c r="D5" s="380" t="s">
        <v>1860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376"/>
      <c r="B6" s="377"/>
      <c r="C6" s="406"/>
      <c r="D6" s="3" t="s">
        <v>1859</v>
      </c>
      <c r="E6" s="4" t="s">
        <v>1858</v>
      </c>
      <c r="F6" s="4" t="s">
        <v>1857</v>
      </c>
      <c r="G6" s="4" t="s">
        <v>1856</v>
      </c>
      <c r="H6" s="4" t="s">
        <v>1855</v>
      </c>
      <c r="I6" s="4" t="s">
        <v>1854</v>
      </c>
      <c r="J6" s="4" t="s">
        <v>1853</v>
      </c>
      <c r="K6" s="4" t="s">
        <v>1852</v>
      </c>
      <c r="L6" s="4" t="s">
        <v>1851</v>
      </c>
      <c r="M6" s="69" t="s">
        <v>1850</v>
      </c>
    </row>
    <row r="7" spans="1:13" s="25" customFormat="1" ht="15" customHeight="1">
      <c r="A7" s="382" t="s">
        <v>1849</v>
      </c>
      <c r="B7" s="16" t="s">
        <v>1848</v>
      </c>
      <c r="C7" s="6" t="s">
        <v>1830</v>
      </c>
      <c r="D7" s="7">
        <f t="shared" ref="D7:M7" si="0">D21+D35+D49</f>
        <v>17320</v>
      </c>
      <c r="E7" s="7">
        <f t="shared" si="0"/>
        <v>0</v>
      </c>
      <c r="F7" s="7">
        <f t="shared" si="0"/>
        <v>471</v>
      </c>
      <c r="G7" s="7">
        <f t="shared" si="0"/>
        <v>2208</v>
      </c>
      <c r="H7" s="7">
        <f t="shared" si="0"/>
        <v>4508</v>
      </c>
      <c r="I7" s="7">
        <f t="shared" si="0"/>
        <v>5475</v>
      </c>
      <c r="J7" s="7">
        <f t="shared" si="0"/>
        <v>3436</v>
      </c>
      <c r="K7" s="7">
        <f t="shared" si="0"/>
        <v>940</v>
      </c>
      <c r="L7" s="7">
        <f t="shared" si="0"/>
        <v>259</v>
      </c>
      <c r="M7" s="70">
        <f t="shared" si="0"/>
        <v>23</v>
      </c>
    </row>
    <row r="8" spans="1:13" s="25" customFormat="1" ht="15" customHeight="1">
      <c r="A8" s="372"/>
      <c r="B8" s="18" t="s">
        <v>1847</v>
      </c>
      <c r="C8" s="8" t="s">
        <v>1828</v>
      </c>
      <c r="D8" s="9">
        <f t="shared" ref="D8:M8" si="1">D22+D36+D50</f>
        <v>30021</v>
      </c>
      <c r="E8" s="9">
        <f t="shared" si="1"/>
        <v>0</v>
      </c>
      <c r="F8" s="9">
        <f t="shared" si="1"/>
        <v>292</v>
      </c>
      <c r="G8" s="9">
        <f t="shared" si="1"/>
        <v>2876</v>
      </c>
      <c r="H8" s="9">
        <f t="shared" si="1"/>
        <v>5895</v>
      </c>
      <c r="I8" s="9">
        <f t="shared" si="1"/>
        <v>9190</v>
      </c>
      <c r="J8" s="9">
        <f t="shared" si="1"/>
        <v>7720</v>
      </c>
      <c r="K8" s="9">
        <f t="shared" si="1"/>
        <v>3392</v>
      </c>
      <c r="L8" s="9">
        <f t="shared" si="1"/>
        <v>642</v>
      </c>
      <c r="M8" s="71">
        <f t="shared" si="1"/>
        <v>14</v>
      </c>
    </row>
    <row r="9" spans="1:13" s="25" customFormat="1" ht="15" customHeight="1">
      <c r="A9" s="372"/>
      <c r="B9" s="19" t="s">
        <v>1841</v>
      </c>
      <c r="C9" s="8" t="s">
        <v>1830</v>
      </c>
      <c r="D9" s="9">
        <f t="shared" ref="D9:M9" si="2">D23+D37+D51</f>
        <v>7079</v>
      </c>
      <c r="E9" s="9">
        <f t="shared" si="2"/>
        <v>0</v>
      </c>
      <c r="F9" s="9">
        <f t="shared" si="2"/>
        <v>189</v>
      </c>
      <c r="G9" s="9">
        <f t="shared" si="2"/>
        <v>884</v>
      </c>
      <c r="H9" s="9">
        <f t="shared" si="2"/>
        <v>1791</v>
      </c>
      <c r="I9" s="9">
        <f t="shared" si="2"/>
        <v>2460</v>
      </c>
      <c r="J9" s="9">
        <f t="shared" si="2"/>
        <v>1290</v>
      </c>
      <c r="K9" s="9">
        <f t="shared" si="2"/>
        <v>364</v>
      </c>
      <c r="L9" s="9">
        <f t="shared" si="2"/>
        <v>94</v>
      </c>
      <c r="M9" s="71">
        <f t="shared" si="2"/>
        <v>7</v>
      </c>
    </row>
    <row r="10" spans="1:13" s="25" customFormat="1" ht="15" customHeight="1">
      <c r="A10" s="372"/>
      <c r="B10" s="17" t="s">
        <v>1840</v>
      </c>
      <c r="C10" s="8" t="s">
        <v>1828</v>
      </c>
      <c r="D10" s="9">
        <f t="shared" ref="D10:M10" si="3">D24+D38+D52</f>
        <v>15422</v>
      </c>
      <c r="E10" s="9">
        <f t="shared" si="3"/>
        <v>0</v>
      </c>
      <c r="F10" s="9">
        <f t="shared" si="3"/>
        <v>86</v>
      </c>
      <c r="G10" s="9">
        <f t="shared" si="3"/>
        <v>1292</v>
      </c>
      <c r="H10" s="9">
        <f t="shared" si="3"/>
        <v>2806</v>
      </c>
      <c r="I10" s="9">
        <f t="shared" si="3"/>
        <v>5681</v>
      </c>
      <c r="J10" s="9">
        <f t="shared" si="3"/>
        <v>3636</v>
      </c>
      <c r="K10" s="9">
        <f t="shared" si="3"/>
        <v>1630</v>
      </c>
      <c r="L10" s="9">
        <f t="shared" si="3"/>
        <v>287</v>
      </c>
      <c r="M10" s="71">
        <f t="shared" si="3"/>
        <v>4</v>
      </c>
    </row>
    <row r="11" spans="1:13" s="25" customFormat="1" ht="15" customHeight="1">
      <c r="A11" s="372"/>
      <c r="B11" s="19" t="s">
        <v>1839</v>
      </c>
      <c r="C11" s="8" t="s">
        <v>1830</v>
      </c>
      <c r="D11" s="9">
        <f t="shared" ref="D11:M11" si="4">D25+D39+D53</f>
        <v>2891</v>
      </c>
      <c r="E11" s="9">
        <f t="shared" si="4"/>
        <v>0</v>
      </c>
      <c r="F11" s="9">
        <f t="shared" si="4"/>
        <v>147</v>
      </c>
      <c r="G11" s="9">
        <f t="shared" si="4"/>
        <v>309</v>
      </c>
      <c r="H11" s="9">
        <f t="shared" si="4"/>
        <v>632</v>
      </c>
      <c r="I11" s="9">
        <f t="shared" si="4"/>
        <v>852</v>
      </c>
      <c r="J11" s="9">
        <f t="shared" si="4"/>
        <v>700</v>
      </c>
      <c r="K11" s="9">
        <f t="shared" si="4"/>
        <v>189</v>
      </c>
      <c r="L11" s="9">
        <f t="shared" si="4"/>
        <v>52</v>
      </c>
      <c r="M11" s="71">
        <f t="shared" si="4"/>
        <v>10</v>
      </c>
    </row>
    <row r="12" spans="1:13" s="25" customFormat="1" ht="15" customHeight="1">
      <c r="A12" s="372"/>
      <c r="B12" s="17" t="s">
        <v>1838</v>
      </c>
      <c r="C12" s="8" t="s">
        <v>1828</v>
      </c>
      <c r="D12" s="9">
        <f t="shared" ref="D12:M12" si="5">D26+D40+D54</f>
        <v>6047</v>
      </c>
      <c r="E12" s="9">
        <f t="shared" si="5"/>
        <v>0</v>
      </c>
      <c r="F12" s="9">
        <f t="shared" si="5"/>
        <v>130</v>
      </c>
      <c r="G12" s="9">
        <f t="shared" si="5"/>
        <v>494</v>
      </c>
      <c r="H12" s="9">
        <f t="shared" si="5"/>
        <v>1057</v>
      </c>
      <c r="I12" s="9">
        <f t="shared" si="5"/>
        <v>1683</v>
      </c>
      <c r="J12" s="9">
        <f t="shared" si="5"/>
        <v>1841</v>
      </c>
      <c r="K12" s="9">
        <f t="shared" si="5"/>
        <v>711</v>
      </c>
      <c r="L12" s="9">
        <f t="shared" si="5"/>
        <v>126</v>
      </c>
      <c r="M12" s="71">
        <f t="shared" si="5"/>
        <v>5</v>
      </c>
    </row>
    <row r="13" spans="1:13" s="25" customFormat="1" ht="15" customHeight="1">
      <c r="A13" s="372"/>
      <c r="B13" s="19" t="s">
        <v>1837</v>
      </c>
      <c r="C13" s="8" t="s">
        <v>1830</v>
      </c>
      <c r="D13" s="9">
        <f t="shared" ref="D13:M13" si="6">D27+D41+D55</f>
        <v>2553</v>
      </c>
      <c r="E13" s="9">
        <f t="shared" si="6"/>
        <v>0</v>
      </c>
      <c r="F13" s="9">
        <f t="shared" si="6"/>
        <v>116</v>
      </c>
      <c r="G13" s="9">
        <f t="shared" si="6"/>
        <v>410</v>
      </c>
      <c r="H13" s="9">
        <f t="shared" si="6"/>
        <v>745</v>
      </c>
      <c r="I13" s="9">
        <f t="shared" si="6"/>
        <v>657</v>
      </c>
      <c r="J13" s="9">
        <f t="shared" si="6"/>
        <v>437</v>
      </c>
      <c r="K13" s="9">
        <f t="shared" si="6"/>
        <v>143</v>
      </c>
      <c r="L13" s="9">
        <f t="shared" si="6"/>
        <v>44</v>
      </c>
      <c r="M13" s="71">
        <f t="shared" si="6"/>
        <v>1</v>
      </c>
    </row>
    <row r="14" spans="1:13" s="25" customFormat="1" ht="15" customHeight="1">
      <c r="A14" s="372"/>
      <c r="B14" s="17" t="s">
        <v>1836</v>
      </c>
      <c r="C14" s="8" t="s">
        <v>1828</v>
      </c>
      <c r="D14" s="9">
        <f t="shared" ref="D14:M14" si="7">D28+D42+D56</f>
        <v>5734</v>
      </c>
      <c r="E14" s="9">
        <f t="shared" si="7"/>
        <v>0</v>
      </c>
      <c r="F14" s="9">
        <f t="shared" si="7"/>
        <v>60</v>
      </c>
      <c r="G14" s="9">
        <f t="shared" si="7"/>
        <v>788</v>
      </c>
      <c r="H14" s="9">
        <f t="shared" si="7"/>
        <v>1379</v>
      </c>
      <c r="I14" s="9">
        <f t="shared" si="7"/>
        <v>1096</v>
      </c>
      <c r="J14" s="9">
        <f t="shared" si="7"/>
        <v>1480</v>
      </c>
      <c r="K14" s="9">
        <f t="shared" si="7"/>
        <v>764</v>
      </c>
      <c r="L14" s="9">
        <f t="shared" si="7"/>
        <v>164</v>
      </c>
      <c r="M14" s="71">
        <f t="shared" si="7"/>
        <v>3</v>
      </c>
    </row>
    <row r="15" spans="1:13" s="25" customFormat="1" ht="15" customHeight="1">
      <c r="A15" s="372"/>
      <c r="B15" s="19" t="s">
        <v>1835</v>
      </c>
      <c r="C15" s="8" t="s">
        <v>1830</v>
      </c>
      <c r="D15" s="9">
        <f t="shared" ref="D15:M15" si="8">D29+D43+D57</f>
        <v>3099</v>
      </c>
      <c r="E15" s="9">
        <f t="shared" si="8"/>
        <v>0</v>
      </c>
      <c r="F15" s="9">
        <f t="shared" si="8"/>
        <v>18</v>
      </c>
      <c r="G15" s="9">
        <f t="shared" si="8"/>
        <v>453</v>
      </c>
      <c r="H15" s="9">
        <f t="shared" si="8"/>
        <v>854</v>
      </c>
      <c r="I15" s="9">
        <f t="shared" si="8"/>
        <v>973</v>
      </c>
      <c r="J15" s="9">
        <f t="shared" si="8"/>
        <v>584</v>
      </c>
      <c r="K15" s="9">
        <f t="shared" si="8"/>
        <v>162</v>
      </c>
      <c r="L15" s="9">
        <f t="shared" si="8"/>
        <v>52</v>
      </c>
      <c r="M15" s="71">
        <f t="shared" si="8"/>
        <v>3</v>
      </c>
    </row>
    <row r="16" spans="1:13" s="25" customFormat="1" ht="15" customHeight="1">
      <c r="A16" s="372"/>
      <c r="B16" s="17" t="s">
        <v>1834</v>
      </c>
      <c r="C16" s="8" t="s">
        <v>1828</v>
      </c>
      <c r="D16" s="9">
        <f t="shared" ref="D16:M16" si="9">D30+D44+D58</f>
        <v>1196</v>
      </c>
      <c r="E16" s="9">
        <f t="shared" si="9"/>
        <v>0</v>
      </c>
      <c r="F16" s="9">
        <f t="shared" si="9"/>
        <v>12</v>
      </c>
      <c r="G16" s="9">
        <f t="shared" si="9"/>
        <v>189</v>
      </c>
      <c r="H16" s="9">
        <f t="shared" si="9"/>
        <v>333</v>
      </c>
      <c r="I16" s="9">
        <f t="shared" si="9"/>
        <v>250</v>
      </c>
      <c r="J16" s="9">
        <f t="shared" si="9"/>
        <v>267</v>
      </c>
      <c r="K16" s="9">
        <f t="shared" si="9"/>
        <v>112</v>
      </c>
      <c r="L16" s="9">
        <f t="shared" si="9"/>
        <v>32</v>
      </c>
      <c r="M16" s="71">
        <f t="shared" si="9"/>
        <v>1</v>
      </c>
    </row>
    <row r="17" spans="1:13" s="25" customFormat="1" ht="15" customHeight="1">
      <c r="A17" s="372"/>
      <c r="B17" s="19" t="s">
        <v>1833</v>
      </c>
      <c r="C17" s="8" t="s">
        <v>1830</v>
      </c>
      <c r="D17" s="9">
        <f t="shared" ref="D17:M17" si="10">D31+D45+D59</f>
        <v>1067</v>
      </c>
      <c r="E17" s="9">
        <f t="shared" si="10"/>
        <v>0</v>
      </c>
      <c r="F17" s="9">
        <f t="shared" si="10"/>
        <v>1</v>
      </c>
      <c r="G17" s="9">
        <f t="shared" si="10"/>
        <v>106</v>
      </c>
      <c r="H17" s="9">
        <f t="shared" si="10"/>
        <v>313</v>
      </c>
      <c r="I17" s="9">
        <f t="shared" si="10"/>
        <v>320</v>
      </c>
      <c r="J17" s="9">
        <f t="shared" si="10"/>
        <v>263</v>
      </c>
      <c r="K17" s="9">
        <f t="shared" si="10"/>
        <v>54</v>
      </c>
      <c r="L17" s="9">
        <f t="shared" si="10"/>
        <v>9</v>
      </c>
      <c r="M17" s="71">
        <f t="shared" si="10"/>
        <v>1</v>
      </c>
    </row>
    <row r="18" spans="1:13" s="25" customFormat="1" ht="15" customHeight="1">
      <c r="A18" s="372"/>
      <c r="B18" s="17" t="s">
        <v>1832</v>
      </c>
      <c r="C18" s="8" t="s">
        <v>1828</v>
      </c>
      <c r="D18" s="9">
        <f t="shared" ref="D18:M18" si="11">D32+D46+D60</f>
        <v>694</v>
      </c>
      <c r="E18" s="9">
        <f t="shared" si="11"/>
        <v>0</v>
      </c>
      <c r="F18" s="9">
        <f t="shared" si="11"/>
        <v>0</v>
      </c>
      <c r="G18" s="9">
        <f t="shared" si="11"/>
        <v>53</v>
      </c>
      <c r="H18" s="9">
        <f t="shared" si="11"/>
        <v>111</v>
      </c>
      <c r="I18" s="9">
        <f t="shared" si="11"/>
        <v>180</v>
      </c>
      <c r="J18" s="9">
        <f t="shared" si="11"/>
        <v>206</v>
      </c>
      <c r="K18" s="9">
        <f t="shared" si="11"/>
        <v>119</v>
      </c>
      <c r="L18" s="9">
        <f t="shared" si="11"/>
        <v>24</v>
      </c>
      <c r="M18" s="71">
        <f t="shared" si="11"/>
        <v>1</v>
      </c>
    </row>
    <row r="19" spans="1:13" s="25" customFormat="1" ht="15" customHeight="1">
      <c r="A19" s="372"/>
      <c r="B19" s="19" t="s">
        <v>1831</v>
      </c>
      <c r="C19" s="8" t="s">
        <v>1830</v>
      </c>
      <c r="D19" s="9">
        <f t="shared" ref="D19:M19" si="12">D33+D47+D61</f>
        <v>631</v>
      </c>
      <c r="E19" s="9">
        <f t="shared" si="12"/>
        <v>0</v>
      </c>
      <c r="F19" s="9">
        <f t="shared" si="12"/>
        <v>0</v>
      </c>
      <c r="G19" s="9">
        <f t="shared" si="12"/>
        <v>46</v>
      </c>
      <c r="H19" s="9">
        <f t="shared" si="12"/>
        <v>173</v>
      </c>
      <c r="I19" s="9">
        <f t="shared" si="12"/>
        <v>213</v>
      </c>
      <c r="J19" s="9">
        <f t="shared" si="12"/>
        <v>162</v>
      </c>
      <c r="K19" s="9">
        <f t="shared" si="12"/>
        <v>28</v>
      </c>
      <c r="L19" s="9">
        <f t="shared" si="12"/>
        <v>8</v>
      </c>
      <c r="M19" s="71">
        <f t="shared" si="12"/>
        <v>1</v>
      </c>
    </row>
    <row r="20" spans="1:13" s="25" customFormat="1" ht="15" customHeight="1" thickBot="1">
      <c r="A20" s="373"/>
      <c r="B20" s="20" t="s">
        <v>1829</v>
      </c>
      <c r="C20" s="8" t="s">
        <v>1828</v>
      </c>
      <c r="D20" s="9">
        <f t="shared" ref="D20:M20" si="13">D34+D48+D62</f>
        <v>928</v>
      </c>
      <c r="E20" s="9">
        <f t="shared" si="13"/>
        <v>0</v>
      </c>
      <c r="F20" s="9">
        <f t="shared" si="13"/>
        <v>4</v>
      </c>
      <c r="G20" s="9">
        <f t="shared" si="13"/>
        <v>60</v>
      </c>
      <c r="H20" s="9">
        <f t="shared" si="13"/>
        <v>209</v>
      </c>
      <c r="I20" s="9">
        <f t="shared" si="13"/>
        <v>300</v>
      </c>
      <c r="J20" s="9">
        <f t="shared" si="13"/>
        <v>290</v>
      </c>
      <c r="K20" s="9">
        <f t="shared" si="13"/>
        <v>56</v>
      </c>
      <c r="L20" s="9">
        <f t="shared" si="13"/>
        <v>9</v>
      </c>
      <c r="M20" s="71">
        <f t="shared" si="13"/>
        <v>0</v>
      </c>
    </row>
    <row r="21" spans="1:13" s="25" customFormat="1" ht="15" customHeight="1">
      <c r="A21" s="383" t="s">
        <v>1846</v>
      </c>
      <c r="B21" s="16" t="s">
        <v>1843</v>
      </c>
      <c r="C21" s="6" t="s">
        <v>1830</v>
      </c>
      <c r="D21" s="7">
        <v>17206</v>
      </c>
      <c r="E21" s="7">
        <v>0</v>
      </c>
      <c r="F21" s="7">
        <v>471</v>
      </c>
      <c r="G21" s="7">
        <v>2207</v>
      </c>
      <c r="H21" s="7">
        <v>4507</v>
      </c>
      <c r="I21" s="7">
        <v>5463</v>
      </c>
      <c r="J21" s="7">
        <v>3402</v>
      </c>
      <c r="K21" s="7">
        <v>906</v>
      </c>
      <c r="L21" s="7">
        <v>236</v>
      </c>
      <c r="M21" s="70">
        <v>14</v>
      </c>
    </row>
    <row r="22" spans="1:13" s="25" customFormat="1" ht="15" customHeight="1">
      <c r="A22" s="384"/>
      <c r="B22" s="17" t="s">
        <v>1842</v>
      </c>
      <c r="C22" s="8" t="s">
        <v>1828</v>
      </c>
      <c r="D22" s="9">
        <v>29988</v>
      </c>
      <c r="E22" s="9">
        <v>0</v>
      </c>
      <c r="F22" s="9">
        <v>292</v>
      </c>
      <c r="G22" s="9">
        <v>2875</v>
      </c>
      <c r="H22" s="9">
        <v>5895</v>
      </c>
      <c r="I22" s="9">
        <v>9187</v>
      </c>
      <c r="J22" s="9">
        <v>7713</v>
      </c>
      <c r="K22" s="9">
        <v>3385</v>
      </c>
      <c r="L22" s="9">
        <v>632</v>
      </c>
      <c r="M22" s="71">
        <v>9</v>
      </c>
    </row>
    <row r="23" spans="1:13" s="25" customFormat="1" ht="15" customHeight="1">
      <c r="A23" s="384"/>
      <c r="B23" s="19" t="s">
        <v>1841</v>
      </c>
      <c r="C23" s="8" t="s">
        <v>1830</v>
      </c>
      <c r="D23" s="9">
        <v>7036</v>
      </c>
      <c r="E23" s="9">
        <v>0</v>
      </c>
      <c r="F23" s="9">
        <v>189</v>
      </c>
      <c r="G23" s="9">
        <v>884</v>
      </c>
      <c r="H23" s="9">
        <v>1791</v>
      </c>
      <c r="I23" s="9">
        <v>2458</v>
      </c>
      <c r="J23" s="9">
        <v>1274</v>
      </c>
      <c r="K23" s="9">
        <v>351</v>
      </c>
      <c r="L23" s="9">
        <v>85</v>
      </c>
      <c r="M23" s="71">
        <v>4</v>
      </c>
    </row>
    <row r="24" spans="1:13" s="25" customFormat="1" ht="15" customHeight="1">
      <c r="A24" s="384"/>
      <c r="B24" s="17" t="s">
        <v>1840</v>
      </c>
      <c r="C24" s="8" t="s">
        <v>1828</v>
      </c>
      <c r="D24" s="9">
        <v>15405</v>
      </c>
      <c r="E24" s="9">
        <v>0</v>
      </c>
      <c r="F24" s="9">
        <v>86</v>
      </c>
      <c r="G24" s="9">
        <v>1292</v>
      </c>
      <c r="H24" s="9">
        <v>2806</v>
      </c>
      <c r="I24" s="9">
        <v>5680</v>
      </c>
      <c r="J24" s="9">
        <v>3632</v>
      </c>
      <c r="K24" s="9">
        <v>1627</v>
      </c>
      <c r="L24" s="9">
        <v>281</v>
      </c>
      <c r="M24" s="71">
        <v>1</v>
      </c>
    </row>
    <row r="25" spans="1:13" s="25" customFormat="1" ht="15" customHeight="1">
      <c r="A25" s="384"/>
      <c r="B25" s="19" t="s">
        <v>1839</v>
      </c>
      <c r="C25" s="8" t="s">
        <v>1830</v>
      </c>
      <c r="D25" s="9">
        <v>2853</v>
      </c>
      <c r="E25" s="9">
        <v>0</v>
      </c>
      <c r="F25" s="9">
        <v>147</v>
      </c>
      <c r="G25" s="9">
        <v>308</v>
      </c>
      <c r="H25" s="9">
        <v>632</v>
      </c>
      <c r="I25" s="9">
        <v>850</v>
      </c>
      <c r="J25" s="9">
        <v>691</v>
      </c>
      <c r="K25" s="9">
        <v>179</v>
      </c>
      <c r="L25" s="9">
        <v>42</v>
      </c>
      <c r="M25" s="71">
        <v>4</v>
      </c>
    </row>
    <row r="26" spans="1:13" s="25" customFormat="1" ht="15" customHeight="1">
      <c r="A26" s="384"/>
      <c r="B26" s="17" t="s">
        <v>1838</v>
      </c>
      <c r="C26" s="8" t="s">
        <v>1828</v>
      </c>
      <c r="D26" s="9">
        <v>6039</v>
      </c>
      <c r="E26" s="9">
        <v>0</v>
      </c>
      <c r="F26" s="9">
        <v>130</v>
      </c>
      <c r="G26" s="9">
        <v>493</v>
      </c>
      <c r="H26" s="9">
        <v>1057</v>
      </c>
      <c r="I26" s="9">
        <v>1683</v>
      </c>
      <c r="J26" s="9">
        <v>1840</v>
      </c>
      <c r="K26" s="9">
        <v>710</v>
      </c>
      <c r="L26" s="9">
        <v>123</v>
      </c>
      <c r="M26" s="71">
        <v>3</v>
      </c>
    </row>
    <row r="27" spans="1:13" s="25" customFormat="1" ht="15" customHeight="1">
      <c r="A27" s="384"/>
      <c r="B27" s="19" t="s">
        <v>1837</v>
      </c>
      <c r="C27" s="8" t="s">
        <v>1830</v>
      </c>
      <c r="D27" s="9">
        <v>2524</v>
      </c>
      <c r="E27" s="9">
        <v>0</v>
      </c>
      <c r="F27" s="9">
        <v>116</v>
      </c>
      <c r="G27" s="9">
        <v>410</v>
      </c>
      <c r="H27" s="9">
        <v>744</v>
      </c>
      <c r="I27" s="9">
        <v>650</v>
      </c>
      <c r="J27" s="9">
        <v>430</v>
      </c>
      <c r="K27" s="9">
        <v>133</v>
      </c>
      <c r="L27" s="9">
        <v>40</v>
      </c>
      <c r="M27" s="71">
        <v>1</v>
      </c>
    </row>
    <row r="28" spans="1:13" s="25" customFormat="1" ht="15" customHeight="1">
      <c r="A28" s="384"/>
      <c r="B28" s="17" t="s">
        <v>1836</v>
      </c>
      <c r="C28" s="8" t="s">
        <v>1828</v>
      </c>
      <c r="D28" s="9">
        <v>5731</v>
      </c>
      <c r="E28" s="9">
        <v>0</v>
      </c>
      <c r="F28" s="9">
        <v>60</v>
      </c>
      <c r="G28" s="9">
        <v>788</v>
      </c>
      <c r="H28" s="9">
        <v>1379</v>
      </c>
      <c r="I28" s="9">
        <v>1095</v>
      </c>
      <c r="J28" s="9">
        <v>1480</v>
      </c>
      <c r="K28" s="9">
        <v>762</v>
      </c>
      <c r="L28" s="9">
        <v>164</v>
      </c>
      <c r="M28" s="71">
        <v>3</v>
      </c>
    </row>
    <row r="29" spans="1:13" s="25" customFormat="1" ht="15" customHeight="1">
      <c r="A29" s="384"/>
      <c r="B29" s="19" t="s">
        <v>1835</v>
      </c>
      <c r="C29" s="8" t="s">
        <v>1830</v>
      </c>
      <c r="D29" s="9">
        <v>3097</v>
      </c>
      <c r="E29" s="9">
        <v>0</v>
      </c>
      <c r="F29" s="9">
        <v>18</v>
      </c>
      <c r="G29" s="9">
        <v>453</v>
      </c>
      <c r="H29" s="9">
        <v>854</v>
      </c>
      <c r="I29" s="9">
        <v>973</v>
      </c>
      <c r="J29" s="9">
        <v>583</v>
      </c>
      <c r="K29" s="9">
        <v>161</v>
      </c>
      <c r="L29" s="9">
        <v>52</v>
      </c>
      <c r="M29" s="71">
        <v>3</v>
      </c>
    </row>
    <row r="30" spans="1:13" s="25" customFormat="1" ht="15" customHeight="1">
      <c r="A30" s="384"/>
      <c r="B30" s="17" t="s">
        <v>1834</v>
      </c>
      <c r="C30" s="8" t="s">
        <v>1828</v>
      </c>
      <c r="D30" s="9">
        <v>1193</v>
      </c>
      <c r="E30" s="9">
        <v>0</v>
      </c>
      <c r="F30" s="9">
        <v>12</v>
      </c>
      <c r="G30" s="9">
        <v>189</v>
      </c>
      <c r="H30" s="9">
        <v>333</v>
      </c>
      <c r="I30" s="9">
        <v>249</v>
      </c>
      <c r="J30" s="9">
        <v>266</v>
      </c>
      <c r="K30" s="9">
        <v>111</v>
      </c>
      <c r="L30" s="9">
        <v>32</v>
      </c>
      <c r="M30" s="71">
        <v>1</v>
      </c>
    </row>
    <row r="31" spans="1:13" s="25" customFormat="1" ht="15" customHeight="1">
      <c r="A31" s="384"/>
      <c r="B31" s="19" t="s">
        <v>1833</v>
      </c>
      <c r="C31" s="8" t="s">
        <v>1830</v>
      </c>
      <c r="D31" s="9">
        <v>1065</v>
      </c>
      <c r="E31" s="9">
        <v>0</v>
      </c>
      <c r="F31" s="9">
        <v>1</v>
      </c>
      <c r="G31" s="9">
        <v>106</v>
      </c>
      <c r="H31" s="9">
        <v>313</v>
      </c>
      <c r="I31" s="9">
        <v>319</v>
      </c>
      <c r="J31" s="9">
        <v>262</v>
      </c>
      <c r="K31" s="9">
        <v>54</v>
      </c>
      <c r="L31" s="9">
        <v>9</v>
      </c>
      <c r="M31" s="71">
        <v>1</v>
      </c>
    </row>
    <row r="32" spans="1:13" s="25" customFormat="1" ht="15" customHeight="1">
      <c r="A32" s="382"/>
      <c r="B32" s="17" t="s">
        <v>1832</v>
      </c>
      <c r="C32" s="8" t="s">
        <v>1828</v>
      </c>
      <c r="D32" s="11">
        <v>692</v>
      </c>
      <c r="E32" s="11">
        <v>0</v>
      </c>
      <c r="F32" s="11">
        <v>0</v>
      </c>
      <c r="G32" s="11">
        <v>53</v>
      </c>
      <c r="H32" s="11">
        <v>111</v>
      </c>
      <c r="I32" s="11">
        <v>180</v>
      </c>
      <c r="J32" s="11">
        <v>205</v>
      </c>
      <c r="K32" s="11">
        <v>119</v>
      </c>
      <c r="L32" s="11">
        <v>23</v>
      </c>
      <c r="M32" s="72">
        <v>1</v>
      </c>
    </row>
    <row r="33" spans="1:13" s="25" customFormat="1" ht="15" customHeight="1">
      <c r="A33" s="382"/>
      <c r="B33" s="19" t="s">
        <v>1831</v>
      </c>
      <c r="C33" s="8" t="s">
        <v>1830</v>
      </c>
      <c r="D33" s="11">
        <v>631</v>
      </c>
      <c r="E33" s="11">
        <v>0</v>
      </c>
      <c r="F33" s="11">
        <v>0</v>
      </c>
      <c r="G33" s="11">
        <v>46</v>
      </c>
      <c r="H33" s="11">
        <v>173</v>
      </c>
      <c r="I33" s="11">
        <v>213</v>
      </c>
      <c r="J33" s="11">
        <v>162</v>
      </c>
      <c r="K33" s="11">
        <v>28</v>
      </c>
      <c r="L33" s="11">
        <v>8</v>
      </c>
      <c r="M33" s="72">
        <v>1</v>
      </c>
    </row>
    <row r="34" spans="1:13" s="25" customFormat="1" ht="15" customHeight="1" thickBot="1">
      <c r="A34" s="382"/>
      <c r="B34" s="20" t="s">
        <v>1829</v>
      </c>
      <c r="C34" s="8" t="s">
        <v>1828</v>
      </c>
      <c r="D34" s="11">
        <v>928</v>
      </c>
      <c r="E34" s="11">
        <v>0</v>
      </c>
      <c r="F34" s="11">
        <v>4</v>
      </c>
      <c r="G34" s="11">
        <v>60</v>
      </c>
      <c r="H34" s="11">
        <v>209</v>
      </c>
      <c r="I34" s="11">
        <v>300</v>
      </c>
      <c r="J34" s="11">
        <v>290</v>
      </c>
      <c r="K34" s="11">
        <v>56</v>
      </c>
      <c r="L34" s="11">
        <v>9</v>
      </c>
      <c r="M34" s="72">
        <v>0</v>
      </c>
    </row>
    <row r="35" spans="1:13" s="25" customFormat="1" ht="15" customHeight="1">
      <c r="A35" s="386" t="s">
        <v>1845</v>
      </c>
      <c r="B35" s="16" t="s">
        <v>1843</v>
      </c>
      <c r="C35" s="6" t="s">
        <v>1830</v>
      </c>
      <c r="D35" s="28">
        <f t="shared" ref="D35:D62" si="14">SUM(E35:M35)</f>
        <v>9</v>
      </c>
      <c r="E35" s="28">
        <f t="shared" ref="E35:M35" si="15">SUM(E37,E39,E41,E43,E45)</f>
        <v>0</v>
      </c>
      <c r="F35" s="28">
        <f t="shared" si="15"/>
        <v>0</v>
      </c>
      <c r="G35" s="28">
        <f t="shared" si="15"/>
        <v>1</v>
      </c>
      <c r="H35" s="28">
        <f t="shared" si="15"/>
        <v>0</v>
      </c>
      <c r="I35" s="28">
        <f t="shared" si="15"/>
        <v>1</v>
      </c>
      <c r="J35" s="28">
        <f t="shared" si="15"/>
        <v>3</v>
      </c>
      <c r="K35" s="28">
        <f t="shared" si="15"/>
        <v>0</v>
      </c>
      <c r="L35" s="28">
        <f t="shared" si="15"/>
        <v>2</v>
      </c>
      <c r="M35" s="28">
        <f t="shared" si="15"/>
        <v>2</v>
      </c>
    </row>
    <row r="36" spans="1:13" s="25" customFormat="1" ht="15" customHeight="1">
      <c r="A36" s="372"/>
      <c r="B36" s="17" t="s">
        <v>1842</v>
      </c>
      <c r="C36" s="8" t="s">
        <v>1828</v>
      </c>
      <c r="D36" s="28">
        <f t="shared" si="14"/>
        <v>6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1</v>
      </c>
      <c r="H36" s="28">
        <f t="shared" si="16"/>
        <v>0</v>
      </c>
      <c r="I36" s="28">
        <f t="shared" si="16"/>
        <v>1</v>
      </c>
      <c r="J36" s="28">
        <f t="shared" si="16"/>
        <v>0</v>
      </c>
      <c r="K36" s="28">
        <f t="shared" si="16"/>
        <v>2</v>
      </c>
      <c r="L36" s="28">
        <f t="shared" si="16"/>
        <v>2</v>
      </c>
      <c r="M36" s="28">
        <f t="shared" si="16"/>
        <v>0</v>
      </c>
    </row>
    <row r="37" spans="1:13" s="25" customFormat="1" ht="15" customHeight="1">
      <c r="A37" s="372"/>
      <c r="B37" s="19" t="s">
        <v>1841</v>
      </c>
      <c r="C37" s="8" t="s">
        <v>1830</v>
      </c>
      <c r="D37" s="28">
        <f t="shared" si="14"/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3</v>
      </c>
      <c r="K37" s="29">
        <v>0</v>
      </c>
      <c r="L37" s="29">
        <v>0</v>
      </c>
      <c r="M37" s="29">
        <v>0</v>
      </c>
    </row>
    <row r="38" spans="1:13" s="25" customFormat="1" ht="15" customHeight="1">
      <c r="A38" s="372"/>
      <c r="B38" s="17" t="s">
        <v>1840</v>
      </c>
      <c r="C38" s="8" t="s">
        <v>1828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s="25" customFormat="1" ht="15" customHeight="1">
      <c r="A39" s="372"/>
      <c r="B39" s="19" t="s">
        <v>1839</v>
      </c>
      <c r="C39" s="8" t="s">
        <v>1830</v>
      </c>
      <c r="D39" s="28">
        <f t="shared" si="14"/>
        <v>6</v>
      </c>
      <c r="E39" s="30">
        <v>0</v>
      </c>
      <c r="F39" s="30">
        <v>0</v>
      </c>
      <c r="G39" s="30">
        <v>1</v>
      </c>
      <c r="H39" s="30">
        <v>0</v>
      </c>
      <c r="I39" s="30">
        <v>1</v>
      </c>
      <c r="J39" s="30">
        <v>0</v>
      </c>
      <c r="K39" s="30">
        <v>0</v>
      </c>
      <c r="L39" s="28">
        <v>2</v>
      </c>
      <c r="M39" s="28">
        <v>2</v>
      </c>
    </row>
    <row r="40" spans="1:13" s="25" customFormat="1" ht="15" customHeight="1">
      <c r="A40" s="372"/>
      <c r="B40" s="17" t="s">
        <v>1838</v>
      </c>
      <c r="C40" s="8" t="s">
        <v>1828</v>
      </c>
      <c r="D40" s="28">
        <f t="shared" si="14"/>
        <v>3</v>
      </c>
      <c r="E40" s="30">
        <v>0</v>
      </c>
      <c r="F40" s="30">
        <v>0</v>
      </c>
      <c r="G40" s="30">
        <v>1</v>
      </c>
      <c r="H40" s="30">
        <v>0</v>
      </c>
      <c r="I40" s="30">
        <v>0</v>
      </c>
      <c r="J40" s="30">
        <v>0</v>
      </c>
      <c r="K40" s="30">
        <v>0</v>
      </c>
      <c r="L40" s="28">
        <v>2</v>
      </c>
      <c r="M40" s="28">
        <v>0</v>
      </c>
    </row>
    <row r="41" spans="1:13" s="25" customFormat="1" ht="15" customHeight="1">
      <c r="A41" s="372"/>
      <c r="B41" s="19" t="s">
        <v>1837</v>
      </c>
      <c r="C41" s="8" t="s">
        <v>1830</v>
      </c>
      <c r="D41" s="28">
        <f t="shared" si="14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</row>
    <row r="42" spans="1:13" s="25" customFormat="1" ht="15" customHeight="1">
      <c r="A42" s="372"/>
      <c r="B42" s="17" t="s">
        <v>1836</v>
      </c>
      <c r="C42" s="8" t="s">
        <v>1828</v>
      </c>
      <c r="D42" s="28">
        <f t="shared" si="14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1</v>
      </c>
      <c r="L42" s="28">
        <v>0</v>
      </c>
      <c r="M42" s="28">
        <v>0</v>
      </c>
    </row>
    <row r="43" spans="1:13" s="25" customFormat="1" ht="15" customHeight="1">
      <c r="A43" s="372"/>
      <c r="B43" s="19" t="s">
        <v>1835</v>
      </c>
      <c r="C43" s="8" t="s">
        <v>1830</v>
      </c>
      <c r="D43" s="28">
        <f t="shared" si="14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</row>
    <row r="44" spans="1:13" s="25" customFormat="1" ht="15" customHeight="1">
      <c r="A44" s="372"/>
      <c r="B44" s="17" t="s">
        <v>1834</v>
      </c>
      <c r="C44" s="8" t="s">
        <v>1828</v>
      </c>
      <c r="D44" s="28">
        <f t="shared" si="14"/>
        <v>2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0</v>
      </c>
      <c r="K44" s="30">
        <v>1</v>
      </c>
      <c r="L44" s="28">
        <v>0</v>
      </c>
      <c r="M44" s="28">
        <v>0</v>
      </c>
    </row>
    <row r="45" spans="1:13" s="25" customFormat="1" ht="15" customHeight="1">
      <c r="A45" s="372"/>
      <c r="B45" s="19" t="s">
        <v>1833</v>
      </c>
      <c r="C45" s="8" t="s">
        <v>1830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s="25" customFormat="1" ht="15" customHeight="1">
      <c r="A46" s="372"/>
      <c r="B46" s="17" t="s">
        <v>1832</v>
      </c>
      <c r="C46" s="8" t="s">
        <v>1828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s="25" customFormat="1" ht="15" customHeight="1">
      <c r="A47" s="372"/>
      <c r="B47" s="19" t="s">
        <v>1831</v>
      </c>
      <c r="C47" s="8" t="s">
        <v>1830</v>
      </c>
      <c r="D47" s="28">
        <f t="shared" si="14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s="25" customFormat="1" ht="15" customHeight="1" thickBot="1">
      <c r="A48" s="373"/>
      <c r="B48" s="20" t="s">
        <v>1829</v>
      </c>
      <c r="C48" s="8" t="s">
        <v>1828</v>
      </c>
      <c r="D48" s="28">
        <f t="shared" si="14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</row>
    <row r="49" spans="1:13" s="25" customFormat="1" ht="15" customHeight="1">
      <c r="A49" s="386" t="s">
        <v>1844</v>
      </c>
      <c r="B49" s="21" t="s">
        <v>1843</v>
      </c>
      <c r="C49" s="12" t="s">
        <v>1830</v>
      </c>
      <c r="D49" s="28">
        <f t="shared" si="14"/>
        <v>105</v>
      </c>
      <c r="E49" s="28">
        <f t="shared" ref="E49:M49" si="17">SUM(E51,E53,E55,E57,E59,E61)</f>
        <v>0</v>
      </c>
      <c r="F49" s="28">
        <f t="shared" si="17"/>
        <v>0</v>
      </c>
      <c r="G49" s="28">
        <f t="shared" si="17"/>
        <v>0</v>
      </c>
      <c r="H49" s="28">
        <f t="shared" si="17"/>
        <v>1</v>
      </c>
      <c r="I49" s="28">
        <f t="shared" si="17"/>
        <v>11</v>
      </c>
      <c r="J49" s="28">
        <f t="shared" si="17"/>
        <v>31</v>
      </c>
      <c r="K49" s="28">
        <f t="shared" si="17"/>
        <v>34</v>
      </c>
      <c r="L49" s="28">
        <f t="shared" si="17"/>
        <v>21</v>
      </c>
      <c r="M49" s="28">
        <f t="shared" si="17"/>
        <v>7</v>
      </c>
    </row>
    <row r="50" spans="1:13" s="25" customFormat="1" ht="15" customHeight="1">
      <c r="A50" s="372"/>
      <c r="B50" s="17" t="s">
        <v>1842</v>
      </c>
      <c r="C50" s="8" t="s">
        <v>1828</v>
      </c>
      <c r="D50" s="28">
        <f t="shared" si="14"/>
        <v>27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2</v>
      </c>
      <c r="J50" s="28">
        <f t="shared" si="18"/>
        <v>7</v>
      </c>
      <c r="K50" s="28">
        <f t="shared" si="18"/>
        <v>5</v>
      </c>
      <c r="L50" s="28">
        <f t="shared" si="18"/>
        <v>8</v>
      </c>
      <c r="M50" s="28">
        <f t="shared" si="18"/>
        <v>5</v>
      </c>
    </row>
    <row r="51" spans="1:13" s="25" customFormat="1" ht="15" customHeight="1">
      <c r="A51" s="372"/>
      <c r="B51" s="19" t="s">
        <v>1841</v>
      </c>
      <c r="C51" s="8" t="s">
        <v>1830</v>
      </c>
      <c r="D51" s="28">
        <f t="shared" si="14"/>
        <v>40</v>
      </c>
      <c r="E51" s="29">
        <v>0</v>
      </c>
      <c r="F51" s="29">
        <v>0</v>
      </c>
      <c r="G51" s="29">
        <v>0</v>
      </c>
      <c r="H51" s="29">
        <v>0</v>
      </c>
      <c r="I51" s="29">
        <v>2</v>
      </c>
      <c r="J51" s="29">
        <v>13</v>
      </c>
      <c r="K51" s="29">
        <v>13</v>
      </c>
      <c r="L51" s="29">
        <v>9</v>
      </c>
      <c r="M51" s="29">
        <v>3</v>
      </c>
    </row>
    <row r="52" spans="1:13" s="25" customFormat="1" ht="15" customHeight="1">
      <c r="A52" s="372"/>
      <c r="B52" s="17" t="s">
        <v>1840</v>
      </c>
      <c r="C52" s="8" t="s">
        <v>1828</v>
      </c>
      <c r="D52" s="28">
        <f t="shared" si="14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4</v>
      </c>
      <c r="K52" s="29">
        <v>3</v>
      </c>
      <c r="L52" s="29">
        <v>6</v>
      </c>
      <c r="M52" s="29">
        <v>3</v>
      </c>
    </row>
    <row r="53" spans="1:13" s="25" customFormat="1" ht="15" customHeight="1">
      <c r="A53" s="372"/>
      <c r="B53" s="19" t="s">
        <v>1839</v>
      </c>
      <c r="C53" s="8" t="s">
        <v>1830</v>
      </c>
      <c r="D53" s="28">
        <f t="shared" si="14"/>
        <v>32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9</v>
      </c>
      <c r="K53" s="28">
        <v>10</v>
      </c>
      <c r="L53" s="28">
        <v>8</v>
      </c>
      <c r="M53" s="28">
        <v>4</v>
      </c>
    </row>
    <row r="54" spans="1:13" s="25" customFormat="1" ht="15" customHeight="1">
      <c r="A54" s="372"/>
      <c r="B54" s="17" t="s">
        <v>1838</v>
      </c>
      <c r="C54" s="8" t="s">
        <v>1828</v>
      </c>
      <c r="D54" s="28">
        <f t="shared" si="14"/>
        <v>5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1</v>
      </c>
      <c r="L54" s="28">
        <v>1</v>
      </c>
      <c r="M54" s="28">
        <v>2</v>
      </c>
    </row>
    <row r="55" spans="1:13" s="25" customFormat="1" ht="15" customHeight="1">
      <c r="A55" s="372"/>
      <c r="B55" s="19" t="s">
        <v>1837</v>
      </c>
      <c r="C55" s="8" t="s">
        <v>1830</v>
      </c>
      <c r="D55" s="28">
        <f t="shared" si="14"/>
        <v>29</v>
      </c>
      <c r="E55" s="28">
        <v>0</v>
      </c>
      <c r="F55" s="28">
        <v>0</v>
      </c>
      <c r="G55" s="28">
        <v>0</v>
      </c>
      <c r="H55" s="28">
        <v>1</v>
      </c>
      <c r="I55" s="28">
        <v>7</v>
      </c>
      <c r="J55" s="28">
        <v>7</v>
      </c>
      <c r="K55" s="28">
        <v>10</v>
      </c>
      <c r="L55" s="28">
        <v>4</v>
      </c>
      <c r="M55" s="28">
        <v>0</v>
      </c>
    </row>
    <row r="56" spans="1:13" s="25" customFormat="1" ht="15" customHeight="1">
      <c r="A56" s="372"/>
      <c r="B56" s="17" t="s">
        <v>1836</v>
      </c>
      <c r="C56" s="8" t="s">
        <v>1828</v>
      </c>
      <c r="D56" s="28">
        <f t="shared" si="14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0</v>
      </c>
      <c r="K56" s="28">
        <v>1</v>
      </c>
      <c r="L56" s="28">
        <v>0</v>
      </c>
      <c r="M56" s="28">
        <v>0</v>
      </c>
    </row>
    <row r="57" spans="1:13" s="25" customFormat="1" ht="15" customHeight="1">
      <c r="A57" s="372"/>
      <c r="B57" s="19" t="s">
        <v>1835</v>
      </c>
      <c r="C57" s="8" t="s">
        <v>1830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s="25" customFormat="1" ht="15" customHeight="1">
      <c r="A58" s="372"/>
      <c r="B58" s="17" t="s">
        <v>1834</v>
      </c>
      <c r="C58" s="8" t="s">
        <v>1828</v>
      </c>
      <c r="D58" s="28">
        <f t="shared" si="14"/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</row>
    <row r="59" spans="1:13" s="25" customFormat="1" ht="15" customHeight="1">
      <c r="A59" s="372"/>
      <c r="B59" s="19" t="s">
        <v>1833</v>
      </c>
      <c r="C59" s="8" t="s">
        <v>1830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s="25" customFormat="1" ht="15" customHeight="1">
      <c r="A60" s="372"/>
      <c r="B60" s="17" t="s">
        <v>1832</v>
      </c>
      <c r="C60" s="8" t="s">
        <v>1828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s="25" customFormat="1" ht="15" customHeight="1">
      <c r="A61" s="372"/>
      <c r="B61" s="19" t="s">
        <v>1831</v>
      </c>
      <c r="C61" s="8" t="s">
        <v>1830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s="25" customFormat="1" ht="15" customHeight="1" thickBot="1">
      <c r="A62" s="373"/>
      <c r="B62" s="20" t="s">
        <v>1829</v>
      </c>
      <c r="C62" s="8" t="s">
        <v>1828</v>
      </c>
      <c r="D62" s="28">
        <f t="shared" si="14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1827</v>
      </c>
    </row>
    <row r="64" spans="1:13" s="15" customFormat="1" ht="14.25">
      <c r="A64" s="23" t="s">
        <v>1826</v>
      </c>
    </row>
    <row r="65" spans="1:3" s="15" customFormat="1" ht="14.25">
      <c r="A65" s="23" t="s">
        <v>1825</v>
      </c>
      <c r="B65" s="24"/>
      <c r="C65" s="24"/>
    </row>
    <row r="66" spans="1:3" s="15" customFormat="1" ht="14.25">
      <c r="A66" s="23" t="s">
        <v>1824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B4:K4"/>
    <mergeCell ref="L4:M4"/>
    <mergeCell ref="A1:M1"/>
    <mergeCell ref="A2:M2"/>
    <mergeCell ref="B3:K3"/>
    <mergeCell ref="L3:M3"/>
  </mergeCells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76"/>
  <sheetViews>
    <sheetView workbookViewId="0">
      <selection activeCell="D13" sqref="D1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625" style="1" customWidth="1"/>
    <col min="8" max="8" width="6.375" style="1" customWidth="1"/>
    <col min="9" max="9" width="6.875" style="1" customWidth="1"/>
    <col min="10" max="11" width="6.75" style="1" customWidth="1"/>
    <col min="12" max="13" width="5.875" style="1" customWidth="1"/>
    <col min="14" max="16384" width="9" style="1"/>
  </cols>
  <sheetData>
    <row r="1" spans="1:13" ht="21.2" customHeight="1">
      <c r="A1" s="387" t="s">
        <v>1823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1822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5" customFormat="1">
      <c r="A3" s="2"/>
      <c r="B3" s="389" t="s">
        <v>1821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1820</v>
      </c>
      <c r="M3" s="390"/>
    </row>
    <row r="4" spans="1:13" s="25" customFormat="1" ht="17.25" thickBot="1">
      <c r="A4" s="2"/>
      <c r="B4" s="391" t="s">
        <v>1819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1818</v>
      </c>
      <c r="M4" s="392"/>
    </row>
    <row r="5" spans="1:13" s="25" customFormat="1">
      <c r="A5" s="374" t="s">
        <v>1817</v>
      </c>
      <c r="B5" s="375"/>
      <c r="C5" s="406" t="s">
        <v>1816</v>
      </c>
      <c r="D5" s="380" t="s">
        <v>1815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376"/>
      <c r="B6" s="377"/>
      <c r="C6" s="406"/>
      <c r="D6" s="3" t="s">
        <v>1814</v>
      </c>
      <c r="E6" s="4" t="s">
        <v>1813</v>
      </c>
      <c r="F6" s="4" t="s">
        <v>1812</v>
      </c>
      <c r="G6" s="4" t="s">
        <v>1811</v>
      </c>
      <c r="H6" s="4" t="s">
        <v>1810</v>
      </c>
      <c r="I6" s="4" t="s">
        <v>1809</v>
      </c>
      <c r="J6" s="4" t="s">
        <v>1808</v>
      </c>
      <c r="K6" s="4" t="s">
        <v>1807</v>
      </c>
      <c r="L6" s="4" t="s">
        <v>1806</v>
      </c>
      <c r="M6" s="69" t="s">
        <v>1805</v>
      </c>
    </row>
    <row r="7" spans="1:13" s="25" customFormat="1" ht="15" customHeight="1">
      <c r="A7" s="382" t="s">
        <v>1804</v>
      </c>
      <c r="B7" s="16" t="s">
        <v>1803</v>
      </c>
      <c r="C7" s="6" t="s">
        <v>1785</v>
      </c>
      <c r="D7" s="7">
        <f t="shared" ref="D7:M7" si="0">D21+D35+D49</f>
        <v>16756</v>
      </c>
      <c r="E7" s="7">
        <f t="shared" si="0"/>
        <v>0</v>
      </c>
      <c r="F7" s="7">
        <f t="shared" si="0"/>
        <v>410</v>
      </c>
      <c r="G7" s="7">
        <f t="shared" si="0"/>
        <v>2046</v>
      </c>
      <c r="H7" s="7">
        <f t="shared" si="0"/>
        <v>4342</v>
      </c>
      <c r="I7" s="7">
        <f t="shared" si="0"/>
        <v>5299</v>
      </c>
      <c r="J7" s="7">
        <f t="shared" si="0"/>
        <v>3428</v>
      </c>
      <c r="K7" s="7">
        <f t="shared" si="0"/>
        <v>947</v>
      </c>
      <c r="L7" s="7">
        <f t="shared" si="0"/>
        <v>261</v>
      </c>
      <c r="M7" s="70">
        <f t="shared" si="0"/>
        <v>23</v>
      </c>
    </row>
    <row r="8" spans="1:13" s="25" customFormat="1" ht="15" customHeight="1">
      <c r="A8" s="372"/>
      <c r="B8" s="18" t="s">
        <v>1802</v>
      </c>
      <c r="C8" s="8" t="s">
        <v>1783</v>
      </c>
      <c r="D8" s="9">
        <f t="shared" ref="D8:M8" si="1">D22+D36+D50</f>
        <v>29584</v>
      </c>
      <c r="E8" s="9">
        <f t="shared" si="1"/>
        <v>0</v>
      </c>
      <c r="F8" s="9">
        <f t="shared" si="1"/>
        <v>286</v>
      </c>
      <c r="G8" s="9">
        <f t="shared" si="1"/>
        <v>2785</v>
      </c>
      <c r="H8" s="9">
        <f t="shared" si="1"/>
        <v>5734</v>
      </c>
      <c r="I8" s="9">
        <f t="shared" si="1"/>
        <v>8986</v>
      </c>
      <c r="J8" s="9">
        <f t="shared" si="1"/>
        <v>7750</v>
      </c>
      <c r="K8" s="9">
        <f t="shared" si="1"/>
        <v>3380</v>
      </c>
      <c r="L8" s="9">
        <f t="shared" si="1"/>
        <v>648</v>
      </c>
      <c r="M8" s="71">
        <f t="shared" si="1"/>
        <v>15</v>
      </c>
    </row>
    <row r="9" spans="1:13" s="25" customFormat="1" ht="15" customHeight="1">
      <c r="A9" s="372"/>
      <c r="B9" s="19" t="s">
        <v>1796</v>
      </c>
      <c r="C9" s="8" t="s">
        <v>1785</v>
      </c>
      <c r="D9" s="9">
        <f t="shared" ref="D9:M9" si="2">D23+D37+D51</f>
        <v>6515</v>
      </c>
      <c r="E9" s="9">
        <f t="shared" si="2"/>
        <v>0</v>
      </c>
      <c r="F9" s="9">
        <f t="shared" si="2"/>
        <v>125</v>
      </c>
      <c r="G9" s="9">
        <f t="shared" si="2"/>
        <v>734</v>
      </c>
      <c r="H9" s="9">
        <f t="shared" si="2"/>
        <v>1593</v>
      </c>
      <c r="I9" s="9">
        <f t="shared" si="2"/>
        <v>2305</v>
      </c>
      <c r="J9" s="9">
        <f t="shared" si="2"/>
        <v>1289</v>
      </c>
      <c r="K9" s="9">
        <f t="shared" si="2"/>
        <v>370</v>
      </c>
      <c r="L9" s="9">
        <f t="shared" si="2"/>
        <v>92</v>
      </c>
      <c r="M9" s="71">
        <f t="shared" si="2"/>
        <v>7</v>
      </c>
    </row>
    <row r="10" spans="1:13" s="25" customFormat="1" ht="15" customHeight="1">
      <c r="A10" s="372"/>
      <c r="B10" s="17" t="s">
        <v>1795</v>
      </c>
      <c r="C10" s="8" t="s">
        <v>1783</v>
      </c>
      <c r="D10" s="9">
        <f t="shared" ref="D10:M10" si="3">D24+D38+D52</f>
        <v>14860</v>
      </c>
      <c r="E10" s="9">
        <f t="shared" si="3"/>
        <v>0</v>
      </c>
      <c r="F10" s="9">
        <f t="shared" si="3"/>
        <v>78</v>
      </c>
      <c r="G10" s="9">
        <f t="shared" si="3"/>
        <v>1152</v>
      </c>
      <c r="H10" s="9">
        <f t="shared" si="3"/>
        <v>2639</v>
      </c>
      <c r="I10" s="9">
        <f t="shared" si="3"/>
        <v>5466</v>
      </c>
      <c r="J10" s="9">
        <f t="shared" si="3"/>
        <v>3621</v>
      </c>
      <c r="K10" s="9">
        <f t="shared" si="3"/>
        <v>1616</v>
      </c>
      <c r="L10" s="9">
        <f t="shared" si="3"/>
        <v>284</v>
      </c>
      <c r="M10" s="71">
        <f t="shared" si="3"/>
        <v>4</v>
      </c>
    </row>
    <row r="11" spans="1:13" s="25" customFormat="1" ht="15" customHeight="1">
      <c r="A11" s="372"/>
      <c r="B11" s="19" t="s">
        <v>1794</v>
      </c>
      <c r="C11" s="8" t="s">
        <v>1785</v>
      </c>
      <c r="D11" s="9">
        <f t="shared" ref="D11:M11" si="4">D25+D39+D53</f>
        <v>2895</v>
      </c>
      <c r="E11" s="9">
        <f t="shared" si="4"/>
        <v>0</v>
      </c>
      <c r="F11" s="9">
        <f t="shared" si="4"/>
        <v>148</v>
      </c>
      <c r="G11" s="9">
        <f t="shared" si="4"/>
        <v>301</v>
      </c>
      <c r="H11" s="9">
        <f t="shared" si="4"/>
        <v>647</v>
      </c>
      <c r="I11" s="9">
        <f t="shared" si="4"/>
        <v>844</v>
      </c>
      <c r="J11" s="9">
        <f t="shared" si="4"/>
        <v>704</v>
      </c>
      <c r="K11" s="9">
        <f t="shared" si="4"/>
        <v>189</v>
      </c>
      <c r="L11" s="9">
        <f t="shared" si="4"/>
        <v>52</v>
      </c>
      <c r="M11" s="71">
        <f t="shared" si="4"/>
        <v>10</v>
      </c>
    </row>
    <row r="12" spans="1:13" s="25" customFormat="1" ht="15" customHeight="1">
      <c r="A12" s="372"/>
      <c r="B12" s="17" t="s">
        <v>1793</v>
      </c>
      <c r="C12" s="8" t="s">
        <v>1783</v>
      </c>
      <c r="D12" s="9">
        <f t="shared" ref="D12:M12" si="5">D26+D40+D54</f>
        <v>6142</v>
      </c>
      <c r="E12" s="9">
        <f t="shared" si="5"/>
        <v>0</v>
      </c>
      <c r="F12" s="9">
        <f t="shared" si="5"/>
        <v>134</v>
      </c>
      <c r="G12" s="9">
        <f t="shared" si="5"/>
        <v>519</v>
      </c>
      <c r="H12" s="9">
        <f t="shared" si="5"/>
        <v>1055</v>
      </c>
      <c r="I12" s="9">
        <f t="shared" si="5"/>
        <v>1698</v>
      </c>
      <c r="J12" s="9">
        <f t="shared" si="5"/>
        <v>1880</v>
      </c>
      <c r="K12" s="9">
        <f t="shared" si="5"/>
        <v>720</v>
      </c>
      <c r="L12" s="9">
        <f t="shared" si="5"/>
        <v>130</v>
      </c>
      <c r="M12" s="71">
        <f t="shared" si="5"/>
        <v>6</v>
      </c>
    </row>
    <row r="13" spans="1:13" s="25" customFormat="1" ht="15" customHeight="1">
      <c r="A13" s="372"/>
      <c r="B13" s="19" t="s">
        <v>1792</v>
      </c>
      <c r="C13" s="8" t="s">
        <v>1785</v>
      </c>
      <c r="D13" s="9">
        <f t="shared" ref="D13:M13" si="6">D27+D41+D55</f>
        <v>2555</v>
      </c>
      <c r="E13" s="9">
        <f t="shared" si="6"/>
        <v>0</v>
      </c>
      <c r="F13" s="9">
        <f t="shared" si="6"/>
        <v>118</v>
      </c>
      <c r="G13" s="9">
        <f t="shared" si="6"/>
        <v>411</v>
      </c>
      <c r="H13" s="9">
        <f t="shared" si="6"/>
        <v>741</v>
      </c>
      <c r="I13" s="9">
        <f t="shared" si="6"/>
        <v>662</v>
      </c>
      <c r="J13" s="9">
        <f t="shared" si="6"/>
        <v>432</v>
      </c>
      <c r="K13" s="9">
        <f t="shared" si="6"/>
        <v>144</v>
      </c>
      <c r="L13" s="9">
        <f t="shared" si="6"/>
        <v>46</v>
      </c>
      <c r="M13" s="71">
        <f t="shared" si="6"/>
        <v>1</v>
      </c>
    </row>
    <row r="14" spans="1:13" s="25" customFormat="1" ht="15" customHeight="1">
      <c r="A14" s="372"/>
      <c r="B14" s="17" t="s">
        <v>1791</v>
      </c>
      <c r="C14" s="8" t="s">
        <v>1783</v>
      </c>
      <c r="D14" s="9">
        <f t="shared" ref="D14:M14" si="7">D28+D42+D56</f>
        <v>5777</v>
      </c>
      <c r="E14" s="9">
        <f t="shared" si="7"/>
        <v>0</v>
      </c>
      <c r="F14" s="9">
        <f t="shared" si="7"/>
        <v>57</v>
      </c>
      <c r="G14" s="9">
        <f t="shared" si="7"/>
        <v>804</v>
      </c>
      <c r="H14" s="9">
        <f t="shared" si="7"/>
        <v>1389</v>
      </c>
      <c r="I14" s="9">
        <f t="shared" si="7"/>
        <v>1104</v>
      </c>
      <c r="J14" s="9">
        <f t="shared" si="7"/>
        <v>1490</v>
      </c>
      <c r="K14" s="9">
        <f t="shared" si="7"/>
        <v>762</v>
      </c>
      <c r="L14" s="9">
        <f t="shared" si="7"/>
        <v>168</v>
      </c>
      <c r="M14" s="71">
        <f t="shared" si="7"/>
        <v>3</v>
      </c>
    </row>
    <row r="15" spans="1:13" s="25" customFormat="1" ht="15" customHeight="1">
      <c r="A15" s="372"/>
      <c r="B15" s="19" t="s">
        <v>1790</v>
      </c>
      <c r="C15" s="8" t="s">
        <v>1785</v>
      </c>
      <c r="D15" s="9">
        <f t="shared" ref="D15:M15" si="8">D29+D43+D57</f>
        <v>3109</v>
      </c>
      <c r="E15" s="9">
        <f t="shared" si="8"/>
        <v>0</v>
      </c>
      <c r="F15" s="9">
        <f t="shared" si="8"/>
        <v>18</v>
      </c>
      <c r="G15" s="9">
        <f t="shared" si="8"/>
        <v>447</v>
      </c>
      <c r="H15" s="9">
        <f t="shared" si="8"/>
        <v>875</v>
      </c>
      <c r="I15" s="9">
        <f t="shared" si="8"/>
        <v>971</v>
      </c>
      <c r="J15" s="9">
        <f t="shared" si="8"/>
        <v>582</v>
      </c>
      <c r="K15" s="9">
        <f t="shared" si="8"/>
        <v>160</v>
      </c>
      <c r="L15" s="9">
        <f t="shared" si="8"/>
        <v>53</v>
      </c>
      <c r="M15" s="71">
        <f t="shared" si="8"/>
        <v>3</v>
      </c>
    </row>
    <row r="16" spans="1:13" s="25" customFormat="1" ht="15" customHeight="1">
      <c r="A16" s="372"/>
      <c r="B16" s="17" t="s">
        <v>1789</v>
      </c>
      <c r="C16" s="8" t="s">
        <v>1783</v>
      </c>
      <c r="D16" s="9">
        <f t="shared" ref="D16:M16" si="9">D30+D44+D58</f>
        <v>1187</v>
      </c>
      <c r="E16" s="9">
        <f t="shared" si="9"/>
        <v>0</v>
      </c>
      <c r="F16" s="9">
        <f t="shared" si="9"/>
        <v>13</v>
      </c>
      <c r="G16" s="9">
        <f t="shared" si="9"/>
        <v>195</v>
      </c>
      <c r="H16" s="9">
        <f t="shared" si="9"/>
        <v>332</v>
      </c>
      <c r="I16" s="9">
        <f t="shared" si="9"/>
        <v>247</v>
      </c>
      <c r="J16" s="9">
        <f t="shared" si="9"/>
        <v>258</v>
      </c>
      <c r="K16" s="9">
        <f t="shared" si="9"/>
        <v>109</v>
      </c>
      <c r="L16" s="9">
        <f t="shared" si="9"/>
        <v>32</v>
      </c>
      <c r="M16" s="71">
        <f t="shared" si="9"/>
        <v>1</v>
      </c>
    </row>
    <row r="17" spans="1:13" s="25" customFormat="1" ht="15" customHeight="1">
      <c r="A17" s="372"/>
      <c r="B17" s="19" t="s">
        <v>1788</v>
      </c>
      <c r="C17" s="8" t="s">
        <v>1785</v>
      </c>
      <c r="D17" s="9">
        <f t="shared" ref="D17:M17" si="10">D31+D45+D59</f>
        <v>1070</v>
      </c>
      <c r="E17" s="9">
        <f t="shared" si="10"/>
        <v>0</v>
      </c>
      <c r="F17" s="9">
        <f t="shared" si="10"/>
        <v>1</v>
      </c>
      <c r="G17" s="9">
        <f t="shared" si="10"/>
        <v>109</v>
      </c>
      <c r="H17" s="9">
        <f t="shared" si="10"/>
        <v>317</v>
      </c>
      <c r="I17" s="9">
        <f t="shared" si="10"/>
        <v>319</v>
      </c>
      <c r="J17" s="9">
        <f t="shared" si="10"/>
        <v>259</v>
      </c>
      <c r="K17" s="9">
        <f t="shared" si="10"/>
        <v>55</v>
      </c>
      <c r="L17" s="9">
        <f t="shared" si="10"/>
        <v>9</v>
      </c>
      <c r="M17" s="71">
        <f t="shared" si="10"/>
        <v>1</v>
      </c>
    </row>
    <row r="18" spans="1:13" s="25" customFormat="1" ht="15" customHeight="1">
      <c r="A18" s="372"/>
      <c r="B18" s="17" t="s">
        <v>1787</v>
      </c>
      <c r="C18" s="8" t="s">
        <v>1783</v>
      </c>
      <c r="D18" s="9">
        <f t="shared" ref="D18:M18" si="11">D32+D46+D60</f>
        <v>697</v>
      </c>
      <c r="E18" s="9">
        <f t="shared" si="11"/>
        <v>0</v>
      </c>
      <c r="F18" s="9">
        <f t="shared" si="11"/>
        <v>0</v>
      </c>
      <c r="G18" s="9">
        <f t="shared" si="11"/>
        <v>57</v>
      </c>
      <c r="H18" s="9">
        <f t="shared" si="11"/>
        <v>114</v>
      </c>
      <c r="I18" s="9">
        <f t="shared" si="11"/>
        <v>175</v>
      </c>
      <c r="J18" s="9">
        <f t="shared" si="11"/>
        <v>207</v>
      </c>
      <c r="K18" s="9">
        <f t="shared" si="11"/>
        <v>118</v>
      </c>
      <c r="L18" s="9">
        <f t="shared" si="11"/>
        <v>25</v>
      </c>
      <c r="M18" s="71">
        <f t="shared" si="11"/>
        <v>1</v>
      </c>
    </row>
    <row r="19" spans="1:13" s="25" customFormat="1" ht="15" customHeight="1">
      <c r="A19" s="372"/>
      <c r="B19" s="19" t="s">
        <v>1786</v>
      </c>
      <c r="C19" s="8" t="s">
        <v>1785</v>
      </c>
      <c r="D19" s="9">
        <f t="shared" ref="D19:M19" si="12">D33+D47+D61</f>
        <v>612</v>
      </c>
      <c r="E19" s="9">
        <f t="shared" si="12"/>
        <v>0</v>
      </c>
      <c r="F19" s="9">
        <f t="shared" si="12"/>
        <v>0</v>
      </c>
      <c r="G19" s="9">
        <f t="shared" si="12"/>
        <v>44</v>
      </c>
      <c r="H19" s="9">
        <f t="shared" si="12"/>
        <v>169</v>
      </c>
      <c r="I19" s="9">
        <f t="shared" si="12"/>
        <v>198</v>
      </c>
      <c r="J19" s="9">
        <f t="shared" si="12"/>
        <v>162</v>
      </c>
      <c r="K19" s="9">
        <f t="shared" si="12"/>
        <v>29</v>
      </c>
      <c r="L19" s="9">
        <f t="shared" si="12"/>
        <v>9</v>
      </c>
      <c r="M19" s="71">
        <f t="shared" si="12"/>
        <v>1</v>
      </c>
    </row>
    <row r="20" spans="1:13" s="25" customFormat="1" ht="15" customHeight="1" thickBot="1">
      <c r="A20" s="373"/>
      <c r="B20" s="20" t="s">
        <v>1784</v>
      </c>
      <c r="C20" s="8" t="s">
        <v>1783</v>
      </c>
      <c r="D20" s="9">
        <f t="shared" ref="D20:M20" si="13">D34+D48+D62</f>
        <v>921</v>
      </c>
      <c r="E20" s="9">
        <f t="shared" si="13"/>
        <v>0</v>
      </c>
      <c r="F20" s="9">
        <f t="shared" si="13"/>
        <v>4</v>
      </c>
      <c r="G20" s="9">
        <f t="shared" si="13"/>
        <v>58</v>
      </c>
      <c r="H20" s="9">
        <f t="shared" si="13"/>
        <v>205</v>
      </c>
      <c r="I20" s="9">
        <f t="shared" si="13"/>
        <v>296</v>
      </c>
      <c r="J20" s="9">
        <f t="shared" si="13"/>
        <v>294</v>
      </c>
      <c r="K20" s="9">
        <f t="shared" si="13"/>
        <v>55</v>
      </c>
      <c r="L20" s="9">
        <f t="shared" si="13"/>
        <v>9</v>
      </c>
      <c r="M20" s="71">
        <f t="shared" si="13"/>
        <v>0</v>
      </c>
    </row>
    <row r="21" spans="1:13" s="25" customFormat="1" ht="15" customHeight="1">
      <c r="A21" s="383" t="s">
        <v>1801</v>
      </c>
      <c r="B21" s="16" t="s">
        <v>1798</v>
      </c>
      <c r="C21" s="6" t="s">
        <v>1785</v>
      </c>
      <c r="D21" s="7">
        <v>16642</v>
      </c>
      <c r="E21" s="7">
        <v>0</v>
      </c>
      <c r="F21" s="7">
        <v>410</v>
      </c>
      <c r="G21" s="7">
        <v>2045</v>
      </c>
      <c r="H21" s="7">
        <v>4341</v>
      </c>
      <c r="I21" s="7">
        <v>5287</v>
      </c>
      <c r="J21" s="7">
        <v>3394</v>
      </c>
      <c r="K21" s="7">
        <v>913</v>
      </c>
      <c r="L21" s="7">
        <v>238</v>
      </c>
      <c r="M21" s="70">
        <v>14</v>
      </c>
    </row>
    <row r="22" spans="1:13" s="25" customFormat="1" ht="15" customHeight="1">
      <c r="A22" s="384"/>
      <c r="B22" s="17" t="s">
        <v>1797</v>
      </c>
      <c r="C22" s="8" t="s">
        <v>1783</v>
      </c>
      <c r="D22" s="9">
        <v>29551</v>
      </c>
      <c r="E22" s="9">
        <v>0</v>
      </c>
      <c r="F22" s="9">
        <v>286</v>
      </c>
      <c r="G22" s="9">
        <v>2784</v>
      </c>
      <c r="H22" s="9">
        <v>5734</v>
      </c>
      <c r="I22" s="9">
        <v>8983</v>
      </c>
      <c r="J22" s="9">
        <v>7743</v>
      </c>
      <c r="K22" s="9">
        <v>3373</v>
      </c>
      <c r="L22" s="9">
        <v>638</v>
      </c>
      <c r="M22" s="71">
        <v>10</v>
      </c>
    </row>
    <row r="23" spans="1:13" s="25" customFormat="1" ht="15" customHeight="1">
      <c r="A23" s="384"/>
      <c r="B23" s="19" t="s">
        <v>1796</v>
      </c>
      <c r="C23" s="8" t="s">
        <v>1785</v>
      </c>
      <c r="D23" s="9">
        <v>6472</v>
      </c>
      <c r="E23" s="9">
        <v>0</v>
      </c>
      <c r="F23" s="9">
        <v>125</v>
      </c>
      <c r="G23" s="9">
        <v>734</v>
      </c>
      <c r="H23" s="9">
        <v>1593</v>
      </c>
      <c r="I23" s="9">
        <v>2303</v>
      </c>
      <c r="J23" s="9">
        <v>1273</v>
      </c>
      <c r="K23" s="9">
        <v>357</v>
      </c>
      <c r="L23" s="9">
        <v>83</v>
      </c>
      <c r="M23" s="71">
        <v>4</v>
      </c>
    </row>
    <row r="24" spans="1:13" s="25" customFormat="1" ht="15" customHeight="1">
      <c r="A24" s="384"/>
      <c r="B24" s="17" t="s">
        <v>1795</v>
      </c>
      <c r="C24" s="8" t="s">
        <v>1783</v>
      </c>
      <c r="D24" s="9">
        <v>14843</v>
      </c>
      <c r="E24" s="9">
        <v>0</v>
      </c>
      <c r="F24" s="9">
        <v>78</v>
      </c>
      <c r="G24" s="9">
        <v>1152</v>
      </c>
      <c r="H24" s="9">
        <v>2639</v>
      </c>
      <c r="I24" s="9">
        <v>5465</v>
      </c>
      <c r="J24" s="9">
        <v>3617</v>
      </c>
      <c r="K24" s="9">
        <v>1613</v>
      </c>
      <c r="L24" s="9">
        <v>278</v>
      </c>
      <c r="M24" s="71">
        <v>1</v>
      </c>
    </row>
    <row r="25" spans="1:13" s="25" customFormat="1" ht="15" customHeight="1">
      <c r="A25" s="384"/>
      <c r="B25" s="19" t="s">
        <v>1794</v>
      </c>
      <c r="C25" s="8" t="s">
        <v>1785</v>
      </c>
      <c r="D25" s="9">
        <v>2857</v>
      </c>
      <c r="E25" s="9">
        <v>0</v>
      </c>
      <c r="F25" s="9">
        <v>148</v>
      </c>
      <c r="G25" s="9">
        <v>300</v>
      </c>
      <c r="H25" s="9">
        <v>647</v>
      </c>
      <c r="I25" s="9">
        <v>842</v>
      </c>
      <c r="J25" s="9">
        <v>695</v>
      </c>
      <c r="K25" s="9">
        <v>179</v>
      </c>
      <c r="L25" s="9">
        <v>42</v>
      </c>
      <c r="M25" s="71">
        <v>4</v>
      </c>
    </row>
    <row r="26" spans="1:13" s="25" customFormat="1" ht="15" customHeight="1">
      <c r="A26" s="384"/>
      <c r="B26" s="17" t="s">
        <v>1793</v>
      </c>
      <c r="C26" s="8" t="s">
        <v>1783</v>
      </c>
      <c r="D26" s="9">
        <v>6134</v>
      </c>
      <c r="E26" s="9">
        <v>0</v>
      </c>
      <c r="F26" s="9">
        <v>134</v>
      </c>
      <c r="G26" s="9">
        <v>518</v>
      </c>
      <c r="H26" s="9">
        <v>1055</v>
      </c>
      <c r="I26" s="9">
        <v>1698</v>
      </c>
      <c r="J26" s="9">
        <v>1879</v>
      </c>
      <c r="K26" s="9">
        <v>719</v>
      </c>
      <c r="L26" s="9">
        <v>127</v>
      </c>
      <c r="M26" s="71">
        <v>4</v>
      </c>
    </row>
    <row r="27" spans="1:13" s="25" customFormat="1" ht="15" customHeight="1">
      <c r="A27" s="384"/>
      <c r="B27" s="19" t="s">
        <v>1792</v>
      </c>
      <c r="C27" s="8" t="s">
        <v>1785</v>
      </c>
      <c r="D27" s="9">
        <v>2526</v>
      </c>
      <c r="E27" s="9">
        <v>0</v>
      </c>
      <c r="F27" s="9">
        <v>118</v>
      </c>
      <c r="G27" s="9">
        <v>411</v>
      </c>
      <c r="H27" s="9">
        <v>740</v>
      </c>
      <c r="I27" s="9">
        <v>655</v>
      </c>
      <c r="J27" s="9">
        <v>425</v>
      </c>
      <c r="K27" s="9">
        <v>134</v>
      </c>
      <c r="L27" s="9">
        <v>42</v>
      </c>
      <c r="M27" s="71">
        <v>1</v>
      </c>
    </row>
    <row r="28" spans="1:13" s="25" customFormat="1" ht="15" customHeight="1">
      <c r="A28" s="384"/>
      <c r="B28" s="17" t="s">
        <v>1791</v>
      </c>
      <c r="C28" s="8" t="s">
        <v>1783</v>
      </c>
      <c r="D28" s="9">
        <v>5774</v>
      </c>
      <c r="E28" s="9">
        <v>0</v>
      </c>
      <c r="F28" s="9">
        <v>57</v>
      </c>
      <c r="G28" s="9">
        <v>804</v>
      </c>
      <c r="H28" s="9">
        <v>1389</v>
      </c>
      <c r="I28" s="9">
        <v>1103</v>
      </c>
      <c r="J28" s="9">
        <v>1490</v>
      </c>
      <c r="K28" s="9">
        <v>760</v>
      </c>
      <c r="L28" s="9">
        <v>168</v>
      </c>
      <c r="M28" s="71">
        <v>3</v>
      </c>
    </row>
    <row r="29" spans="1:13" s="25" customFormat="1" ht="15" customHeight="1">
      <c r="A29" s="384"/>
      <c r="B29" s="19" t="s">
        <v>1790</v>
      </c>
      <c r="C29" s="8" t="s">
        <v>1785</v>
      </c>
      <c r="D29" s="9">
        <v>3107</v>
      </c>
      <c r="E29" s="9">
        <v>0</v>
      </c>
      <c r="F29" s="9">
        <v>18</v>
      </c>
      <c r="G29" s="9">
        <v>447</v>
      </c>
      <c r="H29" s="9">
        <v>875</v>
      </c>
      <c r="I29" s="9">
        <v>971</v>
      </c>
      <c r="J29" s="9">
        <v>581</v>
      </c>
      <c r="K29" s="9">
        <v>159</v>
      </c>
      <c r="L29" s="9">
        <v>53</v>
      </c>
      <c r="M29" s="71">
        <v>3</v>
      </c>
    </row>
    <row r="30" spans="1:13" s="25" customFormat="1" ht="15" customHeight="1">
      <c r="A30" s="384"/>
      <c r="B30" s="17" t="s">
        <v>1789</v>
      </c>
      <c r="C30" s="8" t="s">
        <v>1783</v>
      </c>
      <c r="D30" s="9">
        <v>1184</v>
      </c>
      <c r="E30" s="9">
        <v>0</v>
      </c>
      <c r="F30" s="9">
        <v>13</v>
      </c>
      <c r="G30" s="9">
        <v>195</v>
      </c>
      <c r="H30" s="9">
        <v>332</v>
      </c>
      <c r="I30" s="9">
        <v>246</v>
      </c>
      <c r="J30" s="9">
        <v>257</v>
      </c>
      <c r="K30" s="9">
        <v>108</v>
      </c>
      <c r="L30" s="9">
        <v>32</v>
      </c>
      <c r="M30" s="71">
        <v>1</v>
      </c>
    </row>
    <row r="31" spans="1:13" s="25" customFormat="1" ht="15" customHeight="1">
      <c r="A31" s="384"/>
      <c r="B31" s="19" t="s">
        <v>1788</v>
      </c>
      <c r="C31" s="8" t="s">
        <v>1785</v>
      </c>
      <c r="D31" s="9">
        <v>1068</v>
      </c>
      <c r="E31" s="9">
        <v>0</v>
      </c>
      <c r="F31" s="9">
        <v>1</v>
      </c>
      <c r="G31" s="9">
        <v>109</v>
      </c>
      <c r="H31" s="9">
        <v>317</v>
      </c>
      <c r="I31" s="9">
        <v>318</v>
      </c>
      <c r="J31" s="9">
        <v>258</v>
      </c>
      <c r="K31" s="9">
        <v>55</v>
      </c>
      <c r="L31" s="9">
        <v>9</v>
      </c>
      <c r="M31" s="71">
        <v>1</v>
      </c>
    </row>
    <row r="32" spans="1:13" s="25" customFormat="1" ht="15" customHeight="1">
      <c r="A32" s="382"/>
      <c r="B32" s="17" t="s">
        <v>1787</v>
      </c>
      <c r="C32" s="8" t="s">
        <v>1783</v>
      </c>
      <c r="D32" s="11">
        <v>695</v>
      </c>
      <c r="E32" s="11">
        <v>0</v>
      </c>
      <c r="F32" s="11">
        <v>0</v>
      </c>
      <c r="G32" s="11">
        <v>57</v>
      </c>
      <c r="H32" s="11">
        <v>114</v>
      </c>
      <c r="I32" s="11">
        <v>175</v>
      </c>
      <c r="J32" s="11">
        <v>206</v>
      </c>
      <c r="K32" s="11">
        <v>118</v>
      </c>
      <c r="L32" s="11">
        <v>24</v>
      </c>
      <c r="M32" s="72">
        <v>1</v>
      </c>
    </row>
    <row r="33" spans="1:13" s="25" customFormat="1" ht="15" customHeight="1">
      <c r="A33" s="382"/>
      <c r="B33" s="19" t="s">
        <v>1786</v>
      </c>
      <c r="C33" s="8" t="s">
        <v>1785</v>
      </c>
      <c r="D33" s="11">
        <v>612</v>
      </c>
      <c r="E33" s="11">
        <v>0</v>
      </c>
      <c r="F33" s="11">
        <v>0</v>
      </c>
      <c r="G33" s="11">
        <v>44</v>
      </c>
      <c r="H33" s="11">
        <v>169</v>
      </c>
      <c r="I33" s="11">
        <v>198</v>
      </c>
      <c r="J33" s="11">
        <v>162</v>
      </c>
      <c r="K33" s="11">
        <v>29</v>
      </c>
      <c r="L33" s="11">
        <v>9</v>
      </c>
      <c r="M33" s="72">
        <v>1</v>
      </c>
    </row>
    <row r="34" spans="1:13" s="25" customFormat="1" ht="15" customHeight="1" thickBot="1">
      <c r="A34" s="382"/>
      <c r="B34" s="20" t="s">
        <v>1784</v>
      </c>
      <c r="C34" s="8" t="s">
        <v>1783</v>
      </c>
      <c r="D34" s="11">
        <v>921</v>
      </c>
      <c r="E34" s="11">
        <v>0</v>
      </c>
      <c r="F34" s="11">
        <v>4</v>
      </c>
      <c r="G34" s="11">
        <v>58</v>
      </c>
      <c r="H34" s="11">
        <v>205</v>
      </c>
      <c r="I34" s="11">
        <v>296</v>
      </c>
      <c r="J34" s="11">
        <v>294</v>
      </c>
      <c r="K34" s="11">
        <v>55</v>
      </c>
      <c r="L34" s="11">
        <v>9</v>
      </c>
      <c r="M34" s="11">
        <v>0</v>
      </c>
    </row>
    <row r="35" spans="1:13" s="25" customFormat="1" ht="15" customHeight="1">
      <c r="A35" s="386" t="s">
        <v>1800</v>
      </c>
      <c r="B35" s="16" t="s">
        <v>1798</v>
      </c>
      <c r="C35" s="6" t="s">
        <v>1785</v>
      </c>
      <c r="D35" s="28">
        <f t="shared" ref="D35:D62" si="14">SUM(E35:M35)</f>
        <v>9</v>
      </c>
      <c r="E35" s="28">
        <f t="shared" ref="E35:M35" si="15">SUM(E37,E39,E41,E43,E45)</f>
        <v>0</v>
      </c>
      <c r="F35" s="28">
        <f t="shared" si="15"/>
        <v>0</v>
      </c>
      <c r="G35" s="28">
        <f t="shared" si="15"/>
        <v>1</v>
      </c>
      <c r="H35" s="28">
        <f t="shared" si="15"/>
        <v>0</v>
      </c>
      <c r="I35" s="28">
        <f t="shared" si="15"/>
        <v>1</v>
      </c>
      <c r="J35" s="28">
        <f t="shared" si="15"/>
        <v>3</v>
      </c>
      <c r="K35" s="28">
        <f t="shared" si="15"/>
        <v>0</v>
      </c>
      <c r="L35" s="28">
        <f t="shared" si="15"/>
        <v>2</v>
      </c>
      <c r="M35" s="28">
        <f t="shared" si="15"/>
        <v>2</v>
      </c>
    </row>
    <row r="36" spans="1:13" s="25" customFormat="1" ht="15" customHeight="1">
      <c r="A36" s="372"/>
      <c r="B36" s="17" t="s">
        <v>1797</v>
      </c>
      <c r="C36" s="8" t="s">
        <v>1783</v>
      </c>
      <c r="D36" s="28">
        <f t="shared" si="14"/>
        <v>6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1</v>
      </c>
      <c r="H36" s="28">
        <f t="shared" si="16"/>
        <v>0</v>
      </c>
      <c r="I36" s="28">
        <f t="shared" si="16"/>
        <v>1</v>
      </c>
      <c r="J36" s="28">
        <f t="shared" si="16"/>
        <v>0</v>
      </c>
      <c r="K36" s="28">
        <f t="shared" si="16"/>
        <v>2</v>
      </c>
      <c r="L36" s="28">
        <f t="shared" si="16"/>
        <v>2</v>
      </c>
      <c r="M36" s="28">
        <f t="shared" si="16"/>
        <v>0</v>
      </c>
    </row>
    <row r="37" spans="1:13" s="25" customFormat="1" ht="15" customHeight="1">
      <c r="A37" s="372"/>
      <c r="B37" s="19" t="s">
        <v>1796</v>
      </c>
      <c r="C37" s="8" t="s">
        <v>1785</v>
      </c>
      <c r="D37" s="28">
        <f t="shared" si="14"/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3</v>
      </c>
      <c r="K37" s="29">
        <v>0</v>
      </c>
      <c r="L37" s="29">
        <v>0</v>
      </c>
      <c r="M37" s="29">
        <v>0</v>
      </c>
    </row>
    <row r="38" spans="1:13" s="25" customFormat="1" ht="15" customHeight="1">
      <c r="A38" s="372"/>
      <c r="B38" s="17" t="s">
        <v>1795</v>
      </c>
      <c r="C38" s="8" t="s">
        <v>1783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s="25" customFormat="1" ht="15" customHeight="1">
      <c r="A39" s="372"/>
      <c r="B39" s="19" t="s">
        <v>1794</v>
      </c>
      <c r="C39" s="8" t="s">
        <v>1785</v>
      </c>
      <c r="D39" s="28">
        <f t="shared" si="14"/>
        <v>6</v>
      </c>
      <c r="E39" s="30">
        <v>0</v>
      </c>
      <c r="F39" s="30">
        <v>0</v>
      </c>
      <c r="G39" s="30">
        <v>1</v>
      </c>
      <c r="H39" s="30">
        <v>0</v>
      </c>
      <c r="I39" s="30">
        <v>1</v>
      </c>
      <c r="J39" s="30">
        <v>0</v>
      </c>
      <c r="K39" s="30">
        <v>0</v>
      </c>
      <c r="L39" s="28">
        <v>2</v>
      </c>
      <c r="M39" s="28">
        <v>2</v>
      </c>
    </row>
    <row r="40" spans="1:13" s="25" customFormat="1" ht="15" customHeight="1">
      <c r="A40" s="372"/>
      <c r="B40" s="17" t="s">
        <v>1793</v>
      </c>
      <c r="C40" s="8" t="s">
        <v>1783</v>
      </c>
      <c r="D40" s="28">
        <f t="shared" si="14"/>
        <v>3</v>
      </c>
      <c r="E40" s="30">
        <v>0</v>
      </c>
      <c r="F40" s="30">
        <v>0</v>
      </c>
      <c r="G40" s="30">
        <v>1</v>
      </c>
      <c r="H40" s="30">
        <v>0</v>
      </c>
      <c r="I40" s="30">
        <v>0</v>
      </c>
      <c r="J40" s="30">
        <v>0</v>
      </c>
      <c r="K40" s="30">
        <v>0</v>
      </c>
      <c r="L40" s="28">
        <v>2</v>
      </c>
      <c r="M40" s="28">
        <v>0</v>
      </c>
    </row>
    <row r="41" spans="1:13" s="25" customFormat="1" ht="15" customHeight="1">
      <c r="A41" s="372"/>
      <c r="B41" s="19" t="s">
        <v>1792</v>
      </c>
      <c r="C41" s="8" t="s">
        <v>1785</v>
      </c>
      <c r="D41" s="28">
        <f t="shared" si="14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</row>
    <row r="42" spans="1:13" s="25" customFormat="1" ht="15" customHeight="1">
      <c r="A42" s="372"/>
      <c r="B42" s="17" t="s">
        <v>1791</v>
      </c>
      <c r="C42" s="8" t="s">
        <v>1783</v>
      </c>
      <c r="D42" s="28">
        <f t="shared" si="14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1</v>
      </c>
      <c r="L42" s="28">
        <v>0</v>
      </c>
      <c r="M42" s="28">
        <v>0</v>
      </c>
    </row>
    <row r="43" spans="1:13" s="25" customFormat="1" ht="15" customHeight="1">
      <c r="A43" s="372"/>
      <c r="B43" s="19" t="s">
        <v>1790</v>
      </c>
      <c r="C43" s="8" t="s">
        <v>1785</v>
      </c>
      <c r="D43" s="28">
        <f t="shared" si="14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</row>
    <row r="44" spans="1:13" s="25" customFormat="1" ht="15" customHeight="1">
      <c r="A44" s="372"/>
      <c r="B44" s="17" t="s">
        <v>1789</v>
      </c>
      <c r="C44" s="8" t="s">
        <v>1783</v>
      </c>
      <c r="D44" s="28">
        <f t="shared" si="14"/>
        <v>2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0</v>
      </c>
      <c r="K44" s="30">
        <v>1</v>
      </c>
      <c r="L44" s="28">
        <v>0</v>
      </c>
      <c r="M44" s="28">
        <v>0</v>
      </c>
    </row>
    <row r="45" spans="1:13" s="25" customFormat="1" ht="15" customHeight="1">
      <c r="A45" s="372"/>
      <c r="B45" s="19" t="s">
        <v>1788</v>
      </c>
      <c r="C45" s="8" t="s">
        <v>1785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s="25" customFormat="1" ht="15" customHeight="1">
      <c r="A46" s="372"/>
      <c r="B46" s="17" t="s">
        <v>1787</v>
      </c>
      <c r="C46" s="8" t="s">
        <v>1783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s="25" customFormat="1" ht="15" customHeight="1">
      <c r="A47" s="372"/>
      <c r="B47" s="19" t="s">
        <v>1786</v>
      </c>
      <c r="C47" s="8" t="s">
        <v>1785</v>
      </c>
      <c r="D47" s="28">
        <f t="shared" si="14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s="25" customFormat="1" ht="15" customHeight="1" thickBot="1">
      <c r="A48" s="373"/>
      <c r="B48" s="20" t="s">
        <v>1784</v>
      </c>
      <c r="C48" s="8" t="s">
        <v>1783</v>
      </c>
      <c r="D48" s="32">
        <f t="shared" si="14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</row>
    <row r="49" spans="1:13" s="25" customFormat="1" ht="15" customHeight="1">
      <c r="A49" s="386" t="s">
        <v>1799</v>
      </c>
      <c r="B49" s="21" t="s">
        <v>1798</v>
      </c>
      <c r="C49" s="12" t="s">
        <v>1785</v>
      </c>
      <c r="D49" s="66">
        <f t="shared" si="14"/>
        <v>105</v>
      </c>
      <c r="E49" s="66">
        <f t="shared" ref="E49:M49" si="17">SUM(E51,E53,E55,E57,E59,E61)</f>
        <v>0</v>
      </c>
      <c r="F49" s="66">
        <f t="shared" si="17"/>
        <v>0</v>
      </c>
      <c r="G49" s="66">
        <f t="shared" si="17"/>
        <v>0</v>
      </c>
      <c r="H49" s="66">
        <f t="shared" si="17"/>
        <v>1</v>
      </c>
      <c r="I49" s="66">
        <f t="shared" si="17"/>
        <v>11</v>
      </c>
      <c r="J49" s="66">
        <f t="shared" si="17"/>
        <v>31</v>
      </c>
      <c r="K49" s="66">
        <f t="shared" si="17"/>
        <v>34</v>
      </c>
      <c r="L49" s="66">
        <f t="shared" si="17"/>
        <v>21</v>
      </c>
      <c r="M49" s="66">
        <f t="shared" si="17"/>
        <v>7</v>
      </c>
    </row>
    <row r="50" spans="1:13" s="25" customFormat="1" ht="15" customHeight="1">
      <c r="A50" s="372"/>
      <c r="B50" s="17" t="s">
        <v>1797</v>
      </c>
      <c r="C50" s="8" t="s">
        <v>1783</v>
      </c>
      <c r="D50" s="28">
        <f t="shared" si="14"/>
        <v>27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2</v>
      </c>
      <c r="J50" s="28">
        <f t="shared" si="18"/>
        <v>7</v>
      </c>
      <c r="K50" s="28">
        <f t="shared" si="18"/>
        <v>5</v>
      </c>
      <c r="L50" s="28">
        <f t="shared" si="18"/>
        <v>8</v>
      </c>
      <c r="M50" s="28">
        <f t="shared" si="18"/>
        <v>5</v>
      </c>
    </row>
    <row r="51" spans="1:13" s="25" customFormat="1" ht="15" customHeight="1">
      <c r="A51" s="372"/>
      <c r="B51" s="19" t="s">
        <v>1796</v>
      </c>
      <c r="C51" s="8" t="s">
        <v>1785</v>
      </c>
      <c r="D51" s="28">
        <f t="shared" si="14"/>
        <v>40</v>
      </c>
      <c r="E51" s="29">
        <v>0</v>
      </c>
      <c r="F51" s="29">
        <v>0</v>
      </c>
      <c r="G51" s="29">
        <v>0</v>
      </c>
      <c r="H51" s="29">
        <v>0</v>
      </c>
      <c r="I51" s="29">
        <v>2</v>
      </c>
      <c r="J51" s="29">
        <v>13</v>
      </c>
      <c r="K51" s="29">
        <v>13</v>
      </c>
      <c r="L51" s="29">
        <v>9</v>
      </c>
      <c r="M51" s="29">
        <v>3</v>
      </c>
    </row>
    <row r="52" spans="1:13" s="25" customFormat="1" ht="15" customHeight="1">
      <c r="A52" s="372"/>
      <c r="B52" s="17" t="s">
        <v>1795</v>
      </c>
      <c r="C52" s="8" t="s">
        <v>1783</v>
      </c>
      <c r="D52" s="28">
        <f t="shared" si="14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4</v>
      </c>
      <c r="K52" s="29">
        <v>3</v>
      </c>
      <c r="L52" s="29">
        <v>6</v>
      </c>
      <c r="M52" s="29">
        <v>3</v>
      </c>
    </row>
    <row r="53" spans="1:13" s="25" customFormat="1" ht="15" customHeight="1">
      <c r="A53" s="372"/>
      <c r="B53" s="19" t="s">
        <v>1794</v>
      </c>
      <c r="C53" s="8" t="s">
        <v>1785</v>
      </c>
      <c r="D53" s="28">
        <f t="shared" si="14"/>
        <v>32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9</v>
      </c>
      <c r="K53" s="28">
        <v>10</v>
      </c>
      <c r="L53" s="28">
        <v>8</v>
      </c>
      <c r="M53" s="28">
        <v>4</v>
      </c>
    </row>
    <row r="54" spans="1:13" s="25" customFormat="1" ht="15" customHeight="1">
      <c r="A54" s="372"/>
      <c r="B54" s="17" t="s">
        <v>1793</v>
      </c>
      <c r="C54" s="8" t="s">
        <v>1783</v>
      </c>
      <c r="D54" s="28">
        <f t="shared" si="14"/>
        <v>5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1</v>
      </c>
      <c r="L54" s="28">
        <v>1</v>
      </c>
      <c r="M54" s="28">
        <v>2</v>
      </c>
    </row>
    <row r="55" spans="1:13" s="25" customFormat="1" ht="15" customHeight="1">
      <c r="A55" s="372"/>
      <c r="B55" s="19" t="s">
        <v>1792</v>
      </c>
      <c r="C55" s="8" t="s">
        <v>1785</v>
      </c>
      <c r="D55" s="28">
        <f t="shared" si="14"/>
        <v>29</v>
      </c>
      <c r="E55" s="28">
        <v>0</v>
      </c>
      <c r="F55" s="28">
        <v>0</v>
      </c>
      <c r="G55" s="28">
        <v>0</v>
      </c>
      <c r="H55" s="28">
        <v>1</v>
      </c>
      <c r="I55" s="28">
        <v>7</v>
      </c>
      <c r="J55" s="28">
        <v>7</v>
      </c>
      <c r="K55" s="28">
        <v>10</v>
      </c>
      <c r="L55" s="28">
        <v>4</v>
      </c>
      <c r="M55" s="28">
        <v>0</v>
      </c>
    </row>
    <row r="56" spans="1:13" s="25" customFormat="1" ht="15" customHeight="1">
      <c r="A56" s="372"/>
      <c r="B56" s="17" t="s">
        <v>1791</v>
      </c>
      <c r="C56" s="8" t="s">
        <v>1783</v>
      </c>
      <c r="D56" s="28">
        <f t="shared" si="14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0</v>
      </c>
      <c r="K56" s="28">
        <v>1</v>
      </c>
      <c r="L56" s="28">
        <v>0</v>
      </c>
      <c r="M56" s="28">
        <v>0</v>
      </c>
    </row>
    <row r="57" spans="1:13" s="25" customFormat="1" ht="15" customHeight="1">
      <c r="A57" s="372"/>
      <c r="B57" s="19" t="s">
        <v>1790</v>
      </c>
      <c r="C57" s="8" t="s">
        <v>1785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s="25" customFormat="1" ht="15" customHeight="1">
      <c r="A58" s="372"/>
      <c r="B58" s="17" t="s">
        <v>1789</v>
      </c>
      <c r="C58" s="8" t="s">
        <v>1783</v>
      </c>
      <c r="D58" s="28">
        <f t="shared" si="14"/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</row>
    <row r="59" spans="1:13" s="25" customFormat="1" ht="15" customHeight="1">
      <c r="A59" s="372"/>
      <c r="B59" s="19" t="s">
        <v>1788</v>
      </c>
      <c r="C59" s="8" t="s">
        <v>1785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s="25" customFormat="1" ht="15" customHeight="1">
      <c r="A60" s="372"/>
      <c r="B60" s="17" t="s">
        <v>1787</v>
      </c>
      <c r="C60" s="8" t="s">
        <v>1783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s="25" customFormat="1" ht="15" customHeight="1">
      <c r="A61" s="372"/>
      <c r="B61" s="19" t="s">
        <v>1786</v>
      </c>
      <c r="C61" s="8" t="s">
        <v>1785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s="25" customFormat="1" ht="15" customHeight="1" thickBot="1">
      <c r="A62" s="373"/>
      <c r="B62" s="20" t="s">
        <v>1784</v>
      </c>
      <c r="C62" s="8" t="s">
        <v>1783</v>
      </c>
      <c r="D62" s="32">
        <f t="shared" si="14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</row>
    <row r="63" spans="1:13" s="15" customFormat="1" ht="14.25">
      <c r="A63" s="22" t="s">
        <v>1782</v>
      </c>
    </row>
    <row r="64" spans="1:13" s="15" customFormat="1" ht="14.25">
      <c r="A64" s="23" t="s">
        <v>1781</v>
      </c>
    </row>
    <row r="65" spans="1:3" s="15" customFormat="1" ht="14.25">
      <c r="A65" s="23" t="s">
        <v>1780</v>
      </c>
      <c r="B65" s="24"/>
      <c r="C65" s="24"/>
    </row>
    <row r="66" spans="1:3" s="15" customFormat="1" ht="14.25">
      <c r="A66" s="23" t="s">
        <v>1779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B4:K4"/>
    <mergeCell ref="L4:M4"/>
    <mergeCell ref="A1:M1"/>
    <mergeCell ref="A2:M2"/>
    <mergeCell ref="B3:K3"/>
    <mergeCell ref="L3:M3"/>
    <mergeCell ref="A49:A62"/>
    <mergeCell ref="A5:B6"/>
    <mergeCell ref="C5:C6"/>
    <mergeCell ref="D5:M5"/>
    <mergeCell ref="A7:A20"/>
    <mergeCell ref="A21:A34"/>
    <mergeCell ref="A35:A48"/>
  </mergeCells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76"/>
  <sheetViews>
    <sheetView workbookViewId="0">
      <selection activeCell="C5" sqref="C5:C6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625" style="1" customWidth="1"/>
    <col min="8" max="8" width="6.375" style="1" customWidth="1"/>
    <col min="9" max="9" width="6.875" style="1" customWidth="1"/>
    <col min="10" max="11" width="6.75" style="1" customWidth="1"/>
    <col min="12" max="13" width="5.875" style="1" customWidth="1"/>
    <col min="14" max="16384" width="9" style="1"/>
  </cols>
  <sheetData>
    <row r="1" spans="1:13" ht="21.2" customHeight="1">
      <c r="A1" s="387" t="s">
        <v>1778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1777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5" customFormat="1">
      <c r="A3" s="2"/>
      <c r="B3" s="389" t="s">
        <v>1776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1775</v>
      </c>
      <c r="M3" s="390"/>
    </row>
    <row r="4" spans="1:13" s="25" customFormat="1" ht="17.25" thickBot="1">
      <c r="A4" s="2"/>
      <c r="B4" s="391" t="s">
        <v>1774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1773</v>
      </c>
      <c r="M4" s="392"/>
    </row>
    <row r="5" spans="1:13" s="25" customFormat="1">
      <c r="A5" s="374" t="s">
        <v>1772</v>
      </c>
      <c r="B5" s="375"/>
      <c r="C5" s="406" t="s">
        <v>1771</v>
      </c>
      <c r="D5" s="380" t="s">
        <v>1770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376"/>
      <c r="B6" s="377"/>
      <c r="C6" s="406"/>
      <c r="D6" s="3" t="s">
        <v>1769</v>
      </c>
      <c r="E6" s="4" t="s">
        <v>1768</v>
      </c>
      <c r="F6" s="4" t="s">
        <v>1767</v>
      </c>
      <c r="G6" s="4" t="s">
        <v>1766</v>
      </c>
      <c r="H6" s="4" t="s">
        <v>1765</v>
      </c>
      <c r="I6" s="4" t="s">
        <v>1764</v>
      </c>
      <c r="J6" s="4" t="s">
        <v>1763</v>
      </c>
      <c r="K6" s="4" t="s">
        <v>1762</v>
      </c>
      <c r="L6" s="4" t="s">
        <v>1761</v>
      </c>
      <c r="M6" s="69" t="s">
        <v>1760</v>
      </c>
    </row>
    <row r="7" spans="1:13" s="25" customFormat="1" ht="15" customHeight="1">
      <c r="A7" s="382" t="s">
        <v>1759</v>
      </c>
      <c r="B7" s="16" t="s">
        <v>1758</v>
      </c>
      <c r="C7" s="6" t="s">
        <v>1740</v>
      </c>
      <c r="D7" s="7">
        <f t="shared" ref="D7:M7" si="0">D21+D35+D49</f>
        <v>16590</v>
      </c>
      <c r="E7" s="7">
        <f t="shared" si="0"/>
        <v>0</v>
      </c>
      <c r="F7" s="7">
        <f t="shared" si="0"/>
        <v>423</v>
      </c>
      <c r="G7" s="7">
        <f t="shared" si="0"/>
        <v>1977</v>
      </c>
      <c r="H7" s="7">
        <f t="shared" si="0"/>
        <v>4303</v>
      </c>
      <c r="I7" s="7">
        <f t="shared" si="0"/>
        <v>5259</v>
      </c>
      <c r="J7" s="7">
        <f t="shared" si="0"/>
        <v>3390</v>
      </c>
      <c r="K7" s="7">
        <f t="shared" si="0"/>
        <v>952</v>
      </c>
      <c r="L7" s="7">
        <f t="shared" si="0"/>
        <v>262</v>
      </c>
      <c r="M7" s="70">
        <f t="shared" si="0"/>
        <v>24</v>
      </c>
    </row>
    <row r="8" spans="1:13" s="25" customFormat="1" ht="15" customHeight="1">
      <c r="A8" s="372"/>
      <c r="B8" s="18" t="s">
        <v>1757</v>
      </c>
      <c r="C8" s="8" t="s">
        <v>1738</v>
      </c>
      <c r="D8" s="9">
        <f t="shared" ref="D8:M8" si="1">D22+D36+D50</f>
        <v>29293</v>
      </c>
      <c r="E8" s="9">
        <f t="shared" si="1"/>
        <v>0</v>
      </c>
      <c r="F8" s="9">
        <f t="shared" si="1"/>
        <v>260</v>
      </c>
      <c r="G8" s="9">
        <f t="shared" si="1"/>
        <v>2729</v>
      </c>
      <c r="H8" s="9">
        <f t="shared" si="1"/>
        <v>5698</v>
      </c>
      <c r="I8" s="9">
        <f t="shared" si="1"/>
        <v>8891</v>
      </c>
      <c r="J8" s="9">
        <f t="shared" si="1"/>
        <v>7686</v>
      </c>
      <c r="K8" s="9">
        <f t="shared" si="1"/>
        <v>3376</v>
      </c>
      <c r="L8" s="9">
        <f t="shared" si="1"/>
        <v>638</v>
      </c>
      <c r="M8" s="71">
        <f t="shared" si="1"/>
        <v>15</v>
      </c>
    </row>
    <row r="9" spans="1:13" s="25" customFormat="1" ht="15" customHeight="1">
      <c r="A9" s="372"/>
      <c r="B9" s="19" t="s">
        <v>1751</v>
      </c>
      <c r="C9" s="8" t="s">
        <v>1740</v>
      </c>
      <c r="D9" s="9">
        <f t="shared" ref="D9:M9" si="2">D23+D37+D51</f>
        <v>6384</v>
      </c>
      <c r="E9" s="9">
        <f t="shared" si="2"/>
        <v>0</v>
      </c>
      <c r="F9" s="9">
        <f t="shared" si="2"/>
        <v>129</v>
      </c>
      <c r="G9" s="9">
        <f t="shared" si="2"/>
        <v>689</v>
      </c>
      <c r="H9" s="9">
        <f t="shared" si="2"/>
        <v>1556</v>
      </c>
      <c r="I9" s="9">
        <f t="shared" si="2"/>
        <v>2261</v>
      </c>
      <c r="J9" s="9">
        <f t="shared" si="2"/>
        <v>1280</v>
      </c>
      <c r="K9" s="9">
        <f t="shared" si="2"/>
        <v>370</v>
      </c>
      <c r="L9" s="9">
        <f t="shared" si="2"/>
        <v>92</v>
      </c>
      <c r="M9" s="71">
        <f t="shared" si="2"/>
        <v>7</v>
      </c>
    </row>
    <row r="10" spans="1:13" s="25" customFormat="1" ht="15" customHeight="1">
      <c r="A10" s="372"/>
      <c r="B10" s="17" t="s">
        <v>1750</v>
      </c>
      <c r="C10" s="8" t="s">
        <v>1738</v>
      </c>
      <c r="D10" s="9">
        <f t="shared" ref="D10:M10" si="3">D24+D38+D52</f>
        <v>14709</v>
      </c>
      <c r="E10" s="9">
        <f t="shared" si="3"/>
        <v>0</v>
      </c>
      <c r="F10" s="9">
        <f t="shared" si="3"/>
        <v>74</v>
      </c>
      <c r="G10" s="9">
        <f t="shared" si="3"/>
        <v>1115</v>
      </c>
      <c r="H10" s="9">
        <f t="shared" si="3"/>
        <v>2609</v>
      </c>
      <c r="I10" s="9">
        <f t="shared" si="3"/>
        <v>5430</v>
      </c>
      <c r="J10" s="9">
        <f t="shared" si="3"/>
        <v>3592</v>
      </c>
      <c r="K10" s="9">
        <f t="shared" si="3"/>
        <v>1602</v>
      </c>
      <c r="L10" s="9">
        <f t="shared" si="3"/>
        <v>283</v>
      </c>
      <c r="M10" s="71">
        <f t="shared" si="3"/>
        <v>4</v>
      </c>
    </row>
    <row r="11" spans="1:13" s="25" customFormat="1" ht="15" customHeight="1">
      <c r="A11" s="372"/>
      <c r="B11" s="19" t="s">
        <v>1749</v>
      </c>
      <c r="C11" s="8" t="s">
        <v>1740</v>
      </c>
      <c r="D11" s="9">
        <f t="shared" ref="D11:M11" si="4">D25+D39+D53</f>
        <v>2854</v>
      </c>
      <c r="E11" s="9">
        <f t="shared" si="4"/>
        <v>0</v>
      </c>
      <c r="F11" s="9">
        <f t="shared" si="4"/>
        <v>154</v>
      </c>
      <c r="G11" s="9">
        <f t="shared" si="4"/>
        <v>285</v>
      </c>
      <c r="H11" s="9">
        <f t="shared" si="4"/>
        <v>634</v>
      </c>
      <c r="I11" s="9">
        <f t="shared" si="4"/>
        <v>847</v>
      </c>
      <c r="J11" s="9">
        <f t="shared" si="4"/>
        <v>684</v>
      </c>
      <c r="K11" s="9">
        <f t="shared" si="4"/>
        <v>187</v>
      </c>
      <c r="L11" s="9">
        <f t="shared" si="4"/>
        <v>52</v>
      </c>
      <c r="M11" s="71">
        <f t="shared" si="4"/>
        <v>11</v>
      </c>
    </row>
    <row r="12" spans="1:13" s="25" customFormat="1" ht="15" customHeight="1">
      <c r="A12" s="372"/>
      <c r="B12" s="17" t="s">
        <v>1748</v>
      </c>
      <c r="C12" s="8" t="s">
        <v>1738</v>
      </c>
      <c r="D12" s="9">
        <f t="shared" ref="D12:M12" si="5">D26+D40+D54</f>
        <v>6033</v>
      </c>
      <c r="E12" s="9">
        <f t="shared" si="5"/>
        <v>0</v>
      </c>
      <c r="F12" s="9">
        <f t="shared" si="5"/>
        <v>115</v>
      </c>
      <c r="G12" s="9">
        <f t="shared" si="5"/>
        <v>492</v>
      </c>
      <c r="H12" s="9">
        <f t="shared" si="5"/>
        <v>1071</v>
      </c>
      <c r="I12" s="9">
        <f t="shared" si="5"/>
        <v>1657</v>
      </c>
      <c r="J12" s="9">
        <f t="shared" si="5"/>
        <v>1844</v>
      </c>
      <c r="K12" s="9">
        <f t="shared" si="5"/>
        <v>721</v>
      </c>
      <c r="L12" s="9">
        <f t="shared" si="5"/>
        <v>127</v>
      </c>
      <c r="M12" s="71">
        <f t="shared" si="5"/>
        <v>6</v>
      </c>
    </row>
    <row r="13" spans="1:13" s="25" customFormat="1" ht="15" customHeight="1">
      <c r="A13" s="372"/>
      <c r="B13" s="19" t="s">
        <v>1747</v>
      </c>
      <c r="C13" s="8" t="s">
        <v>1740</v>
      </c>
      <c r="D13" s="9">
        <f t="shared" ref="D13:M13" si="6">D27+D41+D55</f>
        <v>2589</v>
      </c>
      <c r="E13" s="9">
        <f t="shared" si="6"/>
        <v>0</v>
      </c>
      <c r="F13" s="9">
        <f t="shared" si="6"/>
        <v>120</v>
      </c>
      <c r="G13" s="9">
        <f t="shared" si="6"/>
        <v>410</v>
      </c>
      <c r="H13" s="9">
        <f t="shared" si="6"/>
        <v>760</v>
      </c>
      <c r="I13" s="9">
        <f t="shared" si="6"/>
        <v>673</v>
      </c>
      <c r="J13" s="9">
        <f t="shared" si="6"/>
        <v>436</v>
      </c>
      <c r="K13" s="9">
        <f t="shared" si="6"/>
        <v>142</v>
      </c>
      <c r="L13" s="9">
        <f t="shared" si="6"/>
        <v>47</v>
      </c>
      <c r="M13" s="71">
        <f t="shared" si="6"/>
        <v>1</v>
      </c>
    </row>
    <row r="14" spans="1:13" s="25" customFormat="1" ht="15" customHeight="1">
      <c r="A14" s="372"/>
      <c r="B14" s="17" t="s">
        <v>1746</v>
      </c>
      <c r="C14" s="8" t="s">
        <v>1738</v>
      </c>
      <c r="D14" s="9">
        <f t="shared" ref="D14:M14" si="7">D28+D42+D56</f>
        <v>5754</v>
      </c>
      <c r="E14" s="9">
        <f t="shared" si="7"/>
        <v>0</v>
      </c>
      <c r="F14" s="9">
        <f t="shared" si="7"/>
        <v>58</v>
      </c>
      <c r="G14" s="9">
        <f t="shared" si="7"/>
        <v>813</v>
      </c>
      <c r="H14" s="9">
        <f t="shared" si="7"/>
        <v>1359</v>
      </c>
      <c r="I14" s="9">
        <f t="shared" si="7"/>
        <v>1096</v>
      </c>
      <c r="J14" s="9">
        <f t="shared" si="7"/>
        <v>1497</v>
      </c>
      <c r="K14" s="9">
        <f t="shared" si="7"/>
        <v>767</v>
      </c>
      <c r="L14" s="9">
        <f t="shared" si="7"/>
        <v>161</v>
      </c>
      <c r="M14" s="71">
        <f t="shared" si="7"/>
        <v>3</v>
      </c>
    </row>
    <row r="15" spans="1:13" s="25" customFormat="1" ht="15" customHeight="1">
      <c r="A15" s="372"/>
      <c r="B15" s="19" t="s">
        <v>1745</v>
      </c>
      <c r="C15" s="8" t="s">
        <v>1740</v>
      </c>
      <c r="D15" s="9">
        <f t="shared" ref="D15:M15" si="8">D29+D43+D57</f>
        <v>3096</v>
      </c>
      <c r="E15" s="9">
        <f t="shared" si="8"/>
        <v>0</v>
      </c>
      <c r="F15" s="9">
        <f t="shared" si="8"/>
        <v>19</v>
      </c>
      <c r="G15" s="9">
        <f t="shared" si="8"/>
        <v>446</v>
      </c>
      <c r="H15" s="9">
        <f t="shared" si="8"/>
        <v>891</v>
      </c>
      <c r="I15" s="9">
        <f t="shared" si="8"/>
        <v>948</v>
      </c>
      <c r="J15" s="9">
        <f t="shared" si="8"/>
        <v>576</v>
      </c>
      <c r="K15" s="9">
        <f t="shared" si="8"/>
        <v>159</v>
      </c>
      <c r="L15" s="9">
        <f t="shared" si="8"/>
        <v>54</v>
      </c>
      <c r="M15" s="71">
        <f t="shared" si="8"/>
        <v>3</v>
      </c>
    </row>
    <row r="16" spans="1:13" s="25" customFormat="1" ht="15" customHeight="1">
      <c r="A16" s="372"/>
      <c r="B16" s="17" t="s">
        <v>1744</v>
      </c>
      <c r="C16" s="8" t="s">
        <v>1738</v>
      </c>
      <c r="D16" s="9">
        <f t="shared" ref="D16:M16" si="9">D30+D44+D58</f>
        <v>1210</v>
      </c>
      <c r="E16" s="9">
        <f t="shared" si="9"/>
        <v>0</v>
      </c>
      <c r="F16" s="9">
        <f t="shared" si="9"/>
        <v>12</v>
      </c>
      <c r="G16" s="9">
        <f t="shared" si="9"/>
        <v>198</v>
      </c>
      <c r="H16" s="9">
        <f t="shared" si="9"/>
        <v>345</v>
      </c>
      <c r="I16" s="9">
        <f t="shared" si="9"/>
        <v>249</v>
      </c>
      <c r="J16" s="9">
        <f t="shared" si="9"/>
        <v>261</v>
      </c>
      <c r="K16" s="9">
        <f t="shared" si="9"/>
        <v>113</v>
      </c>
      <c r="L16" s="9">
        <f t="shared" si="9"/>
        <v>31</v>
      </c>
      <c r="M16" s="71">
        <f t="shared" si="9"/>
        <v>1</v>
      </c>
    </row>
    <row r="17" spans="1:13" s="25" customFormat="1" ht="15" customHeight="1">
      <c r="A17" s="372"/>
      <c r="B17" s="19" t="s">
        <v>1743</v>
      </c>
      <c r="C17" s="8" t="s">
        <v>1740</v>
      </c>
      <c r="D17" s="9">
        <f t="shared" ref="D17:M17" si="10">D31+D45+D59</f>
        <v>1048</v>
      </c>
      <c r="E17" s="9">
        <f t="shared" si="10"/>
        <v>0</v>
      </c>
      <c r="F17" s="9">
        <f t="shared" si="10"/>
        <v>1</v>
      </c>
      <c r="G17" s="9">
        <f t="shared" si="10"/>
        <v>101</v>
      </c>
      <c r="H17" s="9">
        <f t="shared" si="10"/>
        <v>294</v>
      </c>
      <c r="I17" s="9">
        <f t="shared" si="10"/>
        <v>324</v>
      </c>
      <c r="J17" s="9">
        <f t="shared" si="10"/>
        <v>254</v>
      </c>
      <c r="K17" s="9">
        <f t="shared" si="10"/>
        <v>64</v>
      </c>
      <c r="L17" s="9">
        <f t="shared" si="10"/>
        <v>9</v>
      </c>
      <c r="M17" s="71">
        <f t="shared" si="10"/>
        <v>1</v>
      </c>
    </row>
    <row r="18" spans="1:13" s="25" customFormat="1" ht="15" customHeight="1">
      <c r="A18" s="372"/>
      <c r="B18" s="17" t="s">
        <v>1742</v>
      </c>
      <c r="C18" s="8" t="s">
        <v>1738</v>
      </c>
      <c r="D18" s="9">
        <f t="shared" ref="D18:M18" si="11">D32+D46+D60</f>
        <v>691</v>
      </c>
      <c r="E18" s="9">
        <f t="shared" si="11"/>
        <v>0</v>
      </c>
      <c r="F18" s="9">
        <f t="shared" si="11"/>
        <v>0</v>
      </c>
      <c r="G18" s="9">
        <f t="shared" si="11"/>
        <v>57</v>
      </c>
      <c r="H18" s="9">
        <f t="shared" si="11"/>
        <v>112</v>
      </c>
      <c r="I18" s="9">
        <f t="shared" si="11"/>
        <v>174</v>
      </c>
      <c r="J18" s="9">
        <f t="shared" si="11"/>
        <v>205</v>
      </c>
      <c r="K18" s="9">
        <f t="shared" si="11"/>
        <v>117</v>
      </c>
      <c r="L18" s="9">
        <f t="shared" si="11"/>
        <v>25</v>
      </c>
      <c r="M18" s="71">
        <f t="shared" si="11"/>
        <v>1</v>
      </c>
    </row>
    <row r="19" spans="1:13" s="25" customFormat="1" ht="15" customHeight="1">
      <c r="A19" s="372"/>
      <c r="B19" s="19" t="s">
        <v>1741</v>
      </c>
      <c r="C19" s="8" t="s">
        <v>1740</v>
      </c>
      <c r="D19" s="9">
        <f t="shared" ref="D19:M19" si="12">D33+D47+D61</f>
        <v>619</v>
      </c>
      <c r="E19" s="9">
        <f t="shared" si="12"/>
        <v>0</v>
      </c>
      <c r="F19" s="9">
        <f t="shared" si="12"/>
        <v>0</v>
      </c>
      <c r="G19" s="9">
        <f t="shared" si="12"/>
        <v>46</v>
      </c>
      <c r="H19" s="9">
        <f t="shared" si="12"/>
        <v>168</v>
      </c>
      <c r="I19" s="9">
        <f t="shared" si="12"/>
        <v>206</v>
      </c>
      <c r="J19" s="9">
        <f t="shared" si="12"/>
        <v>160</v>
      </c>
      <c r="K19" s="9">
        <f t="shared" si="12"/>
        <v>30</v>
      </c>
      <c r="L19" s="9">
        <f t="shared" si="12"/>
        <v>8</v>
      </c>
      <c r="M19" s="71">
        <f t="shared" si="12"/>
        <v>1</v>
      </c>
    </row>
    <row r="20" spans="1:13" s="25" customFormat="1" ht="15" customHeight="1" thickBot="1">
      <c r="A20" s="373"/>
      <c r="B20" s="20" t="s">
        <v>1739</v>
      </c>
      <c r="C20" s="8" t="s">
        <v>1738</v>
      </c>
      <c r="D20" s="9">
        <f t="shared" ref="D20:M20" si="13">D34+D48+D62</f>
        <v>896</v>
      </c>
      <c r="E20" s="9">
        <f t="shared" si="13"/>
        <v>0</v>
      </c>
      <c r="F20" s="9">
        <f t="shared" si="13"/>
        <v>1</v>
      </c>
      <c r="G20" s="9">
        <f t="shared" si="13"/>
        <v>54</v>
      </c>
      <c r="H20" s="9">
        <f t="shared" si="13"/>
        <v>202</v>
      </c>
      <c r="I20" s="9">
        <f t="shared" si="13"/>
        <v>285</v>
      </c>
      <c r="J20" s="9">
        <f t="shared" si="13"/>
        <v>287</v>
      </c>
      <c r="K20" s="9">
        <f t="shared" si="13"/>
        <v>56</v>
      </c>
      <c r="L20" s="9">
        <f t="shared" si="13"/>
        <v>11</v>
      </c>
      <c r="M20" s="71">
        <f t="shared" si="13"/>
        <v>0</v>
      </c>
    </row>
    <row r="21" spans="1:13" s="25" customFormat="1" ht="15" customHeight="1">
      <c r="A21" s="383" t="s">
        <v>1756</v>
      </c>
      <c r="B21" s="16" t="s">
        <v>1753</v>
      </c>
      <c r="C21" s="6" t="s">
        <v>1740</v>
      </c>
      <c r="D21" s="7">
        <v>16476</v>
      </c>
      <c r="E21" s="7">
        <v>0</v>
      </c>
      <c r="F21" s="7">
        <v>423</v>
      </c>
      <c r="G21" s="7">
        <v>1976</v>
      </c>
      <c r="H21" s="7">
        <v>4302</v>
      </c>
      <c r="I21" s="7">
        <v>5247</v>
      </c>
      <c r="J21" s="7">
        <v>3356</v>
      </c>
      <c r="K21" s="7">
        <v>918</v>
      </c>
      <c r="L21" s="7">
        <v>239</v>
      </c>
      <c r="M21" s="70">
        <v>15</v>
      </c>
    </row>
    <row r="22" spans="1:13" s="25" customFormat="1" ht="15" customHeight="1">
      <c r="A22" s="384"/>
      <c r="B22" s="17" t="s">
        <v>1752</v>
      </c>
      <c r="C22" s="8" t="s">
        <v>1738</v>
      </c>
      <c r="D22" s="9">
        <v>29260</v>
      </c>
      <c r="E22" s="9">
        <v>0</v>
      </c>
      <c r="F22" s="9">
        <v>260</v>
      </c>
      <c r="G22" s="9">
        <v>2728</v>
      </c>
      <c r="H22" s="9">
        <v>5698</v>
      </c>
      <c r="I22" s="9">
        <v>8888</v>
      </c>
      <c r="J22" s="9">
        <v>7679</v>
      </c>
      <c r="K22" s="9">
        <v>3369</v>
      </c>
      <c r="L22" s="9">
        <v>628</v>
      </c>
      <c r="M22" s="71">
        <v>10</v>
      </c>
    </row>
    <row r="23" spans="1:13" s="25" customFormat="1" ht="15" customHeight="1">
      <c r="A23" s="384"/>
      <c r="B23" s="19" t="s">
        <v>1751</v>
      </c>
      <c r="C23" s="8" t="s">
        <v>1740</v>
      </c>
      <c r="D23" s="9">
        <v>6341</v>
      </c>
      <c r="E23" s="9">
        <v>0</v>
      </c>
      <c r="F23" s="9">
        <v>129</v>
      </c>
      <c r="G23" s="9">
        <v>689</v>
      </c>
      <c r="H23" s="9">
        <v>1556</v>
      </c>
      <c r="I23" s="9">
        <v>2259</v>
      </c>
      <c r="J23" s="9">
        <v>1264</v>
      </c>
      <c r="K23" s="9">
        <v>357</v>
      </c>
      <c r="L23" s="9">
        <v>83</v>
      </c>
      <c r="M23" s="71">
        <v>4</v>
      </c>
    </row>
    <row r="24" spans="1:13" s="25" customFormat="1" ht="15" customHeight="1">
      <c r="A24" s="384"/>
      <c r="B24" s="17" t="s">
        <v>1750</v>
      </c>
      <c r="C24" s="8" t="s">
        <v>1738</v>
      </c>
      <c r="D24" s="9">
        <v>14692</v>
      </c>
      <c r="E24" s="9">
        <v>0</v>
      </c>
      <c r="F24" s="9">
        <v>74</v>
      </c>
      <c r="G24" s="9">
        <v>1115</v>
      </c>
      <c r="H24" s="9">
        <v>2609</v>
      </c>
      <c r="I24" s="9">
        <v>5429</v>
      </c>
      <c r="J24" s="9">
        <v>3588</v>
      </c>
      <c r="K24" s="9">
        <v>1599</v>
      </c>
      <c r="L24" s="9">
        <v>277</v>
      </c>
      <c r="M24" s="71">
        <v>1</v>
      </c>
    </row>
    <row r="25" spans="1:13" s="25" customFormat="1" ht="15" customHeight="1">
      <c r="A25" s="384"/>
      <c r="B25" s="19" t="s">
        <v>1749</v>
      </c>
      <c r="C25" s="8" t="s">
        <v>1740</v>
      </c>
      <c r="D25" s="9">
        <v>2816</v>
      </c>
      <c r="E25" s="9">
        <v>0</v>
      </c>
      <c r="F25" s="9">
        <v>154</v>
      </c>
      <c r="G25" s="9">
        <v>284</v>
      </c>
      <c r="H25" s="9">
        <v>634</v>
      </c>
      <c r="I25" s="9">
        <v>845</v>
      </c>
      <c r="J25" s="9">
        <v>675</v>
      </c>
      <c r="K25" s="9">
        <v>177</v>
      </c>
      <c r="L25" s="9">
        <v>42</v>
      </c>
      <c r="M25" s="71">
        <v>5</v>
      </c>
    </row>
    <row r="26" spans="1:13" s="25" customFormat="1" ht="15" customHeight="1">
      <c r="A26" s="384"/>
      <c r="B26" s="17" t="s">
        <v>1748</v>
      </c>
      <c r="C26" s="8" t="s">
        <v>1738</v>
      </c>
      <c r="D26" s="9">
        <v>6025</v>
      </c>
      <c r="E26" s="9">
        <v>0</v>
      </c>
      <c r="F26" s="9">
        <v>115</v>
      </c>
      <c r="G26" s="9">
        <v>491</v>
      </c>
      <c r="H26" s="9">
        <v>1071</v>
      </c>
      <c r="I26" s="9">
        <v>1657</v>
      </c>
      <c r="J26" s="9">
        <v>1843</v>
      </c>
      <c r="K26" s="9">
        <v>720</v>
      </c>
      <c r="L26" s="9">
        <v>124</v>
      </c>
      <c r="M26" s="71">
        <v>4</v>
      </c>
    </row>
    <row r="27" spans="1:13" s="25" customFormat="1" ht="15" customHeight="1">
      <c r="A27" s="384"/>
      <c r="B27" s="19" t="s">
        <v>1747</v>
      </c>
      <c r="C27" s="8" t="s">
        <v>1740</v>
      </c>
      <c r="D27" s="9">
        <v>2560</v>
      </c>
      <c r="E27" s="9">
        <v>0</v>
      </c>
      <c r="F27" s="9">
        <v>120</v>
      </c>
      <c r="G27" s="9">
        <v>410</v>
      </c>
      <c r="H27" s="9">
        <v>759</v>
      </c>
      <c r="I27" s="9">
        <v>666</v>
      </c>
      <c r="J27" s="9">
        <v>429</v>
      </c>
      <c r="K27" s="9">
        <v>132</v>
      </c>
      <c r="L27" s="9">
        <v>43</v>
      </c>
      <c r="M27" s="71">
        <v>1</v>
      </c>
    </row>
    <row r="28" spans="1:13" s="25" customFormat="1" ht="15" customHeight="1">
      <c r="A28" s="384"/>
      <c r="B28" s="17" t="s">
        <v>1746</v>
      </c>
      <c r="C28" s="8" t="s">
        <v>1738</v>
      </c>
      <c r="D28" s="9">
        <v>5751</v>
      </c>
      <c r="E28" s="9">
        <v>0</v>
      </c>
      <c r="F28" s="9">
        <v>58</v>
      </c>
      <c r="G28" s="9">
        <v>813</v>
      </c>
      <c r="H28" s="9">
        <v>1359</v>
      </c>
      <c r="I28" s="9">
        <v>1095</v>
      </c>
      <c r="J28" s="9">
        <v>1497</v>
      </c>
      <c r="K28" s="9">
        <v>765</v>
      </c>
      <c r="L28" s="9">
        <v>161</v>
      </c>
      <c r="M28" s="71">
        <v>3</v>
      </c>
    </row>
    <row r="29" spans="1:13" s="25" customFormat="1" ht="15" customHeight="1">
      <c r="A29" s="384"/>
      <c r="B29" s="19" t="s">
        <v>1745</v>
      </c>
      <c r="C29" s="8" t="s">
        <v>1740</v>
      </c>
      <c r="D29" s="9">
        <v>3094</v>
      </c>
      <c r="E29" s="9">
        <v>0</v>
      </c>
      <c r="F29" s="9">
        <v>19</v>
      </c>
      <c r="G29" s="9">
        <v>446</v>
      </c>
      <c r="H29" s="9">
        <v>891</v>
      </c>
      <c r="I29" s="9">
        <v>948</v>
      </c>
      <c r="J29" s="9">
        <v>575</v>
      </c>
      <c r="K29" s="9">
        <v>158</v>
      </c>
      <c r="L29" s="9">
        <v>54</v>
      </c>
      <c r="M29" s="71">
        <v>3</v>
      </c>
    </row>
    <row r="30" spans="1:13" s="25" customFormat="1" ht="15" customHeight="1">
      <c r="A30" s="384"/>
      <c r="B30" s="17" t="s">
        <v>1744</v>
      </c>
      <c r="C30" s="8" t="s">
        <v>1738</v>
      </c>
      <c r="D30" s="9">
        <v>1207</v>
      </c>
      <c r="E30" s="9">
        <v>0</v>
      </c>
      <c r="F30" s="9">
        <v>12</v>
      </c>
      <c r="G30" s="9">
        <v>198</v>
      </c>
      <c r="H30" s="9">
        <v>345</v>
      </c>
      <c r="I30" s="9">
        <v>248</v>
      </c>
      <c r="J30" s="9">
        <v>260</v>
      </c>
      <c r="K30" s="9">
        <v>112</v>
      </c>
      <c r="L30" s="9">
        <v>31</v>
      </c>
      <c r="M30" s="71">
        <v>1</v>
      </c>
    </row>
    <row r="31" spans="1:13" s="25" customFormat="1" ht="15" customHeight="1">
      <c r="A31" s="384"/>
      <c r="B31" s="19" t="s">
        <v>1743</v>
      </c>
      <c r="C31" s="8" t="s">
        <v>1740</v>
      </c>
      <c r="D31" s="9">
        <v>1046</v>
      </c>
      <c r="E31" s="9">
        <v>0</v>
      </c>
      <c r="F31" s="9">
        <v>1</v>
      </c>
      <c r="G31" s="9">
        <v>101</v>
      </c>
      <c r="H31" s="9">
        <v>294</v>
      </c>
      <c r="I31" s="9">
        <v>323</v>
      </c>
      <c r="J31" s="9">
        <v>253</v>
      </c>
      <c r="K31" s="9">
        <v>64</v>
      </c>
      <c r="L31" s="9">
        <v>9</v>
      </c>
      <c r="M31" s="71">
        <v>1</v>
      </c>
    </row>
    <row r="32" spans="1:13" s="25" customFormat="1" ht="15" customHeight="1">
      <c r="A32" s="382"/>
      <c r="B32" s="17" t="s">
        <v>1742</v>
      </c>
      <c r="C32" s="8" t="s">
        <v>1738</v>
      </c>
      <c r="D32" s="11">
        <v>689</v>
      </c>
      <c r="E32" s="11">
        <v>0</v>
      </c>
      <c r="F32" s="11">
        <v>0</v>
      </c>
      <c r="G32" s="11">
        <v>57</v>
      </c>
      <c r="H32" s="11">
        <v>112</v>
      </c>
      <c r="I32" s="11">
        <v>174</v>
      </c>
      <c r="J32" s="11">
        <v>204</v>
      </c>
      <c r="K32" s="11">
        <v>117</v>
      </c>
      <c r="L32" s="11">
        <v>24</v>
      </c>
      <c r="M32" s="72">
        <v>1</v>
      </c>
    </row>
    <row r="33" spans="1:13" s="25" customFormat="1" ht="15" customHeight="1">
      <c r="A33" s="382"/>
      <c r="B33" s="19" t="s">
        <v>1741</v>
      </c>
      <c r="C33" s="8" t="s">
        <v>1740</v>
      </c>
      <c r="D33" s="11">
        <v>619</v>
      </c>
      <c r="E33" s="11">
        <v>0</v>
      </c>
      <c r="F33" s="11">
        <v>0</v>
      </c>
      <c r="G33" s="11">
        <v>46</v>
      </c>
      <c r="H33" s="11">
        <v>168</v>
      </c>
      <c r="I33" s="11">
        <v>206</v>
      </c>
      <c r="J33" s="11">
        <v>160</v>
      </c>
      <c r="K33" s="11">
        <v>30</v>
      </c>
      <c r="L33" s="11">
        <v>8</v>
      </c>
      <c r="M33" s="72">
        <v>1</v>
      </c>
    </row>
    <row r="34" spans="1:13" s="25" customFormat="1" ht="15" customHeight="1" thickBot="1">
      <c r="A34" s="382"/>
      <c r="B34" s="20" t="s">
        <v>1739</v>
      </c>
      <c r="C34" s="8" t="s">
        <v>1738</v>
      </c>
      <c r="D34" s="11">
        <v>896</v>
      </c>
      <c r="E34" s="11">
        <v>0</v>
      </c>
      <c r="F34" s="11">
        <v>1</v>
      </c>
      <c r="G34" s="11">
        <v>54</v>
      </c>
      <c r="H34" s="11">
        <v>202</v>
      </c>
      <c r="I34" s="11">
        <v>285</v>
      </c>
      <c r="J34" s="11">
        <v>287</v>
      </c>
      <c r="K34" s="11">
        <v>56</v>
      </c>
      <c r="L34" s="11">
        <v>11</v>
      </c>
      <c r="M34" s="72">
        <v>0</v>
      </c>
    </row>
    <row r="35" spans="1:13" s="25" customFormat="1" ht="15" customHeight="1">
      <c r="A35" s="386" t="s">
        <v>1755</v>
      </c>
      <c r="B35" s="16" t="s">
        <v>1753</v>
      </c>
      <c r="C35" s="6" t="s">
        <v>1740</v>
      </c>
      <c r="D35" s="28">
        <f t="shared" ref="D35:D62" si="14">SUM(E35:M35)</f>
        <v>9</v>
      </c>
      <c r="E35" s="28">
        <f t="shared" ref="E35:M35" si="15">SUM(E37,E39,E41,E43,E45)</f>
        <v>0</v>
      </c>
      <c r="F35" s="28">
        <f t="shared" si="15"/>
        <v>0</v>
      </c>
      <c r="G35" s="28">
        <f t="shared" si="15"/>
        <v>1</v>
      </c>
      <c r="H35" s="28">
        <f t="shared" si="15"/>
        <v>0</v>
      </c>
      <c r="I35" s="28">
        <f t="shared" si="15"/>
        <v>1</v>
      </c>
      <c r="J35" s="28">
        <f t="shared" si="15"/>
        <v>3</v>
      </c>
      <c r="K35" s="28">
        <f t="shared" si="15"/>
        <v>0</v>
      </c>
      <c r="L35" s="28">
        <f t="shared" si="15"/>
        <v>2</v>
      </c>
      <c r="M35" s="28">
        <f t="shared" si="15"/>
        <v>2</v>
      </c>
    </row>
    <row r="36" spans="1:13" s="25" customFormat="1" ht="15" customHeight="1">
      <c r="A36" s="372"/>
      <c r="B36" s="17" t="s">
        <v>1752</v>
      </c>
      <c r="C36" s="8" t="s">
        <v>1738</v>
      </c>
      <c r="D36" s="28">
        <f t="shared" si="14"/>
        <v>6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1</v>
      </c>
      <c r="H36" s="28">
        <f t="shared" si="16"/>
        <v>0</v>
      </c>
      <c r="I36" s="28">
        <f t="shared" si="16"/>
        <v>1</v>
      </c>
      <c r="J36" s="28">
        <f t="shared" si="16"/>
        <v>0</v>
      </c>
      <c r="K36" s="28">
        <f t="shared" si="16"/>
        <v>2</v>
      </c>
      <c r="L36" s="28">
        <f t="shared" si="16"/>
        <v>2</v>
      </c>
      <c r="M36" s="28">
        <f t="shared" si="16"/>
        <v>0</v>
      </c>
    </row>
    <row r="37" spans="1:13" s="25" customFormat="1" ht="15" customHeight="1">
      <c r="A37" s="372"/>
      <c r="B37" s="19" t="s">
        <v>1751</v>
      </c>
      <c r="C37" s="8" t="s">
        <v>1740</v>
      </c>
      <c r="D37" s="28">
        <f t="shared" si="14"/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3</v>
      </c>
      <c r="K37" s="29">
        <v>0</v>
      </c>
      <c r="L37" s="29">
        <v>0</v>
      </c>
      <c r="M37" s="29">
        <v>0</v>
      </c>
    </row>
    <row r="38" spans="1:13" s="25" customFormat="1" ht="15" customHeight="1">
      <c r="A38" s="372"/>
      <c r="B38" s="17" t="s">
        <v>1750</v>
      </c>
      <c r="C38" s="8" t="s">
        <v>1738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s="25" customFormat="1" ht="15" customHeight="1">
      <c r="A39" s="372"/>
      <c r="B39" s="19" t="s">
        <v>1749</v>
      </c>
      <c r="C39" s="8" t="s">
        <v>1740</v>
      </c>
      <c r="D39" s="28">
        <f t="shared" si="14"/>
        <v>6</v>
      </c>
      <c r="E39" s="30">
        <v>0</v>
      </c>
      <c r="F39" s="30">
        <v>0</v>
      </c>
      <c r="G39" s="30">
        <v>1</v>
      </c>
      <c r="H39" s="30">
        <v>0</v>
      </c>
      <c r="I39" s="30">
        <v>1</v>
      </c>
      <c r="J39" s="30">
        <v>0</v>
      </c>
      <c r="K39" s="30">
        <v>0</v>
      </c>
      <c r="L39" s="28">
        <v>2</v>
      </c>
      <c r="M39" s="28">
        <v>2</v>
      </c>
    </row>
    <row r="40" spans="1:13" s="25" customFormat="1" ht="15" customHeight="1">
      <c r="A40" s="372"/>
      <c r="B40" s="17" t="s">
        <v>1748</v>
      </c>
      <c r="C40" s="8" t="s">
        <v>1738</v>
      </c>
      <c r="D40" s="28">
        <f t="shared" si="14"/>
        <v>3</v>
      </c>
      <c r="E40" s="30">
        <v>0</v>
      </c>
      <c r="F40" s="30">
        <v>0</v>
      </c>
      <c r="G40" s="30">
        <v>1</v>
      </c>
      <c r="H40" s="30">
        <v>0</v>
      </c>
      <c r="I40" s="30">
        <v>0</v>
      </c>
      <c r="J40" s="30">
        <v>0</v>
      </c>
      <c r="K40" s="30">
        <v>0</v>
      </c>
      <c r="L40" s="28">
        <v>2</v>
      </c>
      <c r="M40" s="28">
        <v>0</v>
      </c>
    </row>
    <row r="41" spans="1:13" s="25" customFormat="1" ht="15" customHeight="1">
      <c r="A41" s="372"/>
      <c r="B41" s="19" t="s">
        <v>1747</v>
      </c>
      <c r="C41" s="8" t="s">
        <v>1740</v>
      </c>
      <c r="D41" s="28">
        <f t="shared" si="14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</row>
    <row r="42" spans="1:13" s="25" customFormat="1" ht="15" customHeight="1">
      <c r="A42" s="372"/>
      <c r="B42" s="17" t="s">
        <v>1746</v>
      </c>
      <c r="C42" s="8" t="s">
        <v>1738</v>
      </c>
      <c r="D42" s="28">
        <f t="shared" si="14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1</v>
      </c>
      <c r="L42" s="28">
        <v>0</v>
      </c>
      <c r="M42" s="28">
        <v>0</v>
      </c>
    </row>
    <row r="43" spans="1:13" s="25" customFormat="1" ht="15" customHeight="1">
      <c r="A43" s="372"/>
      <c r="B43" s="19" t="s">
        <v>1745</v>
      </c>
      <c r="C43" s="8" t="s">
        <v>1740</v>
      </c>
      <c r="D43" s="28">
        <f t="shared" si="14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</row>
    <row r="44" spans="1:13" s="25" customFormat="1" ht="15" customHeight="1">
      <c r="A44" s="372"/>
      <c r="B44" s="17" t="s">
        <v>1744</v>
      </c>
      <c r="C44" s="8" t="s">
        <v>1738</v>
      </c>
      <c r="D44" s="28">
        <f t="shared" si="14"/>
        <v>2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0</v>
      </c>
      <c r="K44" s="30">
        <v>1</v>
      </c>
      <c r="L44" s="28">
        <v>0</v>
      </c>
      <c r="M44" s="28">
        <v>0</v>
      </c>
    </row>
    <row r="45" spans="1:13" s="25" customFormat="1" ht="15" customHeight="1">
      <c r="A45" s="372"/>
      <c r="B45" s="19" t="s">
        <v>1743</v>
      </c>
      <c r="C45" s="8" t="s">
        <v>1740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s="25" customFormat="1" ht="15" customHeight="1">
      <c r="A46" s="372"/>
      <c r="B46" s="17" t="s">
        <v>1742</v>
      </c>
      <c r="C46" s="8" t="s">
        <v>1738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s="25" customFormat="1" ht="15" customHeight="1">
      <c r="A47" s="372"/>
      <c r="B47" s="19" t="s">
        <v>1741</v>
      </c>
      <c r="C47" s="8" t="s">
        <v>1740</v>
      </c>
      <c r="D47" s="28">
        <f t="shared" si="14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s="25" customFormat="1" ht="15" customHeight="1" thickBot="1">
      <c r="A48" s="373"/>
      <c r="B48" s="20" t="s">
        <v>1739</v>
      </c>
      <c r="C48" s="8" t="s">
        <v>1738</v>
      </c>
      <c r="D48" s="28">
        <f t="shared" si="14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</row>
    <row r="49" spans="1:13" s="25" customFormat="1" ht="15" customHeight="1">
      <c r="A49" s="386" t="s">
        <v>1754</v>
      </c>
      <c r="B49" s="21" t="s">
        <v>1753</v>
      </c>
      <c r="C49" s="12" t="s">
        <v>1740</v>
      </c>
      <c r="D49" s="28">
        <f t="shared" si="14"/>
        <v>105</v>
      </c>
      <c r="E49" s="28">
        <f t="shared" ref="E49:M49" si="17">SUM(E51,E53,E55,E57,E59,E61)</f>
        <v>0</v>
      </c>
      <c r="F49" s="28">
        <f t="shared" si="17"/>
        <v>0</v>
      </c>
      <c r="G49" s="28">
        <f t="shared" si="17"/>
        <v>0</v>
      </c>
      <c r="H49" s="28">
        <f t="shared" si="17"/>
        <v>1</v>
      </c>
      <c r="I49" s="28">
        <f t="shared" si="17"/>
        <v>11</v>
      </c>
      <c r="J49" s="28">
        <f t="shared" si="17"/>
        <v>31</v>
      </c>
      <c r="K49" s="28">
        <f t="shared" si="17"/>
        <v>34</v>
      </c>
      <c r="L49" s="28">
        <f t="shared" si="17"/>
        <v>21</v>
      </c>
      <c r="M49" s="28">
        <f t="shared" si="17"/>
        <v>7</v>
      </c>
    </row>
    <row r="50" spans="1:13" s="25" customFormat="1" ht="15" customHeight="1">
      <c r="A50" s="372"/>
      <c r="B50" s="17" t="s">
        <v>1752</v>
      </c>
      <c r="C50" s="8" t="s">
        <v>1738</v>
      </c>
      <c r="D50" s="28">
        <f t="shared" si="14"/>
        <v>27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2</v>
      </c>
      <c r="J50" s="28">
        <f t="shared" si="18"/>
        <v>7</v>
      </c>
      <c r="K50" s="28">
        <f t="shared" si="18"/>
        <v>5</v>
      </c>
      <c r="L50" s="28">
        <f t="shared" si="18"/>
        <v>8</v>
      </c>
      <c r="M50" s="28">
        <f t="shared" si="18"/>
        <v>5</v>
      </c>
    </row>
    <row r="51" spans="1:13" s="25" customFormat="1" ht="15" customHeight="1">
      <c r="A51" s="372"/>
      <c r="B51" s="19" t="s">
        <v>1751</v>
      </c>
      <c r="C51" s="8" t="s">
        <v>1740</v>
      </c>
      <c r="D51" s="28">
        <f t="shared" si="14"/>
        <v>40</v>
      </c>
      <c r="E51" s="29">
        <v>0</v>
      </c>
      <c r="F51" s="29">
        <v>0</v>
      </c>
      <c r="G51" s="29">
        <v>0</v>
      </c>
      <c r="H51" s="29">
        <v>0</v>
      </c>
      <c r="I51" s="29">
        <v>2</v>
      </c>
      <c r="J51" s="29">
        <v>13</v>
      </c>
      <c r="K51" s="29">
        <v>13</v>
      </c>
      <c r="L51" s="29">
        <v>9</v>
      </c>
      <c r="M51" s="29">
        <v>3</v>
      </c>
    </row>
    <row r="52" spans="1:13" s="25" customFormat="1" ht="15" customHeight="1">
      <c r="A52" s="372"/>
      <c r="B52" s="17" t="s">
        <v>1750</v>
      </c>
      <c r="C52" s="8" t="s">
        <v>1738</v>
      </c>
      <c r="D52" s="28">
        <f t="shared" si="14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4</v>
      </c>
      <c r="K52" s="29">
        <v>3</v>
      </c>
      <c r="L52" s="29">
        <v>6</v>
      </c>
      <c r="M52" s="29">
        <v>3</v>
      </c>
    </row>
    <row r="53" spans="1:13" s="25" customFormat="1" ht="15" customHeight="1">
      <c r="A53" s="372"/>
      <c r="B53" s="19" t="s">
        <v>1749</v>
      </c>
      <c r="C53" s="8" t="s">
        <v>1740</v>
      </c>
      <c r="D53" s="28">
        <f t="shared" si="14"/>
        <v>32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9</v>
      </c>
      <c r="K53" s="28">
        <v>10</v>
      </c>
      <c r="L53" s="28">
        <v>8</v>
      </c>
      <c r="M53" s="28">
        <v>4</v>
      </c>
    </row>
    <row r="54" spans="1:13" s="25" customFormat="1" ht="15" customHeight="1">
      <c r="A54" s="372"/>
      <c r="B54" s="17" t="s">
        <v>1748</v>
      </c>
      <c r="C54" s="8" t="s">
        <v>1738</v>
      </c>
      <c r="D54" s="28">
        <f t="shared" si="14"/>
        <v>5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1</v>
      </c>
      <c r="L54" s="28">
        <v>1</v>
      </c>
      <c r="M54" s="28">
        <v>2</v>
      </c>
    </row>
    <row r="55" spans="1:13" s="25" customFormat="1" ht="15" customHeight="1">
      <c r="A55" s="372"/>
      <c r="B55" s="19" t="s">
        <v>1747</v>
      </c>
      <c r="C55" s="8" t="s">
        <v>1740</v>
      </c>
      <c r="D55" s="28">
        <f t="shared" si="14"/>
        <v>29</v>
      </c>
      <c r="E55" s="28">
        <v>0</v>
      </c>
      <c r="F55" s="28">
        <v>0</v>
      </c>
      <c r="G55" s="28">
        <v>0</v>
      </c>
      <c r="H55" s="28">
        <v>1</v>
      </c>
      <c r="I55" s="28">
        <v>7</v>
      </c>
      <c r="J55" s="28">
        <v>7</v>
      </c>
      <c r="K55" s="28">
        <v>10</v>
      </c>
      <c r="L55" s="28">
        <v>4</v>
      </c>
      <c r="M55" s="28">
        <v>0</v>
      </c>
    </row>
    <row r="56" spans="1:13" s="25" customFormat="1" ht="15" customHeight="1">
      <c r="A56" s="372"/>
      <c r="B56" s="17" t="s">
        <v>1746</v>
      </c>
      <c r="C56" s="8" t="s">
        <v>1738</v>
      </c>
      <c r="D56" s="28">
        <f t="shared" si="14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0</v>
      </c>
      <c r="K56" s="28">
        <v>1</v>
      </c>
      <c r="L56" s="28">
        <v>0</v>
      </c>
      <c r="M56" s="28">
        <v>0</v>
      </c>
    </row>
    <row r="57" spans="1:13" s="25" customFormat="1" ht="15" customHeight="1">
      <c r="A57" s="372"/>
      <c r="B57" s="19" t="s">
        <v>1745</v>
      </c>
      <c r="C57" s="8" t="s">
        <v>1740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s="25" customFormat="1" ht="15" customHeight="1">
      <c r="A58" s="372"/>
      <c r="B58" s="17" t="s">
        <v>1744</v>
      </c>
      <c r="C58" s="8" t="s">
        <v>1738</v>
      </c>
      <c r="D58" s="28">
        <f t="shared" si="14"/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</row>
    <row r="59" spans="1:13" s="25" customFormat="1" ht="15" customHeight="1">
      <c r="A59" s="372"/>
      <c r="B59" s="19" t="s">
        <v>1743</v>
      </c>
      <c r="C59" s="8" t="s">
        <v>1740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s="25" customFormat="1" ht="15" customHeight="1">
      <c r="A60" s="372"/>
      <c r="B60" s="17" t="s">
        <v>1742</v>
      </c>
      <c r="C60" s="8" t="s">
        <v>1738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s="25" customFormat="1" ht="15" customHeight="1">
      <c r="A61" s="372"/>
      <c r="B61" s="19" t="s">
        <v>1741</v>
      </c>
      <c r="C61" s="8" t="s">
        <v>1740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s="25" customFormat="1" ht="15" customHeight="1" thickBot="1">
      <c r="A62" s="373"/>
      <c r="B62" s="20" t="s">
        <v>1739</v>
      </c>
      <c r="C62" s="8" t="s">
        <v>1738</v>
      </c>
      <c r="D62" s="28">
        <f t="shared" si="14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1737</v>
      </c>
    </row>
    <row r="64" spans="1:13" s="15" customFormat="1" ht="14.25">
      <c r="A64" s="23" t="s">
        <v>1736</v>
      </c>
    </row>
    <row r="65" spans="1:3" s="15" customFormat="1" ht="14.25">
      <c r="A65" s="23" t="s">
        <v>1735</v>
      </c>
      <c r="B65" s="24"/>
      <c r="C65" s="24"/>
    </row>
    <row r="66" spans="1:3" s="15" customFormat="1" ht="14.25">
      <c r="A66" s="23" t="s">
        <v>1734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B4:K4"/>
    <mergeCell ref="L4:M4"/>
    <mergeCell ref="A1:M1"/>
    <mergeCell ref="A2:M2"/>
    <mergeCell ref="B3:K3"/>
    <mergeCell ref="L3:M3"/>
    <mergeCell ref="A49:A62"/>
    <mergeCell ref="A5:B6"/>
    <mergeCell ref="C5:C6"/>
    <mergeCell ref="D5:M5"/>
    <mergeCell ref="A7:A20"/>
    <mergeCell ref="A21:A34"/>
    <mergeCell ref="A35:A48"/>
  </mergeCells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76"/>
  <sheetViews>
    <sheetView workbookViewId="0">
      <selection activeCell="R6" sqref="R6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625" style="1" customWidth="1"/>
    <col min="8" max="8" width="6.375" style="1" customWidth="1"/>
    <col min="9" max="9" width="6.875" style="1" customWidth="1"/>
    <col min="10" max="11" width="6.75" style="1" customWidth="1"/>
    <col min="12" max="13" width="5.875" style="1" customWidth="1"/>
    <col min="14" max="16384" width="9" style="1"/>
  </cols>
  <sheetData>
    <row r="1" spans="1:13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5" customFormat="1">
      <c r="A3" s="2"/>
      <c r="B3" s="389" t="s">
        <v>1730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</v>
      </c>
      <c r="M3" s="390"/>
    </row>
    <row r="4" spans="1:13" s="25" customFormat="1" ht="17.25" thickBot="1">
      <c r="A4" s="2"/>
      <c r="B4" s="391" t="s">
        <v>1731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3</v>
      </c>
      <c r="M4" s="392"/>
    </row>
    <row r="5" spans="1:13" s="25" customFormat="1">
      <c r="A5" s="374" t="s">
        <v>30</v>
      </c>
      <c r="B5" s="375"/>
      <c r="C5" s="406" t="s">
        <v>4</v>
      </c>
      <c r="D5" s="380" t="s">
        <v>5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376"/>
      <c r="B6" s="377"/>
      <c r="C6" s="406"/>
      <c r="D6" s="3" t="s">
        <v>6</v>
      </c>
      <c r="E6" s="4" t="s">
        <v>7</v>
      </c>
      <c r="F6" s="4" t="s">
        <v>8</v>
      </c>
      <c r="G6" s="4" t="s">
        <v>9</v>
      </c>
      <c r="H6" s="4" t="s">
        <v>34</v>
      </c>
      <c r="I6" s="4" t="s">
        <v>35</v>
      </c>
      <c r="J6" s="4" t="s">
        <v>36</v>
      </c>
      <c r="K6" s="4" t="s">
        <v>37</v>
      </c>
      <c r="L6" s="4" t="s">
        <v>38</v>
      </c>
      <c r="M6" s="69" t="s">
        <v>39</v>
      </c>
    </row>
    <row r="7" spans="1:13" s="25" customFormat="1" ht="15" customHeight="1">
      <c r="A7" s="382" t="s">
        <v>10</v>
      </c>
      <c r="B7" s="16" t="s">
        <v>11</v>
      </c>
      <c r="C7" s="6" t="s">
        <v>12</v>
      </c>
      <c r="D7" s="7">
        <f>D21+D35+D49</f>
        <v>16540</v>
      </c>
      <c r="E7" s="7">
        <f>E21+E35+E49</f>
        <v>0</v>
      </c>
      <c r="F7" s="7">
        <f t="shared" ref="F7:M7" si="0">F21+F35+F49</f>
        <v>443</v>
      </c>
      <c r="G7" s="7">
        <f t="shared" si="0"/>
        <v>1945</v>
      </c>
      <c r="H7" s="7">
        <f t="shared" si="0"/>
        <v>4325</v>
      </c>
      <c r="I7" s="7">
        <f t="shared" si="0"/>
        <v>5238</v>
      </c>
      <c r="J7" s="7">
        <f t="shared" si="0"/>
        <v>3353</v>
      </c>
      <c r="K7" s="7">
        <f t="shared" si="0"/>
        <v>944</v>
      </c>
      <c r="L7" s="7">
        <f t="shared" si="0"/>
        <v>268</v>
      </c>
      <c r="M7" s="70">
        <f t="shared" si="0"/>
        <v>24</v>
      </c>
    </row>
    <row r="8" spans="1:13" s="25" customFormat="1" ht="15" customHeight="1">
      <c r="A8" s="372"/>
      <c r="B8" s="18" t="s">
        <v>13</v>
      </c>
      <c r="C8" s="8" t="s">
        <v>14</v>
      </c>
      <c r="D8" s="9">
        <f t="shared" ref="D8:M20" si="1">D22+D36+D50</f>
        <v>29292</v>
      </c>
      <c r="E8" s="9">
        <f t="shared" si="1"/>
        <v>0</v>
      </c>
      <c r="F8" s="9">
        <f t="shared" si="1"/>
        <v>271</v>
      </c>
      <c r="G8" s="9">
        <f t="shared" si="1"/>
        <v>2734</v>
      </c>
      <c r="H8" s="9">
        <f t="shared" si="1"/>
        <v>5791</v>
      </c>
      <c r="I8" s="9">
        <f t="shared" si="1"/>
        <v>9000</v>
      </c>
      <c r="J8" s="9">
        <f t="shared" si="1"/>
        <v>7575</v>
      </c>
      <c r="K8" s="9">
        <f t="shared" si="1"/>
        <v>3286</v>
      </c>
      <c r="L8" s="9">
        <f t="shared" si="1"/>
        <v>618</v>
      </c>
      <c r="M8" s="71">
        <f t="shared" si="1"/>
        <v>17</v>
      </c>
    </row>
    <row r="9" spans="1:13" s="25" customFormat="1" ht="15" customHeight="1">
      <c r="A9" s="372"/>
      <c r="B9" s="19" t="s">
        <v>15</v>
      </c>
      <c r="C9" s="8" t="s">
        <v>12</v>
      </c>
      <c r="D9" s="9">
        <f t="shared" si="1"/>
        <v>6251</v>
      </c>
      <c r="E9" s="9">
        <f t="shared" si="1"/>
        <v>0</v>
      </c>
      <c r="F9" s="9">
        <f t="shared" si="1"/>
        <v>141</v>
      </c>
      <c r="G9" s="9">
        <f t="shared" si="1"/>
        <v>651</v>
      </c>
      <c r="H9" s="9">
        <f t="shared" si="1"/>
        <v>1521</v>
      </c>
      <c r="I9" s="9">
        <f t="shared" si="1"/>
        <v>2214</v>
      </c>
      <c r="J9" s="9">
        <f t="shared" si="1"/>
        <v>1263</v>
      </c>
      <c r="K9" s="9">
        <f t="shared" si="1"/>
        <v>363</v>
      </c>
      <c r="L9" s="9">
        <f t="shared" si="1"/>
        <v>91</v>
      </c>
      <c r="M9" s="71">
        <f t="shared" si="1"/>
        <v>7</v>
      </c>
    </row>
    <row r="10" spans="1:13" s="25" customFormat="1" ht="15" customHeight="1">
      <c r="A10" s="372"/>
      <c r="B10" s="17" t="s">
        <v>16</v>
      </c>
      <c r="C10" s="8" t="s">
        <v>14</v>
      </c>
      <c r="D10" s="9">
        <f t="shared" si="1"/>
        <v>14702</v>
      </c>
      <c r="E10" s="9">
        <f t="shared" si="1"/>
        <v>0</v>
      </c>
      <c r="F10" s="9">
        <f t="shared" si="1"/>
        <v>72</v>
      </c>
      <c r="G10" s="9">
        <f t="shared" si="1"/>
        <v>1089</v>
      </c>
      <c r="H10" s="9">
        <f t="shared" si="1"/>
        <v>2647</v>
      </c>
      <c r="I10" s="9">
        <f t="shared" si="1"/>
        <v>5441</v>
      </c>
      <c r="J10" s="9">
        <f t="shared" si="1"/>
        <v>3574</v>
      </c>
      <c r="K10" s="9">
        <f t="shared" si="1"/>
        <v>1594</v>
      </c>
      <c r="L10" s="9">
        <f t="shared" si="1"/>
        <v>280</v>
      </c>
      <c r="M10" s="71">
        <f t="shared" si="1"/>
        <v>5</v>
      </c>
    </row>
    <row r="11" spans="1:13" s="25" customFormat="1" ht="15" customHeight="1">
      <c r="A11" s="372"/>
      <c r="B11" s="19" t="s">
        <v>17</v>
      </c>
      <c r="C11" s="8" t="s">
        <v>12</v>
      </c>
      <c r="D11" s="9">
        <f t="shared" si="1"/>
        <v>2860</v>
      </c>
      <c r="E11" s="9">
        <f t="shared" si="1"/>
        <v>0</v>
      </c>
      <c r="F11" s="9">
        <f t="shared" si="1"/>
        <v>152</v>
      </c>
      <c r="G11" s="9">
        <f t="shared" si="1"/>
        <v>284</v>
      </c>
      <c r="H11" s="9">
        <f t="shared" si="1"/>
        <v>633</v>
      </c>
      <c r="I11" s="9">
        <f t="shared" si="1"/>
        <v>854</v>
      </c>
      <c r="J11" s="9">
        <f t="shared" si="1"/>
        <v>685</v>
      </c>
      <c r="K11" s="9">
        <f t="shared" si="1"/>
        <v>186</v>
      </c>
      <c r="L11" s="9">
        <f t="shared" si="1"/>
        <v>55</v>
      </c>
      <c r="M11" s="71">
        <f t="shared" si="1"/>
        <v>11</v>
      </c>
    </row>
    <row r="12" spans="1:13" s="25" customFormat="1" ht="15" customHeight="1">
      <c r="A12" s="372"/>
      <c r="B12" s="17" t="s">
        <v>18</v>
      </c>
      <c r="C12" s="8" t="s">
        <v>14</v>
      </c>
      <c r="D12" s="9">
        <f t="shared" si="1"/>
        <v>5929</v>
      </c>
      <c r="E12" s="9">
        <f t="shared" si="1"/>
        <v>0</v>
      </c>
      <c r="F12" s="9">
        <f t="shared" si="1"/>
        <v>120</v>
      </c>
      <c r="G12" s="9">
        <f t="shared" si="1"/>
        <v>479</v>
      </c>
      <c r="H12" s="9">
        <f t="shared" si="1"/>
        <v>1032</v>
      </c>
      <c r="I12" s="9">
        <f t="shared" si="1"/>
        <v>1659</v>
      </c>
      <c r="J12" s="9">
        <f t="shared" si="1"/>
        <v>1799</v>
      </c>
      <c r="K12" s="9">
        <f t="shared" si="1"/>
        <v>704</v>
      </c>
      <c r="L12" s="9">
        <f t="shared" si="1"/>
        <v>130</v>
      </c>
      <c r="M12" s="71">
        <f t="shared" si="1"/>
        <v>6</v>
      </c>
    </row>
    <row r="13" spans="1:13" s="25" customFormat="1" ht="15" customHeight="1">
      <c r="A13" s="372"/>
      <c r="B13" s="19" t="s">
        <v>19</v>
      </c>
      <c r="C13" s="8" t="s">
        <v>12</v>
      </c>
      <c r="D13" s="9">
        <f t="shared" si="1"/>
        <v>2671</v>
      </c>
      <c r="E13" s="9">
        <f t="shared" si="1"/>
        <v>0</v>
      </c>
      <c r="F13" s="9">
        <f t="shared" si="1"/>
        <v>127</v>
      </c>
      <c r="G13" s="9">
        <f t="shared" si="1"/>
        <v>416</v>
      </c>
      <c r="H13" s="9">
        <f t="shared" si="1"/>
        <v>806</v>
      </c>
      <c r="I13" s="9">
        <f t="shared" si="1"/>
        <v>690</v>
      </c>
      <c r="J13" s="9">
        <f t="shared" si="1"/>
        <v>438</v>
      </c>
      <c r="K13" s="9">
        <f t="shared" si="1"/>
        <v>141</v>
      </c>
      <c r="L13" s="9">
        <f t="shared" si="1"/>
        <v>51</v>
      </c>
      <c r="M13" s="71">
        <f t="shared" si="1"/>
        <v>2</v>
      </c>
    </row>
    <row r="14" spans="1:13" s="25" customFormat="1" ht="15" customHeight="1">
      <c r="A14" s="372"/>
      <c r="B14" s="17" t="s">
        <v>20</v>
      </c>
      <c r="C14" s="8" t="s">
        <v>14</v>
      </c>
      <c r="D14" s="9">
        <f t="shared" si="1"/>
        <v>5875</v>
      </c>
      <c r="E14" s="9">
        <f t="shared" si="1"/>
        <v>0</v>
      </c>
      <c r="F14" s="9">
        <f t="shared" si="1"/>
        <v>63</v>
      </c>
      <c r="G14" s="9">
        <f t="shared" si="1"/>
        <v>854</v>
      </c>
      <c r="H14" s="9">
        <f t="shared" si="1"/>
        <v>1447</v>
      </c>
      <c r="I14" s="9">
        <f t="shared" si="1"/>
        <v>1194</v>
      </c>
      <c r="J14" s="9">
        <f t="shared" si="1"/>
        <v>1467</v>
      </c>
      <c r="K14" s="9">
        <f t="shared" si="1"/>
        <v>704</v>
      </c>
      <c r="L14" s="9">
        <f t="shared" si="1"/>
        <v>142</v>
      </c>
      <c r="M14" s="71">
        <f t="shared" si="1"/>
        <v>4</v>
      </c>
    </row>
    <row r="15" spans="1:13" s="25" customFormat="1" ht="15" customHeight="1">
      <c r="A15" s="372"/>
      <c r="B15" s="19" t="s">
        <v>21</v>
      </c>
      <c r="C15" s="8" t="s">
        <v>12</v>
      </c>
      <c r="D15" s="9">
        <f t="shared" si="1"/>
        <v>3119</v>
      </c>
      <c r="E15" s="9">
        <f t="shared" si="1"/>
        <v>0</v>
      </c>
      <c r="F15" s="9">
        <f t="shared" si="1"/>
        <v>22</v>
      </c>
      <c r="G15" s="9">
        <f t="shared" si="1"/>
        <v>454</v>
      </c>
      <c r="H15" s="9">
        <f t="shared" si="1"/>
        <v>912</v>
      </c>
      <c r="I15" s="9">
        <f t="shared" si="1"/>
        <v>952</v>
      </c>
      <c r="J15" s="9">
        <f t="shared" si="1"/>
        <v>565</v>
      </c>
      <c r="K15" s="9">
        <f t="shared" si="1"/>
        <v>157</v>
      </c>
      <c r="L15" s="9">
        <f t="shared" si="1"/>
        <v>55</v>
      </c>
      <c r="M15" s="71">
        <f t="shared" si="1"/>
        <v>2</v>
      </c>
    </row>
    <row r="16" spans="1:13" s="25" customFormat="1" ht="15" customHeight="1">
      <c r="A16" s="372"/>
      <c r="B16" s="17" t="s">
        <v>22</v>
      </c>
      <c r="C16" s="8" t="s">
        <v>14</v>
      </c>
      <c r="D16" s="9">
        <f t="shared" si="1"/>
        <v>1223</v>
      </c>
      <c r="E16" s="9">
        <f t="shared" si="1"/>
        <v>0</v>
      </c>
      <c r="F16" s="9">
        <f t="shared" si="1"/>
        <v>14</v>
      </c>
      <c r="G16" s="9">
        <f t="shared" si="1"/>
        <v>200</v>
      </c>
      <c r="H16" s="9">
        <f t="shared" si="1"/>
        <v>353</v>
      </c>
      <c r="I16" s="9">
        <f t="shared" si="1"/>
        <v>253</v>
      </c>
      <c r="J16" s="9">
        <f t="shared" si="1"/>
        <v>259</v>
      </c>
      <c r="K16" s="9">
        <f t="shared" si="1"/>
        <v>112</v>
      </c>
      <c r="L16" s="9">
        <f t="shared" si="1"/>
        <v>31</v>
      </c>
      <c r="M16" s="71">
        <f t="shared" si="1"/>
        <v>1</v>
      </c>
    </row>
    <row r="17" spans="1:13" s="25" customFormat="1" ht="15" customHeight="1">
      <c r="A17" s="372"/>
      <c r="B17" s="19" t="s">
        <v>32</v>
      </c>
      <c r="C17" s="8" t="s">
        <v>12</v>
      </c>
      <c r="D17" s="9">
        <f t="shared" si="1"/>
        <v>1033</v>
      </c>
      <c r="E17" s="9">
        <f t="shared" si="1"/>
        <v>0</v>
      </c>
      <c r="F17" s="9">
        <f t="shared" si="1"/>
        <v>1</v>
      </c>
      <c r="G17" s="9">
        <f t="shared" si="1"/>
        <v>101</v>
      </c>
      <c r="H17" s="9">
        <f t="shared" si="1"/>
        <v>282</v>
      </c>
      <c r="I17" s="9">
        <f t="shared" si="1"/>
        <v>322</v>
      </c>
      <c r="J17" s="9">
        <f t="shared" si="1"/>
        <v>252</v>
      </c>
      <c r="K17" s="9">
        <f t="shared" si="1"/>
        <v>66</v>
      </c>
      <c r="L17" s="9">
        <f t="shared" si="1"/>
        <v>8</v>
      </c>
      <c r="M17" s="71">
        <f t="shared" si="1"/>
        <v>1</v>
      </c>
    </row>
    <row r="18" spans="1:13" s="25" customFormat="1" ht="15" customHeight="1">
      <c r="A18" s="372"/>
      <c r="B18" s="17" t="s">
        <v>33</v>
      </c>
      <c r="C18" s="8" t="s">
        <v>14</v>
      </c>
      <c r="D18" s="9">
        <f t="shared" si="1"/>
        <v>683</v>
      </c>
      <c r="E18" s="9">
        <f t="shared" si="1"/>
        <v>0</v>
      </c>
      <c r="F18" s="9">
        <f t="shared" si="1"/>
        <v>0</v>
      </c>
      <c r="G18" s="9">
        <f t="shared" si="1"/>
        <v>52</v>
      </c>
      <c r="H18" s="9">
        <f t="shared" si="1"/>
        <v>114</v>
      </c>
      <c r="I18" s="9">
        <f t="shared" si="1"/>
        <v>170</v>
      </c>
      <c r="J18" s="9">
        <f t="shared" si="1"/>
        <v>204</v>
      </c>
      <c r="K18" s="9">
        <f t="shared" si="1"/>
        <v>117</v>
      </c>
      <c r="L18" s="9">
        <f t="shared" si="1"/>
        <v>25</v>
      </c>
      <c r="M18" s="71">
        <f t="shared" si="1"/>
        <v>1</v>
      </c>
    </row>
    <row r="19" spans="1:13" s="25" customFormat="1" ht="15" customHeight="1">
      <c r="A19" s="372"/>
      <c r="B19" s="19" t="s">
        <v>23</v>
      </c>
      <c r="C19" s="8" t="s">
        <v>12</v>
      </c>
      <c r="D19" s="9">
        <f t="shared" si="1"/>
        <v>606</v>
      </c>
      <c r="E19" s="9">
        <f t="shared" si="1"/>
        <v>0</v>
      </c>
      <c r="F19" s="9">
        <f t="shared" si="1"/>
        <v>0</v>
      </c>
      <c r="G19" s="9">
        <f t="shared" si="1"/>
        <v>39</v>
      </c>
      <c r="H19" s="9">
        <f t="shared" si="1"/>
        <v>171</v>
      </c>
      <c r="I19" s="9">
        <f t="shared" si="1"/>
        <v>206</v>
      </c>
      <c r="J19" s="9">
        <f t="shared" si="1"/>
        <v>150</v>
      </c>
      <c r="K19" s="9">
        <f t="shared" si="1"/>
        <v>31</v>
      </c>
      <c r="L19" s="9">
        <f t="shared" si="1"/>
        <v>8</v>
      </c>
      <c r="M19" s="71">
        <f t="shared" si="1"/>
        <v>1</v>
      </c>
    </row>
    <row r="20" spans="1:13" s="25" customFormat="1" ht="15" customHeight="1" thickBot="1">
      <c r="A20" s="373"/>
      <c r="B20" s="20" t="s">
        <v>24</v>
      </c>
      <c r="C20" s="8" t="s">
        <v>14</v>
      </c>
      <c r="D20" s="9">
        <f t="shared" si="1"/>
        <v>880</v>
      </c>
      <c r="E20" s="9">
        <f t="shared" si="1"/>
        <v>0</v>
      </c>
      <c r="F20" s="9">
        <f t="shared" si="1"/>
        <v>2</v>
      </c>
      <c r="G20" s="9">
        <f t="shared" si="1"/>
        <v>60</v>
      </c>
      <c r="H20" s="9">
        <f t="shared" si="1"/>
        <v>198</v>
      </c>
      <c r="I20" s="9">
        <f t="shared" si="1"/>
        <v>283</v>
      </c>
      <c r="J20" s="9">
        <f t="shared" si="1"/>
        <v>272</v>
      </c>
      <c r="K20" s="9">
        <f t="shared" si="1"/>
        <v>55</v>
      </c>
      <c r="L20" s="9">
        <f t="shared" si="1"/>
        <v>10</v>
      </c>
      <c r="M20" s="71">
        <f t="shared" si="1"/>
        <v>0</v>
      </c>
    </row>
    <row r="21" spans="1:13" s="25" customFormat="1" ht="15" customHeight="1">
      <c r="A21" s="383" t="s">
        <v>25</v>
      </c>
      <c r="B21" s="16" t="s">
        <v>26</v>
      </c>
      <c r="C21" s="6" t="s">
        <v>12</v>
      </c>
      <c r="D21" s="7">
        <v>16426</v>
      </c>
      <c r="E21" s="7">
        <v>0</v>
      </c>
      <c r="F21" s="7">
        <v>443</v>
      </c>
      <c r="G21" s="7">
        <v>1944</v>
      </c>
      <c r="H21" s="7">
        <v>4324</v>
      </c>
      <c r="I21" s="7">
        <v>5226</v>
      </c>
      <c r="J21" s="7">
        <v>3319</v>
      </c>
      <c r="K21" s="7">
        <v>910</v>
      </c>
      <c r="L21" s="7">
        <v>245</v>
      </c>
      <c r="M21" s="70">
        <v>15</v>
      </c>
    </row>
    <row r="22" spans="1:13" s="25" customFormat="1" ht="15" customHeight="1">
      <c r="A22" s="384"/>
      <c r="B22" s="17" t="s">
        <v>27</v>
      </c>
      <c r="C22" s="8" t="s">
        <v>14</v>
      </c>
      <c r="D22" s="9">
        <v>29259</v>
      </c>
      <c r="E22" s="9">
        <v>0</v>
      </c>
      <c r="F22" s="9">
        <v>271</v>
      </c>
      <c r="G22" s="9">
        <v>2733</v>
      </c>
      <c r="H22" s="9">
        <v>5791</v>
      </c>
      <c r="I22" s="9">
        <v>8997</v>
      </c>
      <c r="J22" s="9">
        <v>7568</v>
      </c>
      <c r="K22" s="9">
        <v>3279</v>
      </c>
      <c r="L22" s="9">
        <v>608</v>
      </c>
      <c r="M22" s="71">
        <v>12</v>
      </c>
    </row>
    <row r="23" spans="1:13" s="25" customFormat="1" ht="15" customHeight="1">
      <c r="A23" s="384"/>
      <c r="B23" s="19" t="s">
        <v>15</v>
      </c>
      <c r="C23" s="8" t="s">
        <v>12</v>
      </c>
      <c r="D23" s="9">
        <v>6208</v>
      </c>
      <c r="E23" s="9">
        <v>0</v>
      </c>
      <c r="F23" s="9">
        <v>141</v>
      </c>
      <c r="G23" s="9">
        <v>651</v>
      </c>
      <c r="H23" s="9">
        <v>1521</v>
      </c>
      <c r="I23" s="9">
        <v>2212</v>
      </c>
      <c r="J23" s="9">
        <v>1247</v>
      </c>
      <c r="K23" s="9">
        <v>350</v>
      </c>
      <c r="L23" s="9">
        <v>82</v>
      </c>
      <c r="M23" s="71">
        <v>4</v>
      </c>
    </row>
    <row r="24" spans="1:13" s="25" customFormat="1" ht="15" customHeight="1">
      <c r="A24" s="384"/>
      <c r="B24" s="17" t="s">
        <v>16</v>
      </c>
      <c r="C24" s="8" t="s">
        <v>14</v>
      </c>
      <c r="D24" s="9">
        <v>14685</v>
      </c>
      <c r="E24" s="9">
        <v>0</v>
      </c>
      <c r="F24" s="9">
        <v>72</v>
      </c>
      <c r="G24" s="9">
        <v>1089</v>
      </c>
      <c r="H24" s="9">
        <v>2647</v>
      </c>
      <c r="I24" s="9">
        <v>5440</v>
      </c>
      <c r="J24" s="9">
        <v>3570</v>
      </c>
      <c r="K24" s="9">
        <v>1591</v>
      </c>
      <c r="L24" s="9">
        <v>274</v>
      </c>
      <c r="M24" s="71">
        <v>2</v>
      </c>
    </row>
    <row r="25" spans="1:13" s="25" customFormat="1" ht="15" customHeight="1">
      <c r="A25" s="384"/>
      <c r="B25" s="19" t="s">
        <v>17</v>
      </c>
      <c r="C25" s="8" t="s">
        <v>12</v>
      </c>
      <c r="D25" s="9">
        <v>2822</v>
      </c>
      <c r="E25" s="9">
        <v>0</v>
      </c>
      <c r="F25" s="9">
        <v>152</v>
      </c>
      <c r="G25" s="9">
        <v>283</v>
      </c>
      <c r="H25" s="9">
        <v>633</v>
      </c>
      <c r="I25" s="9">
        <v>852</v>
      </c>
      <c r="J25" s="9">
        <v>676</v>
      </c>
      <c r="K25" s="9">
        <v>176</v>
      </c>
      <c r="L25" s="9">
        <v>45</v>
      </c>
      <c r="M25" s="71">
        <v>5</v>
      </c>
    </row>
    <row r="26" spans="1:13" s="25" customFormat="1" ht="15" customHeight="1">
      <c r="A26" s="384"/>
      <c r="B26" s="17" t="s">
        <v>18</v>
      </c>
      <c r="C26" s="8" t="s">
        <v>14</v>
      </c>
      <c r="D26" s="9">
        <v>5921</v>
      </c>
      <c r="E26" s="9">
        <v>0</v>
      </c>
      <c r="F26" s="9">
        <v>120</v>
      </c>
      <c r="G26" s="9">
        <v>478</v>
      </c>
      <c r="H26" s="9">
        <v>1032</v>
      </c>
      <c r="I26" s="9">
        <v>1659</v>
      </c>
      <c r="J26" s="9">
        <v>1798</v>
      </c>
      <c r="K26" s="9">
        <v>703</v>
      </c>
      <c r="L26" s="9">
        <v>127</v>
      </c>
      <c r="M26" s="71">
        <v>4</v>
      </c>
    </row>
    <row r="27" spans="1:13" s="25" customFormat="1" ht="15" customHeight="1">
      <c r="A27" s="384"/>
      <c r="B27" s="19" t="s">
        <v>19</v>
      </c>
      <c r="C27" s="8" t="s">
        <v>12</v>
      </c>
      <c r="D27" s="9">
        <v>2642</v>
      </c>
      <c r="E27" s="9">
        <v>0</v>
      </c>
      <c r="F27" s="9">
        <v>127</v>
      </c>
      <c r="G27" s="9">
        <v>416</v>
      </c>
      <c r="H27" s="9">
        <v>805</v>
      </c>
      <c r="I27" s="9">
        <v>683</v>
      </c>
      <c r="J27" s="9">
        <v>431</v>
      </c>
      <c r="K27" s="9">
        <v>131</v>
      </c>
      <c r="L27" s="9">
        <v>47</v>
      </c>
      <c r="M27" s="71">
        <v>2</v>
      </c>
    </row>
    <row r="28" spans="1:13" s="25" customFormat="1" ht="15" customHeight="1">
      <c r="A28" s="384"/>
      <c r="B28" s="17" t="s">
        <v>20</v>
      </c>
      <c r="C28" s="8" t="s">
        <v>14</v>
      </c>
      <c r="D28" s="9">
        <v>5872</v>
      </c>
      <c r="E28" s="9">
        <v>0</v>
      </c>
      <c r="F28" s="9">
        <v>63</v>
      </c>
      <c r="G28" s="9">
        <v>854</v>
      </c>
      <c r="H28" s="9">
        <v>1447</v>
      </c>
      <c r="I28" s="9">
        <v>1193</v>
      </c>
      <c r="J28" s="9">
        <v>1467</v>
      </c>
      <c r="K28" s="9">
        <v>702</v>
      </c>
      <c r="L28" s="9">
        <v>142</v>
      </c>
      <c r="M28" s="71">
        <v>4</v>
      </c>
    </row>
    <row r="29" spans="1:13" s="25" customFormat="1" ht="15" customHeight="1">
      <c r="A29" s="384"/>
      <c r="B29" s="19" t="s">
        <v>21</v>
      </c>
      <c r="C29" s="8" t="s">
        <v>12</v>
      </c>
      <c r="D29" s="9">
        <v>3117</v>
      </c>
      <c r="E29" s="9">
        <v>0</v>
      </c>
      <c r="F29" s="9">
        <v>22</v>
      </c>
      <c r="G29" s="9">
        <v>454</v>
      </c>
      <c r="H29" s="9">
        <v>912</v>
      </c>
      <c r="I29" s="9">
        <v>952</v>
      </c>
      <c r="J29" s="9">
        <v>564</v>
      </c>
      <c r="K29" s="9">
        <v>156</v>
      </c>
      <c r="L29" s="9">
        <v>55</v>
      </c>
      <c r="M29" s="71">
        <v>2</v>
      </c>
    </row>
    <row r="30" spans="1:13" s="25" customFormat="1" ht="15" customHeight="1">
      <c r="A30" s="384"/>
      <c r="B30" s="17" t="s">
        <v>22</v>
      </c>
      <c r="C30" s="8" t="s">
        <v>14</v>
      </c>
      <c r="D30" s="9">
        <v>1220</v>
      </c>
      <c r="E30" s="9">
        <v>0</v>
      </c>
      <c r="F30" s="9">
        <v>14</v>
      </c>
      <c r="G30" s="9">
        <v>200</v>
      </c>
      <c r="H30" s="9">
        <v>353</v>
      </c>
      <c r="I30" s="9">
        <v>252</v>
      </c>
      <c r="J30" s="9">
        <v>258</v>
      </c>
      <c r="K30" s="9">
        <v>111</v>
      </c>
      <c r="L30" s="9">
        <v>31</v>
      </c>
      <c r="M30" s="71">
        <v>1</v>
      </c>
    </row>
    <row r="31" spans="1:13" s="25" customFormat="1" ht="15" customHeight="1">
      <c r="A31" s="384"/>
      <c r="B31" s="19" t="s">
        <v>32</v>
      </c>
      <c r="C31" s="8" t="s">
        <v>12</v>
      </c>
      <c r="D31" s="9">
        <v>1031</v>
      </c>
      <c r="E31" s="9">
        <v>0</v>
      </c>
      <c r="F31" s="9">
        <v>1</v>
      </c>
      <c r="G31" s="9">
        <v>101</v>
      </c>
      <c r="H31" s="9">
        <v>282</v>
      </c>
      <c r="I31" s="9">
        <v>321</v>
      </c>
      <c r="J31" s="9">
        <v>251</v>
      </c>
      <c r="K31" s="9">
        <v>66</v>
      </c>
      <c r="L31" s="9">
        <v>8</v>
      </c>
      <c r="M31" s="71">
        <v>1</v>
      </c>
    </row>
    <row r="32" spans="1:13" s="25" customFormat="1" ht="15" customHeight="1">
      <c r="A32" s="382"/>
      <c r="B32" s="17" t="s">
        <v>33</v>
      </c>
      <c r="C32" s="8" t="s">
        <v>14</v>
      </c>
      <c r="D32" s="11">
        <v>681</v>
      </c>
      <c r="E32" s="11">
        <v>0</v>
      </c>
      <c r="F32" s="11">
        <v>0</v>
      </c>
      <c r="G32" s="11">
        <v>52</v>
      </c>
      <c r="H32" s="11">
        <v>114</v>
      </c>
      <c r="I32" s="11">
        <v>170</v>
      </c>
      <c r="J32" s="11">
        <v>203</v>
      </c>
      <c r="K32" s="11">
        <v>117</v>
      </c>
      <c r="L32" s="11">
        <v>24</v>
      </c>
      <c r="M32" s="72">
        <v>1</v>
      </c>
    </row>
    <row r="33" spans="1:13" s="25" customFormat="1" ht="15" customHeight="1">
      <c r="A33" s="382"/>
      <c r="B33" s="19" t="s">
        <v>23</v>
      </c>
      <c r="C33" s="8" t="s">
        <v>12</v>
      </c>
      <c r="D33" s="11">
        <v>606</v>
      </c>
      <c r="E33" s="11">
        <v>0</v>
      </c>
      <c r="F33" s="11">
        <v>0</v>
      </c>
      <c r="G33" s="11">
        <v>39</v>
      </c>
      <c r="H33" s="11">
        <v>171</v>
      </c>
      <c r="I33" s="11">
        <v>206</v>
      </c>
      <c r="J33" s="11">
        <v>150</v>
      </c>
      <c r="K33" s="11">
        <v>31</v>
      </c>
      <c r="L33" s="11">
        <v>8</v>
      </c>
      <c r="M33" s="72">
        <v>1</v>
      </c>
    </row>
    <row r="34" spans="1:13" s="25" customFormat="1" ht="15" customHeight="1" thickBot="1">
      <c r="A34" s="382"/>
      <c r="B34" s="20" t="s">
        <v>24</v>
      </c>
      <c r="C34" s="8" t="s">
        <v>14</v>
      </c>
      <c r="D34" s="11">
        <v>880</v>
      </c>
      <c r="E34" s="11">
        <v>0</v>
      </c>
      <c r="F34" s="11">
        <v>2</v>
      </c>
      <c r="G34" s="11">
        <v>60</v>
      </c>
      <c r="H34" s="11">
        <v>198</v>
      </c>
      <c r="I34" s="11">
        <v>283</v>
      </c>
      <c r="J34" s="11">
        <v>272</v>
      </c>
      <c r="K34" s="11">
        <v>55</v>
      </c>
      <c r="L34" s="11">
        <v>10</v>
      </c>
      <c r="M34" s="72">
        <v>0</v>
      </c>
    </row>
    <row r="35" spans="1:13" s="25" customFormat="1" ht="15" customHeight="1">
      <c r="A35" s="386" t="s">
        <v>28</v>
      </c>
      <c r="B35" s="16" t="s">
        <v>26</v>
      </c>
      <c r="C35" s="6" t="s">
        <v>12</v>
      </c>
      <c r="D35" s="7">
        <v>9</v>
      </c>
      <c r="E35" s="7">
        <v>0</v>
      </c>
      <c r="F35" s="7">
        <v>0</v>
      </c>
      <c r="G35" s="7">
        <v>1</v>
      </c>
      <c r="H35" s="7">
        <v>0</v>
      </c>
      <c r="I35" s="7">
        <v>1</v>
      </c>
      <c r="J35" s="7">
        <v>3</v>
      </c>
      <c r="K35" s="7">
        <v>0</v>
      </c>
      <c r="L35" s="7">
        <v>2</v>
      </c>
      <c r="M35" s="70">
        <v>2</v>
      </c>
    </row>
    <row r="36" spans="1:13" s="25" customFormat="1" ht="15" customHeight="1">
      <c r="A36" s="372"/>
      <c r="B36" s="17" t="s">
        <v>27</v>
      </c>
      <c r="C36" s="8" t="s">
        <v>14</v>
      </c>
      <c r="D36" s="9">
        <v>6</v>
      </c>
      <c r="E36" s="9">
        <v>0</v>
      </c>
      <c r="F36" s="9">
        <v>0</v>
      </c>
      <c r="G36" s="9">
        <v>1</v>
      </c>
      <c r="H36" s="9">
        <v>0</v>
      </c>
      <c r="I36" s="9">
        <v>1</v>
      </c>
      <c r="J36" s="9">
        <v>0</v>
      </c>
      <c r="K36" s="9">
        <v>2</v>
      </c>
      <c r="L36" s="9">
        <v>2</v>
      </c>
      <c r="M36" s="71">
        <v>0</v>
      </c>
    </row>
    <row r="37" spans="1:13" s="25" customFormat="1" ht="15" customHeight="1">
      <c r="A37" s="372"/>
      <c r="B37" s="19" t="s">
        <v>15</v>
      </c>
      <c r="C37" s="8" t="s">
        <v>12</v>
      </c>
      <c r="D37" s="9">
        <v>3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3</v>
      </c>
      <c r="K37" s="9">
        <v>0</v>
      </c>
      <c r="L37" s="9">
        <v>0</v>
      </c>
      <c r="M37" s="71">
        <v>0</v>
      </c>
    </row>
    <row r="38" spans="1:13" s="25" customFormat="1" ht="15" customHeight="1">
      <c r="A38" s="372"/>
      <c r="B38" s="17" t="s">
        <v>16</v>
      </c>
      <c r="C38" s="8" t="s">
        <v>14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71">
        <v>0</v>
      </c>
    </row>
    <row r="39" spans="1:13" s="25" customFormat="1" ht="15" customHeight="1">
      <c r="A39" s="372"/>
      <c r="B39" s="19" t="s">
        <v>17</v>
      </c>
      <c r="C39" s="8" t="s">
        <v>12</v>
      </c>
      <c r="D39" s="9">
        <v>6</v>
      </c>
      <c r="E39" s="9">
        <v>0</v>
      </c>
      <c r="F39" s="9">
        <v>0</v>
      </c>
      <c r="G39" s="9">
        <v>1</v>
      </c>
      <c r="H39" s="9">
        <v>0</v>
      </c>
      <c r="I39" s="9">
        <v>1</v>
      </c>
      <c r="J39" s="9">
        <v>0</v>
      </c>
      <c r="K39" s="9">
        <v>0</v>
      </c>
      <c r="L39" s="9">
        <v>2</v>
      </c>
      <c r="M39" s="71">
        <v>2</v>
      </c>
    </row>
    <row r="40" spans="1:13" s="25" customFormat="1" ht="15" customHeight="1">
      <c r="A40" s="372"/>
      <c r="B40" s="17" t="s">
        <v>18</v>
      </c>
      <c r="C40" s="8" t="s">
        <v>14</v>
      </c>
      <c r="D40" s="9">
        <v>3</v>
      </c>
      <c r="E40" s="9">
        <v>0</v>
      </c>
      <c r="F40" s="9">
        <v>0</v>
      </c>
      <c r="G40" s="9">
        <v>1</v>
      </c>
      <c r="H40" s="9">
        <v>0</v>
      </c>
      <c r="I40" s="9">
        <v>0</v>
      </c>
      <c r="J40" s="9">
        <v>0</v>
      </c>
      <c r="K40" s="9">
        <v>0</v>
      </c>
      <c r="L40" s="9">
        <v>2</v>
      </c>
      <c r="M40" s="71">
        <v>0</v>
      </c>
    </row>
    <row r="41" spans="1:13" s="25" customFormat="1" ht="15" customHeight="1">
      <c r="A41" s="372"/>
      <c r="B41" s="19" t="s">
        <v>19</v>
      </c>
      <c r="C41" s="8" t="s">
        <v>12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71">
        <v>0</v>
      </c>
    </row>
    <row r="42" spans="1:13" s="25" customFormat="1" ht="15" customHeight="1">
      <c r="A42" s="372"/>
      <c r="B42" s="17" t="s">
        <v>20</v>
      </c>
      <c r="C42" s="8" t="s">
        <v>14</v>
      </c>
      <c r="D42" s="9">
        <v>1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1</v>
      </c>
      <c r="L42" s="9">
        <v>0</v>
      </c>
      <c r="M42" s="71">
        <v>0</v>
      </c>
    </row>
    <row r="43" spans="1:13" s="25" customFormat="1" ht="15" customHeight="1">
      <c r="A43" s="372"/>
      <c r="B43" s="19" t="s">
        <v>21</v>
      </c>
      <c r="C43" s="8" t="s">
        <v>12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71">
        <v>0</v>
      </c>
    </row>
    <row r="44" spans="1:13" s="25" customFormat="1" ht="15" customHeight="1">
      <c r="A44" s="372"/>
      <c r="B44" s="17" t="s">
        <v>22</v>
      </c>
      <c r="C44" s="8" t="s">
        <v>14</v>
      </c>
      <c r="D44" s="9">
        <v>2</v>
      </c>
      <c r="E44" s="9">
        <v>0</v>
      </c>
      <c r="F44" s="9">
        <v>0</v>
      </c>
      <c r="G44" s="9">
        <v>0</v>
      </c>
      <c r="H44" s="9">
        <v>0</v>
      </c>
      <c r="I44" s="9">
        <v>1</v>
      </c>
      <c r="J44" s="9">
        <v>0</v>
      </c>
      <c r="K44" s="9">
        <v>1</v>
      </c>
      <c r="L44" s="9">
        <v>0</v>
      </c>
      <c r="M44" s="71">
        <v>0</v>
      </c>
    </row>
    <row r="45" spans="1:13" s="25" customFormat="1" ht="15" customHeight="1">
      <c r="A45" s="372"/>
      <c r="B45" s="19" t="s">
        <v>32</v>
      </c>
      <c r="C45" s="8" t="s">
        <v>12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71">
        <v>0</v>
      </c>
    </row>
    <row r="46" spans="1:13" s="25" customFormat="1" ht="15" customHeight="1">
      <c r="A46" s="372"/>
      <c r="B46" s="17" t="s">
        <v>33</v>
      </c>
      <c r="C46" s="8" t="s">
        <v>14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72">
        <v>0</v>
      </c>
    </row>
    <row r="47" spans="1:13" s="25" customFormat="1" ht="15" customHeight="1">
      <c r="A47" s="372"/>
      <c r="B47" s="19" t="s">
        <v>23</v>
      </c>
      <c r="C47" s="8" t="s">
        <v>12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72">
        <v>0</v>
      </c>
    </row>
    <row r="48" spans="1:13" s="25" customFormat="1" ht="15" customHeight="1" thickBot="1">
      <c r="A48" s="373"/>
      <c r="B48" s="20" t="s">
        <v>24</v>
      </c>
      <c r="C48" s="8" t="s">
        <v>14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73">
        <v>0</v>
      </c>
    </row>
    <row r="49" spans="1:13" s="25" customFormat="1" ht="15" customHeight="1">
      <c r="A49" s="386" t="s">
        <v>29</v>
      </c>
      <c r="B49" s="21" t="s">
        <v>26</v>
      </c>
      <c r="C49" s="12" t="s">
        <v>12</v>
      </c>
      <c r="D49" s="13">
        <v>105</v>
      </c>
      <c r="E49" s="13">
        <v>0</v>
      </c>
      <c r="F49" s="13">
        <v>0</v>
      </c>
      <c r="G49" s="13">
        <v>0</v>
      </c>
      <c r="H49" s="13">
        <v>1</v>
      </c>
      <c r="I49" s="13">
        <v>11</v>
      </c>
      <c r="J49" s="13">
        <v>31</v>
      </c>
      <c r="K49" s="13">
        <v>34</v>
      </c>
      <c r="L49" s="13">
        <v>21</v>
      </c>
      <c r="M49" s="79">
        <v>7</v>
      </c>
    </row>
    <row r="50" spans="1:13" s="25" customFormat="1" ht="15" customHeight="1">
      <c r="A50" s="372"/>
      <c r="B50" s="17" t="s">
        <v>27</v>
      </c>
      <c r="C50" s="8" t="s">
        <v>14</v>
      </c>
      <c r="D50" s="9">
        <v>27</v>
      </c>
      <c r="E50" s="9">
        <v>0</v>
      </c>
      <c r="F50" s="9">
        <v>0</v>
      </c>
      <c r="G50" s="9">
        <v>0</v>
      </c>
      <c r="H50" s="9">
        <v>0</v>
      </c>
      <c r="I50" s="9">
        <v>2</v>
      </c>
      <c r="J50" s="9">
        <v>7</v>
      </c>
      <c r="K50" s="9">
        <v>5</v>
      </c>
      <c r="L50" s="9">
        <v>8</v>
      </c>
      <c r="M50" s="71">
        <v>5</v>
      </c>
    </row>
    <row r="51" spans="1:13" s="25" customFormat="1" ht="15" customHeight="1">
      <c r="A51" s="372"/>
      <c r="B51" s="19" t="s">
        <v>15</v>
      </c>
      <c r="C51" s="8" t="s">
        <v>12</v>
      </c>
      <c r="D51" s="9">
        <v>40</v>
      </c>
      <c r="E51" s="9">
        <v>0</v>
      </c>
      <c r="F51" s="9">
        <v>0</v>
      </c>
      <c r="G51" s="9">
        <v>0</v>
      </c>
      <c r="H51" s="9">
        <v>0</v>
      </c>
      <c r="I51" s="9">
        <v>2</v>
      </c>
      <c r="J51" s="9">
        <v>13</v>
      </c>
      <c r="K51" s="9">
        <v>13</v>
      </c>
      <c r="L51" s="9">
        <v>9</v>
      </c>
      <c r="M51" s="71">
        <v>3</v>
      </c>
    </row>
    <row r="52" spans="1:13" s="25" customFormat="1" ht="15" customHeight="1">
      <c r="A52" s="372"/>
      <c r="B52" s="17" t="s">
        <v>16</v>
      </c>
      <c r="C52" s="8" t="s">
        <v>14</v>
      </c>
      <c r="D52" s="9">
        <v>17</v>
      </c>
      <c r="E52" s="9">
        <v>0</v>
      </c>
      <c r="F52" s="9">
        <v>0</v>
      </c>
      <c r="G52" s="9">
        <v>0</v>
      </c>
      <c r="H52" s="9">
        <v>0</v>
      </c>
      <c r="I52" s="9">
        <v>1</v>
      </c>
      <c r="J52" s="9">
        <v>4</v>
      </c>
      <c r="K52" s="9">
        <v>3</v>
      </c>
      <c r="L52" s="9">
        <v>6</v>
      </c>
      <c r="M52" s="71">
        <v>3</v>
      </c>
    </row>
    <row r="53" spans="1:13" s="25" customFormat="1" ht="15" customHeight="1">
      <c r="A53" s="372"/>
      <c r="B53" s="19" t="s">
        <v>17</v>
      </c>
      <c r="C53" s="8" t="s">
        <v>12</v>
      </c>
      <c r="D53" s="9">
        <v>32</v>
      </c>
      <c r="E53" s="9">
        <v>0</v>
      </c>
      <c r="F53" s="9">
        <v>0</v>
      </c>
      <c r="G53" s="9">
        <v>0</v>
      </c>
      <c r="H53" s="9">
        <v>0</v>
      </c>
      <c r="I53" s="9">
        <v>1</v>
      </c>
      <c r="J53" s="9">
        <v>9</v>
      </c>
      <c r="K53" s="9">
        <v>10</v>
      </c>
      <c r="L53" s="9">
        <v>8</v>
      </c>
      <c r="M53" s="71">
        <v>4</v>
      </c>
    </row>
    <row r="54" spans="1:13" s="25" customFormat="1" ht="15" customHeight="1">
      <c r="A54" s="372"/>
      <c r="B54" s="17" t="s">
        <v>18</v>
      </c>
      <c r="C54" s="8" t="s">
        <v>14</v>
      </c>
      <c r="D54" s="9">
        <v>5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1</v>
      </c>
      <c r="K54" s="9">
        <v>1</v>
      </c>
      <c r="L54" s="9">
        <v>1</v>
      </c>
      <c r="M54" s="71">
        <v>2</v>
      </c>
    </row>
    <row r="55" spans="1:13" s="25" customFormat="1" ht="15" customHeight="1">
      <c r="A55" s="372"/>
      <c r="B55" s="19" t="s">
        <v>19</v>
      </c>
      <c r="C55" s="8" t="s">
        <v>12</v>
      </c>
      <c r="D55" s="9">
        <v>29</v>
      </c>
      <c r="E55" s="9">
        <v>0</v>
      </c>
      <c r="F55" s="9">
        <v>0</v>
      </c>
      <c r="G55" s="9">
        <v>0</v>
      </c>
      <c r="H55" s="9">
        <v>1</v>
      </c>
      <c r="I55" s="9">
        <v>7</v>
      </c>
      <c r="J55" s="9">
        <v>7</v>
      </c>
      <c r="K55" s="9">
        <v>10</v>
      </c>
      <c r="L55" s="9">
        <v>4</v>
      </c>
      <c r="M55" s="71">
        <v>0</v>
      </c>
    </row>
    <row r="56" spans="1:13" s="25" customFormat="1" ht="15" customHeight="1">
      <c r="A56" s="372"/>
      <c r="B56" s="17" t="s">
        <v>20</v>
      </c>
      <c r="C56" s="8" t="s">
        <v>14</v>
      </c>
      <c r="D56" s="9">
        <v>2</v>
      </c>
      <c r="E56" s="9">
        <v>0</v>
      </c>
      <c r="F56" s="9">
        <v>0</v>
      </c>
      <c r="G56" s="9">
        <v>0</v>
      </c>
      <c r="H56" s="9">
        <v>0</v>
      </c>
      <c r="I56" s="9">
        <v>1</v>
      </c>
      <c r="J56" s="9">
        <v>0</v>
      </c>
      <c r="K56" s="9">
        <v>1</v>
      </c>
      <c r="L56" s="9">
        <v>0</v>
      </c>
      <c r="M56" s="71">
        <v>0</v>
      </c>
    </row>
    <row r="57" spans="1:13" s="25" customFormat="1" ht="15" customHeight="1">
      <c r="A57" s="372"/>
      <c r="B57" s="19" t="s">
        <v>21</v>
      </c>
      <c r="C57" s="8" t="s">
        <v>12</v>
      </c>
      <c r="D57" s="9">
        <v>2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1</v>
      </c>
      <c r="K57" s="9">
        <v>1</v>
      </c>
      <c r="L57" s="9">
        <v>0</v>
      </c>
      <c r="M57" s="71">
        <v>0</v>
      </c>
    </row>
    <row r="58" spans="1:13" s="25" customFormat="1" ht="15" customHeight="1">
      <c r="A58" s="372"/>
      <c r="B58" s="17" t="s">
        <v>22</v>
      </c>
      <c r="C58" s="8" t="s">
        <v>14</v>
      </c>
      <c r="D58" s="9">
        <v>1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1</v>
      </c>
      <c r="K58" s="9">
        <v>0</v>
      </c>
      <c r="L58" s="9">
        <v>0</v>
      </c>
      <c r="M58" s="71">
        <v>0</v>
      </c>
    </row>
    <row r="59" spans="1:13" s="25" customFormat="1" ht="15" customHeight="1">
      <c r="A59" s="372"/>
      <c r="B59" s="19" t="s">
        <v>32</v>
      </c>
      <c r="C59" s="8" t="s">
        <v>12</v>
      </c>
      <c r="D59" s="9">
        <v>2</v>
      </c>
      <c r="E59" s="9">
        <v>0</v>
      </c>
      <c r="F59" s="9">
        <v>0</v>
      </c>
      <c r="G59" s="9">
        <v>0</v>
      </c>
      <c r="H59" s="9">
        <v>0</v>
      </c>
      <c r="I59" s="9">
        <v>1</v>
      </c>
      <c r="J59" s="9">
        <v>1</v>
      </c>
      <c r="K59" s="9">
        <v>0</v>
      </c>
      <c r="L59" s="9">
        <v>0</v>
      </c>
      <c r="M59" s="71">
        <v>0</v>
      </c>
    </row>
    <row r="60" spans="1:13" s="25" customFormat="1" ht="15" customHeight="1">
      <c r="A60" s="372"/>
      <c r="B60" s="17" t="s">
        <v>33</v>
      </c>
      <c r="C60" s="8" t="s">
        <v>14</v>
      </c>
      <c r="D60" s="11">
        <v>2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1</v>
      </c>
      <c r="K60" s="11">
        <v>0</v>
      </c>
      <c r="L60" s="11">
        <v>1</v>
      </c>
      <c r="M60" s="72">
        <v>0</v>
      </c>
    </row>
    <row r="61" spans="1:13" s="25" customFormat="1" ht="15" customHeight="1">
      <c r="A61" s="372"/>
      <c r="B61" s="19" t="s">
        <v>23</v>
      </c>
      <c r="C61" s="8" t="s">
        <v>12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72">
        <v>0</v>
      </c>
    </row>
    <row r="62" spans="1:13" s="25" customFormat="1" ht="15" customHeight="1" thickBot="1">
      <c r="A62" s="373"/>
      <c r="B62" s="20" t="s">
        <v>24</v>
      </c>
      <c r="C62" s="8" t="s">
        <v>14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73">
        <v>0</v>
      </c>
    </row>
    <row r="63" spans="1:13" s="15" customFormat="1" ht="14.25">
      <c r="A63" s="22" t="s">
        <v>1732</v>
      </c>
    </row>
    <row r="64" spans="1:13" s="15" customFormat="1" ht="14.25">
      <c r="A64" s="23" t="s">
        <v>1733</v>
      </c>
    </row>
    <row r="65" spans="1:3" s="15" customFormat="1" ht="14.25">
      <c r="A65" s="23" t="s">
        <v>470</v>
      </c>
      <c r="B65" s="24"/>
      <c r="C65" s="24"/>
    </row>
    <row r="66" spans="1:3" s="15" customFormat="1" ht="14.25">
      <c r="A66" s="23" t="s">
        <v>471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76"/>
  <sheetViews>
    <sheetView workbookViewId="0">
      <selection activeCell="G28" sqref="G28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625" style="1" customWidth="1"/>
    <col min="8" max="8" width="6.375" style="1" customWidth="1"/>
    <col min="9" max="9" width="6.875" style="1" customWidth="1"/>
    <col min="10" max="11" width="6.75" style="1" customWidth="1"/>
    <col min="12" max="13" width="5.875" style="1" customWidth="1"/>
    <col min="14" max="16384" width="9" style="1"/>
  </cols>
  <sheetData>
    <row r="1" spans="1:13" ht="21.2" customHeight="1">
      <c r="A1" s="387" t="s">
        <v>1685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1686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5" customFormat="1">
      <c r="A3" s="2"/>
      <c r="B3" s="389" t="s">
        <v>1687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1688</v>
      </c>
      <c r="M3" s="390"/>
    </row>
    <row r="4" spans="1:13" s="25" customFormat="1" ht="17.25" thickBot="1">
      <c r="A4" s="2"/>
      <c r="B4" s="391" t="s">
        <v>1689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1690</v>
      </c>
      <c r="M4" s="392"/>
    </row>
    <row r="5" spans="1:13" s="25" customFormat="1">
      <c r="A5" s="374" t="s">
        <v>1691</v>
      </c>
      <c r="B5" s="375"/>
      <c r="C5" s="406" t="s">
        <v>1692</v>
      </c>
      <c r="D5" s="380" t="s">
        <v>1693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376"/>
      <c r="B6" s="377"/>
      <c r="C6" s="406"/>
      <c r="D6" s="3" t="s">
        <v>1694</v>
      </c>
      <c r="E6" s="4" t="s">
        <v>1695</v>
      </c>
      <c r="F6" s="4" t="s">
        <v>1696</v>
      </c>
      <c r="G6" s="4" t="s">
        <v>1697</v>
      </c>
      <c r="H6" s="4" t="s">
        <v>1698</v>
      </c>
      <c r="I6" s="4" t="s">
        <v>1699</v>
      </c>
      <c r="J6" s="4" t="s">
        <v>1700</v>
      </c>
      <c r="K6" s="4" t="s">
        <v>1701</v>
      </c>
      <c r="L6" s="4" t="s">
        <v>1702</v>
      </c>
      <c r="M6" s="69" t="s">
        <v>1703</v>
      </c>
    </row>
    <row r="7" spans="1:13" s="25" customFormat="1" ht="15" customHeight="1">
      <c r="A7" s="382" t="s">
        <v>1704</v>
      </c>
      <c r="B7" s="16" t="s">
        <v>1705</v>
      </c>
      <c r="C7" s="6" t="s">
        <v>1706</v>
      </c>
      <c r="D7" s="7">
        <f>D21+D35+D49</f>
        <v>16473</v>
      </c>
      <c r="E7" s="7">
        <f>E21+E35+E49</f>
        <v>0</v>
      </c>
      <c r="F7" s="7">
        <f t="shared" ref="F7:M7" si="0">F21+F35+F49</f>
        <v>435</v>
      </c>
      <c r="G7" s="86">
        <f t="shared" si="0"/>
        <v>1967</v>
      </c>
      <c r="H7" s="7">
        <f t="shared" si="0"/>
        <v>4335</v>
      </c>
      <c r="I7" s="7">
        <f t="shared" si="0"/>
        <v>5199</v>
      </c>
      <c r="J7" s="7">
        <f t="shared" si="0"/>
        <v>3310</v>
      </c>
      <c r="K7" s="7">
        <f t="shared" si="0"/>
        <v>943</v>
      </c>
      <c r="L7" s="7">
        <f t="shared" si="0"/>
        <v>260</v>
      </c>
      <c r="M7" s="70">
        <f t="shared" si="0"/>
        <v>24</v>
      </c>
    </row>
    <row r="8" spans="1:13" s="25" customFormat="1" ht="15" customHeight="1">
      <c r="A8" s="372"/>
      <c r="B8" s="18" t="s">
        <v>1707</v>
      </c>
      <c r="C8" s="8" t="s">
        <v>1708</v>
      </c>
      <c r="D8" s="9">
        <f t="shared" ref="D8:M20" si="1">D22+D36+D50</f>
        <v>29267</v>
      </c>
      <c r="E8" s="9">
        <f t="shared" si="1"/>
        <v>0</v>
      </c>
      <c r="F8" s="9">
        <f t="shared" si="1"/>
        <v>274</v>
      </c>
      <c r="G8" s="87">
        <f t="shared" si="1"/>
        <v>2749</v>
      </c>
      <c r="H8" s="9">
        <f t="shared" si="1"/>
        <v>5787</v>
      </c>
      <c r="I8" s="9">
        <f t="shared" si="1"/>
        <v>9004</v>
      </c>
      <c r="J8" s="9">
        <f t="shared" si="1"/>
        <v>7549</v>
      </c>
      <c r="K8" s="9">
        <f t="shared" si="1"/>
        <v>3283</v>
      </c>
      <c r="L8" s="9">
        <f t="shared" si="1"/>
        <v>605</v>
      </c>
      <c r="M8" s="71">
        <f t="shared" si="1"/>
        <v>16</v>
      </c>
    </row>
    <row r="9" spans="1:13" s="25" customFormat="1" ht="15" customHeight="1">
      <c r="A9" s="372"/>
      <c r="B9" s="19" t="s">
        <v>1709</v>
      </c>
      <c r="C9" s="8" t="s">
        <v>1706</v>
      </c>
      <c r="D9" s="9">
        <f t="shared" si="1"/>
        <v>6210</v>
      </c>
      <c r="E9" s="9">
        <f t="shared" si="1"/>
        <v>0</v>
      </c>
      <c r="F9" s="9">
        <f t="shared" si="1"/>
        <v>149</v>
      </c>
      <c r="G9" s="9">
        <f t="shared" si="1"/>
        <v>653</v>
      </c>
      <c r="H9" s="9">
        <f t="shared" si="1"/>
        <v>1507</v>
      </c>
      <c r="I9" s="9">
        <f t="shared" si="1"/>
        <v>2191</v>
      </c>
      <c r="J9" s="9">
        <f t="shared" si="1"/>
        <v>1249</v>
      </c>
      <c r="K9" s="9">
        <f t="shared" si="1"/>
        <v>366</v>
      </c>
      <c r="L9" s="9">
        <f t="shared" si="1"/>
        <v>88</v>
      </c>
      <c r="M9" s="71">
        <f t="shared" si="1"/>
        <v>7</v>
      </c>
    </row>
    <row r="10" spans="1:13" s="25" customFormat="1" ht="15" customHeight="1">
      <c r="A10" s="372"/>
      <c r="B10" s="17" t="s">
        <v>1710</v>
      </c>
      <c r="C10" s="8" t="s">
        <v>1708</v>
      </c>
      <c r="D10" s="9">
        <f t="shared" si="1"/>
        <v>14696</v>
      </c>
      <c r="E10" s="9">
        <f t="shared" si="1"/>
        <v>0</v>
      </c>
      <c r="F10" s="9">
        <f t="shared" si="1"/>
        <v>72</v>
      </c>
      <c r="G10" s="87">
        <f t="shared" si="1"/>
        <v>1084</v>
      </c>
      <c r="H10" s="9">
        <f t="shared" si="1"/>
        <v>2665</v>
      </c>
      <c r="I10" s="9">
        <f t="shared" si="1"/>
        <v>5442</v>
      </c>
      <c r="J10" s="9">
        <f t="shared" si="1"/>
        <v>3569</v>
      </c>
      <c r="K10" s="9">
        <f t="shared" si="1"/>
        <v>1588</v>
      </c>
      <c r="L10" s="9">
        <f t="shared" si="1"/>
        <v>271</v>
      </c>
      <c r="M10" s="71">
        <f t="shared" si="1"/>
        <v>5</v>
      </c>
    </row>
    <row r="11" spans="1:13" s="25" customFormat="1" ht="15" customHeight="1">
      <c r="A11" s="372"/>
      <c r="B11" s="19" t="s">
        <v>1711</v>
      </c>
      <c r="C11" s="8" t="s">
        <v>1706</v>
      </c>
      <c r="D11" s="9">
        <f t="shared" si="1"/>
        <v>2869</v>
      </c>
      <c r="E11" s="9">
        <f t="shared" si="1"/>
        <v>0</v>
      </c>
      <c r="F11" s="9">
        <f t="shared" si="1"/>
        <v>162</v>
      </c>
      <c r="G11" s="9">
        <f t="shared" si="1"/>
        <v>281</v>
      </c>
      <c r="H11" s="9">
        <f t="shared" si="1"/>
        <v>640</v>
      </c>
      <c r="I11" s="9">
        <f t="shared" si="1"/>
        <v>862</v>
      </c>
      <c r="J11" s="9">
        <f t="shared" si="1"/>
        <v>672</v>
      </c>
      <c r="K11" s="9">
        <f t="shared" si="1"/>
        <v>186</v>
      </c>
      <c r="L11" s="9">
        <f t="shared" si="1"/>
        <v>55</v>
      </c>
      <c r="M11" s="71">
        <f t="shared" si="1"/>
        <v>11</v>
      </c>
    </row>
    <row r="12" spans="1:13" s="25" customFormat="1" ht="15" customHeight="1">
      <c r="A12" s="372"/>
      <c r="B12" s="17" t="s">
        <v>1712</v>
      </c>
      <c r="C12" s="8" t="s">
        <v>1708</v>
      </c>
      <c r="D12" s="9">
        <f t="shared" si="1"/>
        <v>5931</v>
      </c>
      <c r="E12" s="9">
        <f t="shared" si="1"/>
        <v>0</v>
      </c>
      <c r="F12" s="9">
        <f t="shared" si="1"/>
        <v>123</v>
      </c>
      <c r="G12" s="9">
        <f t="shared" si="1"/>
        <v>487</v>
      </c>
      <c r="H12" s="9">
        <f t="shared" si="1"/>
        <v>1029</v>
      </c>
      <c r="I12" s="9">
        <f t="shared" si="1"/>
        <v>1661</v>
      </c>
      <c r="J12" s="9">
        <f t="shared" si="1"/>
        <v>1791</v>
      </c>
      <c r="K12" s="9">
        <f t="shared" si="1"/>
        <v>704</v>
      </c>
      <c r="L12" s="9">
        <f t="shared" si="1"/>
        <v>131</v>
      </c>
      <c r="M12" s="71">
        <f t="shared" si="1"/>
        <v>5</v>
      </c>
    </row>
    <row r="13" spans="1:13" s="25" customFormat="1" ht="15" customHeight="1">
      <c r="A13" s="372"/>
      <c r="B13" s="19" t="s">
        <v>1713</v>
      </c>
      <c r="C13" s="8" t="s">
        <v>1706</v>
      </c>
      <c r="D13" s="9">
        <f t="shared" si="1"/>
        <v>2678</v>
      </c>
      <c r="E13" s="9">
        <f t="shared" si="1"/>
        <v>0</v>
      </c>
      <c r="F13" s="9">
        <f t="shared" si="1"/>
        <v>101</v>
      </c>
      <c r="G13" s="9">
        <f t="shared" si="1"/>
        <v>429</v>
      </c>
      <c r="H13" s="9">
        <f t="shared" si="1"/>
        <v>825</v>
      </c>
      <c r="I13" s="9">
        <f t="shared" si="1"/>
        <v>681</v>
      </c>
      <c r="J13" s="9">
        <f t="shared" si="1"/>
        <v>445</v>
      </c>
      <c r="K13" s="9">
        <f t="shared" si="1"/>
        <v>144</v>
      </c>
      <c r="L13" s="9">
        <f t="shared" si="1"/>
        <v>51</v>
      </c>
      <c r="M13" s="71">
        <f t="shared" si="1"/>
        <v>2</v>
      </c>
    </row>
    <row r="14" spans="1:13" s="25" customFormat="1" ht="15" customHeight="1">
      <c r="A14" s="372"/>
      <c r="B14" s="17" t="s">
        <v>1714</v>
      </c>
      <c r="C14" s="8" t="s">
        <v>1708</v>
      </c>
      <c r="D14" s="9">
        <f t="shared" si="1"/>
        <v>5878</v>
      </c>
      <c r="E14" s="9">
        <f t="shared" si="1"/>
        <v>0</v>
      </c>
      <c r="F14" s="9">
        <f t="shared" si="1"/>
        <v>64</v>
      </c>
      <c r="G14" s="9">
        <f t="shared" si="1"/>
        <v>858</v>
      </c>
      <c r="H14" s="9">
        <f t="shared" si="1"/>
        <v>1434</v>
      </c>
      <c r="I14" s="9">
        <f t="shared" si="1"/>
        <v>1206</v>
      </c>
      <c r="J14" s="9">
        <f t="shared" si="1"/>
        <v>1465</v>
      </c>
      <c r="K14" s="9">
        <f t="shared" si="1"/>
        <v>709</v>
      </c>
      <c r="L14" s="9">
        <f t="shared" si="1"/>
        <v>138</v>
      </c>
      <c r="M14" s="71">
        <f t="shared" si="1"/>
        <v>4</v>
      </c>
    </row>
    <row r="15" spans="1:13" s="25" customFormat="1" ht="15" customHeight="1">
      <c r="A15" s="372"/>
      <c r="B15" s="19" t="s">
        <v>1715</v>
      </c>
      <c r="C15" s="8" t="s">
        <v>1706</v>
      </c>
      <c r="D15" s="9">
        <f t="shared" si="1"/>
        <v>3082</v>
      </c>
      <c r="E15" s="9">
        <f t="shared" si="1"/>
        <v>0</v>
      </c>
      <c r="F15" s="9">
        <f t="shared" si="1"/>
        <v>22</v>
      </c>
      <c r="G15" s="9">
        <f t="shared" si="1"/>
        <v>468</v>
      </c>
      <c r="H15" s="9">
        <f t="shared" si="1"/>
        <v>914</v>
      </c>
      <c r="I15" s="9">
        <f t="shared" si="1"/>
        <v>923</v>
      </c>
      <c r="J15" s="9">
        <f t="shared" si="1"/>
        <v>553</v>
      </c>
      <c r="K15" s="9">
        <f t="shared" si="1"/>
        <v>150</v>
      </c>
      <c r="L15" s="9">
        <f t="shared" si="1"/>
        <v>50</v>
      </c>
      <c r="M15" s="71">
        <f t="shared" si="1"/>
        <v>2</v>
      </c>
    </row>
    <row r="16" spans="1:13" s="25" customFormat="1" ht="15" customHeight="1">
      <c r="A16" s="372"/>
      <c r="B16" s="17" t="s">
        <v>1716</v>
      </c>
      <c r="C16" s="8" t="s">
        <v>1708</v>
      </c>
      <c r="D16" s="9">
        <f t="shared" si="1"/>
        <v>1205</v>
      </c>
      <c r="E16" s="9">
        <f t="shared" si="1"/>
        <v>0</v>
      </c>
      <c r="F16" s="9">
        <f t="shared" si="1"/>
        <v>13</v>
      </c>
      <c r="G16" s="9">
        <f t="shared" si="1"/>
        <v>210</v>
      </c>
      <c r="H16" s="9">
        <f t="shared" si="1"/>
        <v>348</v>
      </c>
      <c r="I16" s="9">
        <f t="shared" si="1"/>
        <v>242</v>
      </c>
      <c r="J16" s="9">
        <f t="shared" si="1"/>
        <v>252</v>
      </c>
      <c r="K16" s="9">
        <f t="shared" si="1"/>
        <v>109</v>
      </c>
      <c r="L16" s="9">
        <f t="shared" si="1"/>
        <v>30</v>
      </c>
      <c r="M16" s="71">
        <f t="shared" si="1"/>
        <v>1</v>
      </c>
    </row>
    <row r="17" spans="1:13" s="25" customFormat="1" ht="15" customHeight="1">
      <c r="A17" s="372"/>
      <c r="B17" s="19" t="s">
        <v>1717</v>
      </c>
      <c r="C17" s="8" t="s">
        <v>1706</v>
      </c>
      <c r="D17" s="9">
        <f t="shared" si="1"/>
        <v>1028</v>
      </c>
      <c r="E17" s="9">
        <f t="shared" si="1"/>
        <v>0</v>
      </c>
      <c r="F17" s="9">
        <f t="shared" si="1"/>
        <v>1</v>
      </c>
      <c r="G17" s="9">
        <f t="shared" si="1"/>
        <v>99</v>
      </c>
      <c r="H17" s="9">
        <f t="shared" si="1"/>
        <v>279</v>
      </c>
      <c r="I17" s="9">
        <f t="shared" si="1"/>
        <v>327</v>
      </c>
      <c r="J17" s="9">
        <f t="shared" si="1"/>
        <v>247</v>
      </c>
      <c r="K17" s="9">
        <f t="shared" si="1"/>
        <v>66</v>
      </c>
      <c r="L17" s="9">
        <f t="shared" si="1"/>
        <v>8</v>
      </c>
      <c r="M17" s="71">
        <f t="shared" si="1"/>
        <v>1</v>
      </c>
    </row>
    <row r="18" spans="1:13" s="25" customFormat="1" ht="15" customHeight="1">
      <c r="A18" s="372"/>
      <c r="B18" s="17" t="s">
        <v>1718</v>
      </c>
      <c r="C18" s="8" t="s">
        <v>1708</v>
      </c>
      <c r="D18" s="9">
        <f t="shared" si="1"/>
        <v>678</v>
      </c>
      <c r="E18" s="9">
        <f t="shared" si="1"/>
        <v>0</v>
      </c>
      <c r="F18" s="9">
        <f t="shared" si="1"/>
        <v>0</v>
      </c>
      <c r="G18" s="9">
        <f t="shared" si="1"/>
        <v>53</v>
      </c>
      <c r="H18" s="9">
        <f t="shared" si="1"/>
        <v>110</v>
      </c>
      <c r="I18" s="9">
        <f t="shared" si="1"/>
        <v>169</v>
      </c>
      <c r="J18" s="9">
        <f t="shared" si="1"/>
        <v>202</v>
      </c>
      <c r="K18" s="9">
        <f t="shared" si="1"/>
        <v>118</v>
      </c>
      <c r="L18" s="9">
        <f t="shared" si="1"/>
        <v>25</v>
      </c>
      <c r="M18" s="71">
        <f t="shared" si="1"/>
        <v>1</v>
      </c>
    </row>
    <row r="19" spans="1:13" s="25" customFormat="1" ht="15" customHeight="1">
      <c r="A19" s="372"/>
      <c r="B19" s="19" t="s">
        <v>1719</v>
      </c>
      <c r="C19" s="8" t="s">
        <v>1706</v>
      </c>
      <c r="D19" s="9">
        <f t="shared" si="1"/>
        <v>606</v>
      </c>
      <c r="E19" s="9">
        <f t="shared" si="1"/>
        <v>0</v>
      </c>
      <c r="F19" s="9">
        <f t="shared" si="1"/>
        <v>0</v>
      </c>
      <c r="G19" s="9">
        <f t="shared" si="1"/>
        <v>37</v>
      </c>
      <c r="H19" s="9">
        <f t="shared" si="1"/>
        <v>170</v>
      </c>
      <c r="I19" s="9">
        <f t="shared" si="1"/>
        <v>215</v>
      </c>
      <c r="J19" s="9">
        <f t="shared" si="1"/>
        <v>144</v>
      </c>
      <c r="K19" s="9">
        <f t="shared" si="1"/>
        <v>31</v>
      </c>
      <c r="L19" s="9">
        <f t="shared" si="1"/>
        <v>8</v>
      </c>
      <c r="M19" s="71">
        <f t="shared" si="1"/>
        <v>1</v>
      </c>
    </row>
    <row r="20" spans="1:13" s="25" customFormat="1" ht="15" customHeight="1" thickBot="1">
      <c r="A20" s="373"/>
      <c r="B20" s="20" t="s">
        <v>1720</v>
      </c>
      <c r="C20" s="8" t="s">
        <v>1708</v>
      </c>
      <c r="D20" s="9">
        <f t="shared" si="1"/>
        <v>879</v>
      </c>
      <c r="E20" s="9">
        <f t="shared" si="1"/>
        <v>0</v>
      </c>
      <c r="F20" s="9">
        <f t="shared" si="1"/>
        <v>2</v>
      </c>
      <c r="G20" s="9">
        <f t="shared" si="1"/>
        <v>57</v>
      </c>
      <c r="H20" s="9">
        <f t="shared" si="1"/>
        <v>201</v>
      </c>
      <c r="I20" s="9">
        <f t="shared" si="1"/>
        <v>284</v>
      </c>
      <c r="J20" s="9">
        <f t="shared" si="1"/>
        <v>270</v>
      </c>
      <c r="K20" s="9">
        <f t="shared" si="1"/>
        <v>55</v>
      </c>
      <c r="L20" s="9">
        <f t="shared" si="1"/>
        <v>10</v>
      </c>
      <c r="M20" s="71">
        <f t="shared" si="1"/>
        <v>0</v>
      </c>
    </row>
    <row r="21" spans="1:13" s="25" customFormat="1" ht="15" customHeight="1">
      <c r="A21" s="383" t="s">
        <v>1721</v>
      </c>
      <c r="B21" s="16" t="s">
        <v>1722</v>
      </c>
      <c r="C21" s="6" t="s">
        <v>1706</v>
      </c>
      <c r="D21" s="7">
        <v>16359</v>
      </c>
      <c r="E21" s="7">
        <v>0</v>
      </c>
      <c r="F21" s="7">
        <v>435</v>
      </c>
      <c r="G21" s="86">
        <v>1966</v>
      </c>
      <c r="H21" s="7">
        <v>4334</v>
      </c>
      <c r="I21" s="7">
        <v>5187</v>
      </c>
      <c r="J21" s="7">
        <v>3276</v>
      </c>
      <c r="K21" s="7">
        <v>909</v>
      </c>
      <c r="L21" s="7">
        <v>237</v>
      </c>
      <c r="M21" s="70">
        <v>15</v>
      </c>
    </row>
    <row r="22" spans="1:13" s="25" customFormat="1" ht="15" customHeight="1">
      <c r="A22" s="384"/>
      <c r="B22" s="17" t="s">
        <v>1723</v>
      </c>
      <c r="C22" s="8" t="s">
        <v>1708</v>
      </c>
      <c r="D22" s="9">
        <v>29234</v>
      </c>
      <c r="E22" s="9">
        <v>0</v>
      </c>
      <c r="F22" s="9">
        <v>274</v>
      </c>
      <c r="G22" s="87">
        <v>2748</v>
      </c>
      <c r="H22" s="9">
        <v>5787</v>
      </c>
      <c r="I22" s="9">
        <v>9001</v>
      </c>
      <c r="J22" s="9">
        <v>7542</v>
      </c>
      <c r="K22" s="9">
        <v>3276</v>
      </c>
      <c r="L22" s="9">
        <v>595</v>
      </c>
      <c r="M22" s="71">
        <v>11</v>
      </c>
    </row>
    <row r="23" spans="1:13" s="25" customFormat="1" ht="15" customHeight="1">
      <c r="A23" s="384"/>
      <c r="B23" s="19" t="s">
        <v>1709</v>
      </c>
      <c r="C23" s="8" t="s">
        <v>1706</v>
      </c>
      <c r="D23" s="9">
        <v>6167</v>
      </c>
      <c r="E23" s="9">
        <v>0</v>
      </c>
      <c r="F23" s="9">
        <v>149</v>
      </c>
      <c r="G23" s="9">
        <v>653</v>
      </c>
      <c r="H23" s="9">
        <v>1507</v>
      </c>
      <c r="I23" s="9">
        <v>2189</v>
      </c>
      <c r="J23" s="9">
        <v>1233</v>
      </c>
      <c r="K23" s="9">
        <v>353</v>
      </c>
      <c r="L23" s="9">
        <v>79</v>
      </c>
      <c r="M23" s="71">
        <v>4</v>
      </c>
    </row>
    <row r="24" spans="1:13" s="25" customFormat="1" ht="15" customHeight="1">
      <c r="A24" s="384"/>
      <c r="B24" s="17" t="s">
        <v>1710</v>
      </c>
      <c r="C24" s="8" t="s">
        <v>1708</v>
      </c>
      <c r="D24" s="9">
        <v>14679</v>
      </c>
      <c r="E24" s="9">
        <v>0</v>
      </c>
      <c r="F24" s="9">
        <v>72</v>
      </c>
      <c r="G24" s="87">
        <v>1084</v>
      </c>
      <c r="H24" s="9">
        <v>2665</v>
      </c>
      <c r="I24" s="9">
        <v>5441</v>
      </c>
      <c r="J24" s="9">
        <v>3565</v>
      </c>
      <c r="K24" s="9">
        <v>1585</v>
      </c>
      <c r="L24" s="9">
        <v>265</v>
      </c>
      <c r="M24" s="71">
        <v>2</v>
      </c>
    </row>
    <row r="25" spans="1:13" s="25" customFormat="1" ht="15" customHeight="1">
      <c r="A25" s="384"/>
      <c r="B25" s="19" t="s">
        <v>1711</v>
      </c>
      <c r="C25" s="8" t="s">
        <v>1706</v>
      </c>
      <c r="D25" s="9">
        <v>2831</v>
      </c>
      <c r="E25" s="9">
        <v>0</v>
      </c>
      <c r="F25" s="9">
        <v>162</v>
      </c>
      <c r="G25" s="9">
        <v>280</v>
      </c>
      <c r="H25" s="9">
        <v>640</v>
      </c>
      <c r="I25" s="9">
        <v>860</v>
      </c>
      <c r="J25" s="9">
        <v>663</v>
      </c>
      <c r="K25" s="9">
        <v>176</v>
      </c>
      <c r="L25" s="9">
        <v>45</v>
      </c>
      <c r="M25" s="71">
        <v>5</v>
      </c>
    </row>
    <row r="26" spans="1:13" s="25" customFormat="1" ht="15" customHeight="1">
      <c r="A26" s="384"/>
      <c r="B26" s="17" t="s">
        <v>1712</v>
      </c>
      <c r="C26" s="8" t="s">
        <v>1708</v>
      </c>
      <c r="D26" s="9">
        <v>5923</v>
      </c>
      <c r="E26" s="9">
        <v>0</v>
      </c>
      <c r="F26" s="9">
        <v>123</v>
      </c>
      <c r="G26" s="9">
        <v>486</v>
      </c>
      <c r="H26" s="9">
        <v>1029</v>
      </c>
      <c r="I26" s="9">
        <v>1661</v>
      </c>
      <c r="J26" s="9">
        <v>1790</v>
      </c>
      <c r="K26" s="9">
        <v>703</v>
      </c>
      <c r="L26" s="9">
        <v>128</v>
      </c>
      <c r="M26" s="71">
        <v>3</v>
      </c>
    </row>
    <row r="27" spans="1:13" s="25" customFormat="1" ht="15" customHeight="1">
      <c r="A27" s="384"/>
      <c r="B27" s="19" t="s">
        <v>1713</v>
      </c>
      <c r="C27" s="8" t="s">
        <v>1706</v>
      </c>
      <c r="D27" s="9">
        <v>2649</v>
      </c>
      <c r="E27" s="9">
        <v>0</v>
      </c>
      <c r="F27" s="9">
        <v>101</v>
      </c>
      <c r="G27" s="9">
        <v>429</v>
      </c>
      <c r="H27" s="9">
        <v>824</v>
      </c>
      <c r="I27" s="9">
        <v>674</v>
      </c>
      <c r="J27" s="9">
        <v>438</v>
      </c>
      <c r="K27" s="9">
        <v>134</v>
      </c>
      <c r="L27" s="9">
        <v>47</v>
      </c>
      <c r="M27" s="71">
        <v>2</v>
      </c>
    </row>
    <row r="28" spans="1:13" s="25" customFormat="1" ht="15" customHeight="1">
      <c r="A28" s="384"/>
      <c r="B28" s="17" t="s">
        <v>1714</v>
      </c>
      <c r="C28" s="8" t="s">
        <v>1708</v>
      </c>
      <c r="D28" s="9">
        <v>5875</v>
      </c>
      <c r="E28" s="9">
        <v>0</v>
      </c>
      <c r="F28" s="9">
        <v>64</v>
      </c>
      <c r="G28" s="9">
        <v>858</v>
      </c>
      <c r="H28" s="9">
        <v>1434</v>
      </c>
      <c r="I28" s="9">
        <v>1205</v>
      </c>
      <c r="J28" s="9">
        <v>1465</v>
      </c>
      <c r="K28" s="9">
        <v>707</v>
      </c>
      <c r="L28" s="9">
        <v>138</v>
      </c>
      <c r="M28" s="71">
        <v>4</v>
      </c>
    </row>
    <row r="29" spans="1:13" s="25" customFormat="1" ht="15" customHeight="1">
      <c r="A29" s="384"/>
      <c r="B29" s="19" t="s">
        <v>1715</v>
      </c>
      <c r="C29" s="8" t="s">
        <v>1706</v>
      </c>
      <c r="D29" s="9">
        <v>3080</v>
      </c>
      <c r="E29" s="9">
        <v>0</v>
      </c>
      <c r="F29" s="9">
        <v>22</v>
      </c>
      <c r="G29" s="9">
        <v>468</v>
      </c>
      <c r="H29" s="9">
        <v>914</v>
      </c>
      <c r="I29" s="9">
        <v>923</v>
      </c>
      <c r="J29" s="9">
        <v>552</v>
      </c>
      <c r="K29" s="9">
        <v>149</v>
      </c>
      <c r="L29" s="9">
        <v>50</v>
      </c>
      <c r="M29" s="71">
        <v>2</v>
      </c>
    </row>
    <row r="30" spans="1:13" s="25" customFormat="1" ht="15" customHeight="1">
      <c r="A30" s="384"/>
      <c r="B30" s="17" t="s">
        <v>1716</v>
      </c>
      <c r="C30" s="8" t="s">
        <v>1708</v>
      </c>
      <c r="D30" s="9">
        <v>1202</v>
      </c>
      <c r="E30" s="9">
        <v>0</v>
      </c>
      <c r="F30" s="9">
        <v>13</v>
      </c>
      <c r="G30" s="9">
        <v>210</v>
      </c>
      <c r="H30" s="9">
        <v>348</v>
      </c>
      <c r="I30" s="9">
        <v>241</v>
      </c>
      <c r="J30" s="9">
        <v>251</v>
      </c>
      <c r="K30" s="9">
        <v>108</v>
      </c>
      <c r="L30" s="9">
        <v>30</v>
      </c>
      <c r="M30" s="71">
        <v>1</v>
      </c>
    </row>
    <row r="31" spans="1:13" s="25" customFormat="1" ht="15" customHeight="1">
      <c r="A31" s="384"/>
      <c r="B31" s="19" t="s">
        <v>1717</v>
      </c>
      <c r="C31" s="8" t="s">
        <v>1706</v>
      </c>
      <c r="D31" s="9">
        <v>1026</v>
      </c>
      <c r="E31" s="9">
        <v>0</v>
      </c>
      <c r="F31" s="9">
        <v>1</v>
      </c>
      <c r="G31" s="9">
        <v>99</v>
      </c>
      <c r="H31" s="9">
        <v>279</v>
      </c>
      <c r="I31" s="9">
        <v>326</v>
      </c>
      <c r="J31" s="9">
        <v>246</v>
      </c>
      <c r="K31" s="9">
        <v>66</v>
      </c>
      <c r="L31" s="9">
        <v>8</v>
      </c>
      <c r="M31" s="71">
        <v>1</v>
      </c>
    </row>
    <row r="32" spans="1:13" s="25" customFormat="1" ht="15" customHeight="1">
      <c r="A32" s="382"/>
      <c r="B32" s="17" t="s">
        <v>1718</v>
      </c>
      <c r="C32" s="8" t="s">
        <v>1708</v>
      </c>
      <c r="D32" s="11">
        <v>676</v>
      </c>
      <c r="E32" s="11">
        <v>0</v>
      </c>
      <c r="F32" s="11">
        <v>0</v>
      </c>
      <c r="G32" s="11">
        <v>53</v>
      </c>
      <c r="H32" s="11">
        <v>110</v>
      </c>
      <c r="I32" s="11">
        <v>169</v>
      </c>
      <c r="J32" s="11">
        <v>201</v>
      </c>
      <c r="K32" s="11">
        <v>118</v>
      </c>
      <c r="L32" s="11">
        <v>24</v>
      </c>
      <c r="M32" s="72">
        <v>1</v>
      </c>
    </row>
    <row r="33" spans="1:13" s="25" customFormat="1" ht="15" customHeight="1">
      <c r="A33" s="382"/>
      <c r="B33" s="19" t="s">
        <v>1719</v>
      </c>
      <c r="C33" s="8" t="s">
        <v>1706</v>
      </c>
      <c r="D33" s="11">
        <v>606</v>
      </c>
      <c r="E33" s="11">
        <v>0</v>
      </c>
      <c r="F33" s="11">
        <v>0</v>
      </c>
      <c r="G33" s="11">
        <v>37</v>
      </c>
      <c r="H33" s="11">
        <v>170</v>
      </c>
      <c r="I33" s="11">
        <v>215</v>
      </c>
      <c r="J33" s="11">
        <v>144</v>
      </c>
      <c r="K33" s="11">
        <v>31</v>
      </c>
      <c r="L33" s="11">
        <v>8</v>
      </c>
      <c r="M33" s="72">
        <v>1</v>
      </c>
    </row>
    <row r="34" spans="1:13" s="25" customFormat="1" ht="15" customHeight="1" thickBot="1">
      <c r="A34" s="382"/>
      <c r="B34" s="20" t="s">
        <v>1720</v>
      </c>
      <c r="C34" s="8" t="s">
        <v>1708</v>
      </c>
      <c r="D34" s="11">
        <v>879</v>
      </c>
      <c r="E34" s="11">
        <v>0</v>
      </c>
      <c r="F34" s="11">
        <v>2</v>
      </c>
      <c r="G34" s="11">
        <v>57</v>
      </c>
      <c r="H34" s="11">
        <v>201</v>
      </c>
      <c r="I34" s="11">
        <v>284</v>
      </c>
      <c r="J34" s="11">
        <v>270</v>
      </c>
      <c r="K34" s="11">
        <v>55</v>
      </c>
      <c r="L34" s="11">
        <v>10</v>
      </c>
      <c r="M34" s="72">
        <v>0</v>
      </c>
    </row>
    <row r="35" spans="1:13" s="25" customFormat="1" ht="15" customHeight="1">
      <c r="A35" s="386" t="s">
        <v>1724</v>
      </c>
      <c r="B35" s="16" t="s">
        <v>1722</v>
      </c>
      <c r="C35" s="6" t="s">
        <v>1706</v>
      </c>
      <c r="D35" s="28">
        <f>SUM(E35:M35)</f>
        <v>9</v>
      </c>
      <c r="E35" s="28">
        <f>SUM(E37,E39,E41,E43,E45)</f>
        <v>0</v>
      </c>
      <c r="F35" s="28">
        <f t="shared" ref="F35:M36" si="2">SUM(F37,F39,F41,F43,F45)</f>
        <v>0</v>
      </c>
      <c r="G35" s="28">
        <f t="shared" si="2"/>
        <v>1</v>
      </c>
      <c r="H35" s="28">
        <f t="shared" si="2"/>
        <v>0</v>
      </c>
      <c r="I35" s="28">
        <f t="shared" si="2"/>
        <v>1</v>
      </c>
      <c r="J35" s="28">
        <f t="shared" si="2"/>
        <v>3</v>
      </c>
      <c r="K35" s="28">
        <f t="shared" si="2"/>
        <v>0</v>
      </c>
      <c r="L35" s="28">
        <f t="shared" si="2"/>
        <v>2</v>
      </c>
      <c r="M35" s="28">
        <f t="shared" si="2"/>
        <v>2</v>
      </c>
    </row>
    <row r="36" spans="1:13" s="25" customFormat="1" ht="15" customHeight="1">
      <c r="A36" s="372"/>
      <c r="B36" s="17" t="s">
        <v>1723</v>
      </c>
      <c r="C36" s="8" t="s">
        <v>1708</v>
      </c>
      <c r="D36" s="28">
        <f t="shared" ref="D36:D62" si="3">SUM(E36:M36)</f>
        <v>6</v>
      </c>
      <c r="E36" s="28">
        <f>SUM(E38,E40,E42,E44,E46)</f>
        <v>0</v>
      </c>
      <c r="F36" s="28">
        <f t="shared" si="2"/>
        <v>0</v>
      </c>
      <c r="G36" s="28">
        <f t="shared" si="2"/>
        <v>1</v>
      </c>
      <c r="H36" s="28">
        <f t="shared" si="2"/>
        <v>0</v>
      </c>
      <c r="I36" s="28">
        <f t="shared" si="2"/>
        <v>1</v>
      </c>
      <c r="J36" s="28">
        <f t="shared" si="2"/>
        <v>0</v>
      </c>
      <c r="K36" s="28">
        <f t="shared" si="2"/>
        <v>2</v>
      </c>
      <c r="L36" s="28">
        <f t="shared" si="2"/>
        <v>2</v>
      </c>
      <c r="M36" s="28">
        <f t="shared" si="2"/>
        <v>0</v>
      </c>
    </row>
    <row r="37" spans="1:13" s="25" customFormat="1" ht="15" customHeight="1">
      <c r="A37" s="372"/>
      <c r="B37" s="19" t="s">
        <v>1709</v>
      </c>
      <c r="C37" s="8" t="s">
        <v>1706</v>
      </c>
      <c r="D37" s="28">
        <f t="shared" si="3"/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3</v>
      </c>
      <c r="K37" s="29">
        <v>0</v>
      </c>
      <c r="L37" s="29">
        <v>0</v>
      </c>
      <c r="M37" s="29">
        <v>0</v>
      </c>
    </row>
    <row r="38" spans="1:13" s="25" customFormat="1" ht="15" customHeight="1">
      <c r="A38" s="372"/>
      <c r="B38" s="17" t="s">
        <v>1710</v>
      </c>
      <c r="C38" s="8" t="s">
        <v>1708</v>
      </c>
      <c r="D38" s="28">
        <f t="shared" si="3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s="25" customFormat="1" ht="15" customHeight="1">
      <c r="A39" s="372"/>
      <c r="B39" s="19" t="s">
        <v>1711</v>
      </c>
      <c r="C39" s="8" t="s">
        <v>1706</v>
      </c>
      <c r="D39" s="28">
        <f t="shared" si="3"/>
        <v>6</v>
      </c>
      <c r="E39" s="30">
        <v>0</v>
      </c>
      <c r="F39" s="30">
        <v>0</v>
      </c>
      <c r="G39" s="30">
        <v>1</v>
      </c>
      <c r="H39" s="30">
        <v>0</v>
      </c>
      <c r="I39" s="30">
        <v>1</v>
      </c>
      <c r="J39" s="30">
        <v>0</v>
      </c>
      <c r="K39" s="30">
        <v>0</v>
      </c>
      <c r="L39" s="28">
        <v>2</v>
      </c>
      <c r="M39" s="28">
        <v>2</v>
      </c>
    </row>
    <row r="40" spans="1:13" s="25" customFormat="1" ht="15" customHeight="1">
      <c r="A40" s="372"/>
      <c r="B40" s="17" t="s">
        <v>1712</v>
      </c>
      <c r="C40" s="8" t="s">
        <v>1708</v>
      </c>
      <c r="D40" s="28">
        <f t="shared" si="3"/>
        <v>3</v>
      </c>
      <c r="E40" s="30">
        <v>0</v>
      </c>
      <c r="F40" s="30">
        <v>0</v>
      </c>
      <c r="G40" s="30">
        <v>1</v>
      </c>
      <c r="H40" s="30">
        <v>0</v>
      </c>
      <c r="I40" s="30">
        <v>0</v>
      </c>
      <c r="J40" s="30">
        <v>0</v>
      </c>
      <c r="K40" s="30">
        <v>0</v>
      </c>
      <c r="L40" s="28">
        <v>2</v>
      </c>
      <c r="M40" s="28">
        <v>0</v>
      </c>
    </row>
    <row r="41" spans="1:13" s="25" customFormat="1" ht="15" customHeight="1">
      <c r="A41" s="372"/>
      <c r="B41" s="19" t="s">
        <v>1713</v>
      </c>
      <c r="C41" s="8" t="s">
        <v>1706</v>
      </c>
      <c r="D41" s="28">
        <f t="shared" si="3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</row>
    <row r="42" spans="1:13" s="25" customFormat="1" ht="15" customHeight="1">
      <c r="A42" s="372"/>
      <c r="B42" s="17" t="s">
        <v>1714</v>
      </c>
      <c r="C42" s="8" t="s">
        <v>1708</v>
      </c>
      <c r="D42" s="28">
        <f t="shared" si="3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1</v>
      </c>
      <c r="L42" s="28">
        <v>0</v>
      </c>
      <c r="M42" s="28">
        <v>0</v>
      </c>
    </row>
    <row r="43" spans="1:13" s="25" customFormat="1" ht="15" customHeight="1">
      <c r="A43" s="372"/>
      <c r="B43" s="19" t="s">
        <v>1715</v>
      </c>
      <c r="C43" s="8" t="s">
        <v>1706</v>
      </c>
      <c r="D43" s="28">
        <f t="shared" si="3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</row>
    <row r="44" spans="1:13" s="25" customFormat="1" ht="15" customHeight="1">
      <c r="A44" s="372"/>
      <c r="B44" s="17" t="s">
        <v>1716</v>
      </c>
      <c r="C44" s="8" t="s">
        <v>1708</v>
      </c>
      <c r="D44" s="28">
        <f t="shared" si="3"/>
        <v>2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0</v>
      </c>
      <c r="K44" s="30">
        <v>1</v>
      </c>
      <c r="L44" s="28">
        <v>0</v>
      </c>
      <c r="M44" s="28">
        <v>0</v>
      </c>
    </row>
    <row r="45" spans="1:13" s="25" customFormat="1" ht="15" customHeight="1">
      <c r="A45" s="372"/>
      <c r="B45" s="19" t="s">
        <v>1717</v>
      </c>
      <c r="C45" s="8" t="s">
        <v>1706</v>
      </c>
      <c r="D45" s="28">
        <f t="shared" si="3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s="25" customFormat="1" ht="15" customHeight="1">
      <c r="A46" s="372"/>
      <c r="B46" s="17" t="s">
        <v>1718</v>
      </c>
      <c r="C46" s="8" t="s">
        <v>1708</v>
      </c>
      <c r="D46" s="28">
        <f t="shared" si="3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s="25" customFormat="1" ht="15" customHeight="1">
      <c r="A47" s="372"/>
      <c r="B47" s="19" t="s">
        <v>1719</v>
      </c>
      <c r="C47" s="8" t="s">
        <v>1706</v>
      </c>
      <c r="D47" s="28">
        <f t="shared" si="3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s="25" customFormat="1" ht="15" customHeight="1" thickBot="1">
      <c r="A48" s="373"/>
      <c r="B48" s="20" t="s">
        <v>1720</v>
      </c>
      <c r="C48" s="8" t="s">
        <v>1708</v>
      </c>
      <c r="D48" s="28">
        <f t="shared" si="3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</row>
    <row r="49" spans="1:13" s="25" customFormat="1" ht="15" customHeight="1">
      <c r="A49" s="386" t="s">
        <v>1725</v>
      </c>
      <c r="B49" s="21" t="s">
        <v>1722</v>
      </c>
      <c r="C49" s="12" t="s">
        <v>1706</v>
      </c>
      <c r="D49" s="28">
        <f t="shared" si="3"/>
        <v>105</v>
      </c>
      <c r="E49" s="28">
        <f>SUM(E51,E53,E55,E57,E59,E61)</f>
        <v>0</v>
      </c>
      <c r="F49" s="28">
        <f t="shared" ref="F49:M50" si="4">SUM(F51,F53,F55,F57,F59,F61)</f>
        <v>0</v>
      </c>
      <c r="G49" s="28">
        <f t="shared" si="4"/>
        <v>0</v>
      </c>
      <c r="H49" s="28">
        <f t="shared" si="4"/>
        <v>1</v>
      </c>
      <c r="I49" s="28">
        <f t="shared" si="4"/>
        <v>11</v>
      </c>
      <c r="J49" s="28">
        <f t="shared" si="4"/>
        <v>31</v>
      </c>
      <c r="K49" s="28">
        <f t="shared" si="4"/>
        <v>34</v>
      </c>
      <c r="L49" s="28">
        <f t="shared" si="4"/>
        <v>21</v>
      </c>
      <c r="M49" s="28">
        <f t="shared" si="4"/>
        <v>7</v>
      </c>
    </row>
    <row r="50" spans="1:13" s="25" customFormat="1" ht="15" customHeight="1">
      <c r="A50" s="372"/>
      <c r="B50" s="17" t="s">
        <v>1723</v>
      </c>
      <c r="C50" s="8" t="s">
        <v>1708</v>
      </c>
      <c r="D50" s="28">
        <f t="shared" si="3"/>
        <v>27</v>
      </c>
      <c r="E50" s="28">
        <f>SUM(E52,E54,E56,E58,E60,E62)</f>
        <v>0</v>
      </c>
      <c r="F50" s="28">
        <f t="shared" si="4"/>
        <v>0</v>
      </c>
      <c r="G50" s="28">
        <f t="shared" si="4"/>
        <v>0</v>
      </c>
      <c r="H50" s="28">
        <f t="shared" si="4"/>
        <v>0</v>
      </c>
      <c r="I50" s="28">
        <f t="shared" si="4"/>
        <v>2</v>
      </c>
      <c r="J50" s="28">
        <f t="shared" si="4"/>
        <v>7</v>
      </c>
      <c r="K50" s="28">
        <f t="shared" si="4"/>
        <v>5</v>
      </c>
      <c r="L50" s="28">
        <f t="shared" si="4"/>
        <v>8</v>
      </c>
      <c r="M50" s="28">
        <f t="shared" si="4"/>
        <v>5</v>
      </c>
    </row>
    <row r="51" spans="1:13" s="25" customFormat="1" ht="15" customHeight="1">
      <c r="A51" s="372"/>
      <c r="B51" s="19" t="s">
        <v>1709</v>
      </c>
      <c r="C51" s="8" t="s">
        <v>1706</v>
      </c>
      <c r="D51" s="28">
        <f t="shared" si="3"/>
        <v>40</v>
      </c>
      <c r="E51" s="29">
        <v>0</v>
      </c>
      <c r="F51" s="29">
        <v>0</v>
      </c>
      <c r="G51" s="29">
        <v>0</v>
      </c>
      <c r="H51" s="29">
        <v>0</v>
      </c>
      <c r="I51" s="29">
        <v>2</v>
      </c>
      <c r="J51" s="29">
        <v>13</v>
      </c>
      <c r="K51" s="29">
        <v>13</v>
      </c>
      <c r="L51" s="29">
        <v>9</v>
      </c>
      <c r="M51" s="29">
        <v>3</v>
      </c>
    </row>
    <row r="52" spans="1:13" s="25" customFormat="1" ht="15" customHeight="1">
      <c r="A52" s="372"/>
      <c r="B52" s="17" t="s">
        <v>1710</v>
      </c>
      <c r="C52" s="8" t="s">
        <v>1708</v>
      </c>
      <c r="D52" s="28">
        <f t="shared" si="3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4</v>
      </c>
      <c r="K52" s="29">
        <v>3</v>
      </c>
      <c r="L52" s="29">
        <v>6</v>
      </c>
      <c r="M52" s="29">
        <v>3</v>
      </c>
    </row>
    <row r="53" spans="1:13" s="25" customFormat="1" ht="15" customHeight="1">
      <c r="A53" s="372"/>
      <c r="B53" s="19" t="s">
        <v>1711</v>
      </c>
      <c r="C53" s="8" t="s">
        <v>1706</v>
      </c>
      <c r="D53" s="28">
        <f t="shared" si="3"/>
        <v>32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9</v>
      </c>
      <c r="K53" s="28">
        <v>10</v>
      </c>
      <c r="L53" s="28">
        <v>8</v>
      </c>
      <c r="M53" s="28">
        <v>4</v>
      </c>
    </row>
    <row r="54" spans="1:13" s="25" customFormat="1" ht="15" customHeight="1">
      <c r="A54" s="372"/>
      <c r="B54" s="17" t="s">
        <v>1712</v>
      </c>
      <c r="C54" s="8" t="s">
        <v>1708</v>
      </c>
      <c r="D54" s="28">
        <f t="shared" si="3"/>
        <v>5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1</v>
      </c>
      <c r="L54" s="28">
        <v>1</v>
      </c>
      <c r="M54" s="28">
        <v>2</v>
      </c>
    </row>
    <row r="55" spans="1:13" s="25" customFormat="1" ht="15" customHeight="1">
      <c r="A55" s="372"/>
      <c r="B55" s="19" t="s">
        <v>1713</v>
      </c>
      <c r="C55" s="8" t="s">
        <v>1706</v>
      </c>
      <c r="D55" s="28">
        <f t="shared" si="3"/>
        <v>29</v>
      </c>
      <c r="E55" s="28">
        <v>0</v>
      </c>
      <c r="F55" s="28">
        <v>0</v>
      </c>
      <c r="G55" s="28">
        <v>0</v>
      </c>
      <c r="H55" s="28">
        <v>1</v>
      </c>
      <c r="I55" s="28">
        <v>7</v>
      </c>
      <c r="J55" s="28">
        <v>7</v>
      </c>
      <c r="K55" s="28">
        <v>10</v>
      </c>
      <c r="L55" s="28">
        <v>4</v>
      </c>
      <c r="M55" s="28">
        <v>0</v>
      </c>
    </row>
    <row r="56" spans="1:13" s="25" customFormat="1" ht="15" customHeight="1">
      <c r="A56" s="372"/>
      <c r="B56" s="17" t="s">
        <v>1714</v>
      </c>
      <c r="C56" s="8" t="s">
        <v>1708</v>
      </c>
      <c r="D56" s="28">
        <f t="shared" si="3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0</v>
      </c>
      <c r="K56" s="28">
        <v>1</v>
      </c>
      <c r="L56" s="28">
        <v>0</v>
      </c>
      <c r="M56" s="28">
        <v>0</v>
      </c>
    </row>
    <row r="57" spans="1:13" s="25" customFormat="1" ht="15" customHeight="1">
      <c r="A57" s="372"/>
      <c r="B57" s="19" t="s">
        <v>1715</v>
      </c>
      <c r="C57" s="8" t="s">
        <v>1706</v>
      </c>
      <c r="D57" s="28">
        <f t="shared" si="3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s="25" customFormat="1" ht="15" customHeight="1">
      <c r="A58" s="372"/>
      <c r="B58" s="17" t="s">
        <v>1716</v>
      </c>
      <c r="C58" s="8" t="s">
        <v>1708</v>
      </c>
      <c r="D58" s="28">
        <f t="shared" si="3"/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</row>
    <row r="59" spans="1:13" s="25" customFormat="1" ht="15" customHeight="1">
      <c r="A59" s="372"/>
      <c r="B59" s="19" t="s">
        <v>1717</v>
      </c>
      <c r="C59" s="8" t="s">
        <v>1706</v>
      </c>
      <c r="D59" s="28">
        <f t="shared" si="3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s="25" customFormat="1" ht="15" customHeight="1">
      <c r="A60" s="372"/>
      <c r="B60" s="17" t="s">
        <v>1718</v>
      </c>
      <c r="C60" s="8" t="s">
        <v>1708</v>
      </c>
      <c r="D60" s="28">
        <f t="shared" si="3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s="25" customFormat="1" ht="15" customHeight="1">
      <c r="A61" s="372"/>
      <c r="B61" s="19" t="s">
        <v>1719</v>
      </c>
      <c r="C61" s="8" t="s">
        <v>1706</v>
      </c>
      <c r="D61" s="28">
        <f t="shared" si="3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s="25" customFormat="1" ht="15" customHeight="1" thickBot="1">
      <c r="A62" s="373"/>
      <c r="B62" s="20" t="s">
        <v>1720</v>
      </c>
      <c r="C62" s="8" t="s">
        <v>1708</v>
      </c>
      <c r="D62" s="28">
        <f t="shared" si="3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1726</v>
      </c>
    </row>
    <row r="64" spans="1:13" s="15" customFormat="1" ht="14.25">
      <c r="A64" s="23" t="s">
        <v>1727</v>
      </c>
    </row>
    <row r="65" spans="1:3" s="15" customFormat="1" ht="14.25">
      <c r="A65" s="23" t="s">
        <v>1728</v>
      </c>
      <c r="B65" s="24"/>
      <c r="C65" s="24"/>
    </row>
    <row r="66" spans="1:3" s="15" customFormat="1" ht="14.25">
      <c r="A66" s="23" t="s">
        <v>1729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76"/>
  <sheetViews>
    <sheetView workbookViewId="0">
      <selection activeCell="L19" sqref="L19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625" style="1" customWidth="1"/>
    <col min="8" max="8" width="6.375" style="1" customWidth="1"/>
    <col min="9" max="9" width="6.875" style="1" customWidth="1"/>
    <col min="10" max="11" width="6.75" style="1" customWidth="1"/>
    <col min="12" max="13" width="5.875" style="1" customWidth="1"/>
    <col min="14" max="16384" width="9" style="1"/>
  </cols>
  <sheetData>
    <row r="1" spans="1:13" ht="21.2" customHeight="1">
      <c r="A1" s="387" t="s">
        <v>1633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1634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5" customFormat="1">
      <c r="A3" s="2"/>
      <c r="B3" s="389" t="s">
        <v>1635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1636</v>
      </c>
      <c r="M3" s="390"/>
    </row>
    <row r="4" spans="1:13" s="25" customFormat="1" ht="17.25" thickBot="1">
      <c r="A4" s="2"/>
      <c r="B4" s="391" t="s">
        <v>1637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1638</v>
      </c>
      <c r="M4" s="392"/>
    </row>
    <row r="5" spans="1:13" s="25" customFormat="1">
      <c r="A5" s="374" t="s">
        <v>1639</v>
      </c>
      <c r="B5" s="375"/>
      <c r="C5" s="406" t="s">
        <v>1640</v>
      </c>
      <c r="D5" s="380" t="s">
        <v>1641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376"/>
      <c r="B6" s="377"/>
      <c r="C6" s="406"/>
      <c r="D6" s="3" t="s">
        <v>1642</v>
      </c>
      <c r="E6" s="4" t="s">
        <v>1643</v>
      </c>
      <c r="F6" s="4" t="s">
        <v>1644</v>
      </c>
      <c r="G6" s="4" t="s">
        <v>1645</v>
      </c>
      <c r="H6" s="4" t="s">
        <v>1646</v>
      </c>
      <c r="I6" s="4" t="s">
        <v>1647</v>
      </c>
      <c r="J6" s="4" t="s">
        <v>1648</v>
      </c>
      <c r="K6" s="4" t="s">
        <v>1649</v>
      </c>
      <c r="L6" s="4" t="s">
        <v>1650</v>
      </c>
      <c r="M6" s="69" t="s">
        <v>1651</v>
      </c>
    </row>
    <row r="7" spans="1:13" s="25" customFormat="1" ht="15" customHeight="1">
      <c r="A7" s="382" t="s">
        <v>1652</v>
      </c>
      <c r="B7" s="16" t="s">
        <v>1653</v>
      </c>
      <c r="C7" s="6" t="s">
        <v>1654</v>
      </c>
      <c r="D7" s="7">
        <f>D21+D35+D49</f>
        <v>16518</v>
      </c>
      <c r="E7" s="7">
        <f>E21+E35+E49</f>
        <v>0</v>
      </c>
      <c r="F7" s="7">
        <f t="shared" ref="F7:M7" si="0">F21+F35+F49</f>
        <v>462</v>
      </c>
      <c r="G7" s="7">
        <f t="shared" si="0"/>
        <v>1995</v>
      </c>
      <c r="H7" s="7">
        <f t="shared" si="0"/>
        <v>4390</v>
      </c>
      <c r="I7" s="7">
        <f t="shared" si="0"/>
        <v>5163</v>
      </c>
      <c r="J7" s="7">
        <f t="shared" si="0"/>
        <v>3303</v>
      </c>
      <c r="K7" s="7">
        <f t="shared" si="0"/>
        <v>929</v>
      </c>
      <c r="L7" s="7">
        <f t="shared" si="0"/>
        <v>251</v>
      </c>
      <c r="M7" s="70">
        <f t="shared" si="0"/>
        <v>25</v>
      </c>
    </row>
    <row r="8" spans="1:13" s="25" customFormat="1" ht="15" customHeight="1">
      <c r="A8" s="372"/>
      <c r="B8" s="18" t="s">
        <v>1655</v>
      </c>
      <c r="C8" s="8" t="s">
        <v>1656</v>
      </c>
      <c r="D8" s="9">
        <f t="shared" ref="D8:M20" si="1">D22+D36+D50</f>
        <v>29351</v>
      </c>
      <c r="E8" s="9">
        <f t="shared" si="1"/>
        <v>0</v>
      </c>
      <c r="F8" s="9">
        <f t="shared" si="1"/>
        <v>286</v>
      </c>
      <c r="G8" s="9">
        <f t="shared" si="1"/>
        <v>2834</v>
      </c>
      <c r="H8" s="9">
        <f t="shared" si="1"/>
        <v>5821</v>
      </c>
      <c r="I8" s="9">
        <f t="shared" si="1"/>
        <v>9060</v>
      </c>
      <c r="J8" s="9">
        <f t="shared" si="1"/>
        <v>7456</v>
      </c>
      <c r="K8" s="9">
        <f t="shared" si="1"/>
        <v>3269</v>
      </c>
      <c r="L8" s="9">
        <f t="shared" si="1"/>
        <v>606</v>
      </c>
      <c r="M8" s="71">
        <f t="shared" si="1"/>
        <v>19</v>
      </c>
    </row>
    <row r="9" spans="1:13" s="25" customFormat="1" ht="15" customHeight="1">
      <c r="A9" s="372"/>
      <c r="B9" s="19" t="s">
        <v>1657</v>
      </c>
      <c r="C9" s="8" t="s">
        <v>1654</v>
      </c>
      <c r="D9" s="9">
        <f t="shared" si="1"/>
        <v>6245</v>
      </c>
      <c r="E9" s="9">
        <f t="shared" si="1"/>
        <v>0</v>
      </c>
      <c r="F9" s="9">
        <f t="shared" si="1"/>
        <v>156</v>
      </c>
      <c r="G9" s="9">
        <f t="shared" si="1"/>
        <v>678</v>
      </c>
      <c r="H9" s="9">
        <f t="shared" si="1"/>
        <v>1531</v>
      </c>
      <c r="I9" s="9">
        <f t="shared" si="1"/>
        <v>2183</v>
      </c>
      <c r="J9" s="9">
        <f t="shared" si="1"/>
        <v>1243</v>
      </c>
      <c r="K9" s="9">
        <f t="shared" si="1"/>
        <v>362</v>
      </c>
      <c r="L9" s="9">
        <f t="shared" si="1"/>
        <v>85</v>
      </c>
      <c r="M9" s="71">
        <f t="shared" si="1"/>
        <v>7</v>
      </c>
    </row>
    <row r="10" spans="1:13" s="25" customFormat="1" ht="15" customHeight="1">
      <c r="A10" s="372"/>
      <c r="B10" s="17" t="s">
        <v>1658</v>
      </c>
      <c r="C10" s="8" t="s">
        <v>1656</v>
      </c>
      <c r="D10" s="9">
        <f t="shared" si="1"/>
        <v>14764</v>
      </c>
      <c r="E10" s="9">
        <f t="shared" si="1"/>
        <v>0</v>
      </c>
      <c r="F10" s="9">
        <f t="shared" si="1"/>
        <v>70</v>
      </c>
      <c r="G10" s="9">
        <f t="shared" si="1"/>
        <v>1099</v>
      </c>
      <c r="H10" s="9">
        <f t="shared" si="1"/>
        <v>2724</v>
      </c>
      <c r="I10" s="9">
        <f t="shared" si="1"/>
        <v>5488</v>
      </c>
      <c r="J10" s="9">
        <f t="shared" si="1"/>
        <v>3533</v>
      </c>
      <c r="K10" s="9">
        <f t="shared" si="1"/>
        <v>1579</v>
      </c>
      <c r="L10" s="9">
        <f t="shared" si="1"/>
        <v>266</v>
      </c>
      <c r="M10" s="71">
        <f t="shared" si="1"/>
        <v>5</v>
      </c>
    </row>
    <row r="11" spans="1:13" s="25" customFormat="1" ht="15" customHeight="1">
      <c r="A11" s="372"/>
      <c r="B11" s="19" t="s">
        <v>1659</v>
      </c>
      <c r="C11" s="8" t="s">
        <v>1654</v>
      </c>
      <c r="D11" s="9">
        <f t="shared" si="1"/>
        <v>2876</v>
      </c>
      <c r="E11" s="9">
        <f t="shared" si="1"/>
        <v>0</v>
      </c>
      <c r="F11" s="9">
        <f t="shared" si="1"/>
        <v>177</v>
      </c>
      <c r="G11" s="9">
        <f t="shared" si="1"/>
        <v>268</v>
      </c>
      <c r="H11" s="9">
        <f t="shared" si="1"/>
        <v>638</v>
      </c>
      <c r="I11" s="9">
        <f t="shared" si="1"/>
        <v>870</v>
      </c>
      <c r="J11" s="9">
        <f t="shared" si="1"/>
        <v>670</v>
      </c>
      <c r="K11" s="9">
        <f t="shared" si="1"/>
        <v>188</v>
      </c>
      <c r="L11" s="9">
        <f t="shared" si="1"/>
        <v>54</v>
      </c>
      <c r="M11" s="71">
        <f t="shared" si="1"/>
        <v>11</v>
      </c>
    </row>
    <row r="12" spans="1:13" s="25" customFormat="1" ht="15" customHeight="1">
      <c r="A12" s="372"/>
      <c r="B12" s="17" t="s">
        <v>1660</v>
      </c>
      <c r="C12" s="8" t="s">
        <v>1656</v>
      </c>
      <c r="D12" s="9">
        <f t="shared" si="1"/>
        <v>5904</v>
      </c>
      <c r="E12" s="9">
        <f t="shared" si="1"/>
        <v>0</v>
      </c>
      <c r="F12" s="9">
        <f t="shared" si="1"/>
        <v>125</v>
      </c>
      <c r="G12" s="9">
        <f t="shared" si="1"/>
        <v>493</v>
      </c>
      <c r="H12" s="9">
        <f t="shared" si="1"/>
        <v>1030</v>
      </c>
      <c r="I12" s="9">
        <f t="shared" si="1"/>
        <v>1659</v>
      </c>
      <c r="J12" s="9">
        <f t="shared" si="1"/>
        <v>1771</v>
      </c>
      <c r="K12" s="9">
        <f t="shared" si="1"/>
        <v>691</v>
      </c>
      <c r="L12" s="9">
        <f t="shared" si="1"/>
        <v>130</v>
      </c>
      <c r="M12" s="71">
        <f t="shared" si="1"/>
        <v>5</v>
      </c>
    </row>
    <row r="13" spans="1:13" s="25" customFormat="1" ht="15" customHeight="1">
      <c r="A13" s="372"/>
      <c r="B13" s="19" t="s">
        <v>1661</v>
      </c>
      <c r="C13" s="8" t="s">
        <v>1654</v>
      </c>
      <c r="D13" s="9">
        <f t="shared" si="1"/>
        <v>2699</v>
      </c>
      <c r="E13" s="9">
        <f t="shared" si="1"/>
        <v>0</v>
      </c>
      <c r="F13" s="9">
        <f t="shared" si="1"/>
        <v>103</v>
      </c>
      <c r="G13" s="9">
        <f t="shared" si="1"/>
        <v>445</v>
      </c>
      <c r="H13" s="9">
        <f t="shared" si="1"/>
        <v>837</v>
      </c>
      <c r="I13" s="9">
        <f t="shared" si="1"/>
        <v>678</v>
      </c>
      <c r="J13" s="9">
        <f t="shared" si="1"/>
        <v>442</v>
      </c>
      <c r="K13" s="9">
        <f t="shared" si="1"/>
        <v>142</v>
      </c>
      <c r="L13" s="9">
        <f t="shared" si="1"/>
        <v>50</v>
      </c>
      <c r="M13" s="71">
        <f t="shared" si="1"/>
        <v>2</v>
      </c>
    </row>
    <row r="14" spans="1:13" s="25" customFormat="1" ht="15" customHeight="1">
      <c r="A14" s="372"/>
      <c r="B14" s="17" t="s">
        <v>1662</v>
      </c>
      <c r="C14" s="8" t="s">
        <v>1656</v>
      </c>
      <c r="D14" s="9">
        <f t="shared" si="1"/>
        <v>5905</v>
      </c>
      <c r="E14" s="9">
        <f t="shared" si="1"/>
        <v>0</v>
      </c>
      <c r="F14" s="9">
        <f t="shared" si="1"/>
        <v>70</v>
      </c>
      <c r="G14" s="9">
        <f t="shared" si="1"/>
        <v>909</v>
      </c>
      <c r="H14" s="9">
        <f t="shared" si="1"/>
        <v>1421</v>
      </c>
      <c r="I14" s="9">
        <f t="shared" si="1"/>
        <v>1215</v>
      </c>
      <c r="J14" s="9">
        <f t="shared" si="1"/>
        <v>1442</v>
      </c>
      <c r="K14" s="9">
        <f t="shared" si="1"/>
        <v>707</v>
      </c>
      <c r="L14" s="9">
        <f t="shared" si="1"/>
        <v>137</v>
      </c>
      <c r="M14" s="71">
        <f t="shared" si="1"/>
        <v>4</v>
      </c>
    </row>
    <row r="15" spans="1:13" s="25" customFormat="1" ht="15" customHeight="1">
      <c r="A15" s="372"/>
      <c r="B15" s="19" t="s">
        <v>1663</v>
      </c>
      <c r="C15" s="8" t="s">
        <v>1654</v>
      </c>
      <c r="D15" s="9">
        <f t="shared" si="1"/>
        <v>3066</v>
      </c>
      <c r="E15" s="9">
        <f t="shared" si="1"/>
        <v>0</v>
      </c>
      <c r="F15" s="9">
        <f t="shared" si="1"/>
        <v>22</v>
      </c>
      <c r="G15" s="9">
        <f t="shared" si="1"/>
        <v>453</v>
      </c>
      <c r="H15" s="9">
        <f t="shared" si="1"/>
        <v>920</v>
      </c>
      <c r="I15" s="9">
        <f t="shared" si="1"/>
        <v>916</v>
      </c>
      <c r="J15" s="9">
        <f t="shared" si="1"/>
        <v>555</v>
      </c>
      <c r="K15" s="9">
        <f t="shared" si="1"/>
        <v>147</v>
      </c>
      <c r="L15" s="9">
        <f t="shared" si="1"/>
        <v>50</v>
      </c>
      <c r="M15" s="71">
        <f t="shared" si="1"/>
        <v>3</v>
      </c>
    </row>
    <row r="16" spans="1:13" s="25" customFormat="1" ht="15" customHeight="1">
      <c r="A16" s="372"/>
      <c r="B16" s="17" t="s">
        <v>1664</v>
      </c>
      <c r="C16" s="8" t="s">
        <v>1656</v>
      </c>
      <c r="D16" s="9">
        <f t="shared" si="1"/>
        <v>1211</v>
      </c>
      <c r="E16" s="9">
        <f t="shared" si="1"/>
        <v>0</v>
      </c>
      <c r="F16" s="9">
        <f t="shared" si="1"/>
        <v>15</v>
      </c>
      <c r="G16" s="9">
        <f t="shared" si="1"/>
        <v>205</v>
      </c>
      <c r="H16" s="9">
        <f t="shared" si="1"/>
        <v>355</v>
      </c>
      <c r="I16" s="9">
        <f t="shared" si="1"/>
        <v>250</v>
      </c>
      <c r="J16" s="9">
        <f t="shared" si="1"/>
        <v>251</v>
      </c>
      <c r="K16" s="9">
        <f t="shared" si="1"/>
        <v>104</v>
      </c>
      <c r="L16" s="9">
        <f t="shared" si="1"/>
        <v>30</v>
      </c>
      <c r="M16" s="71">
        <f t="shared" si="1"/>
        <v>1</v>
      </c>
    </row>
    <row r="17" spans="1:13" s="25" customFormat="1" ht="15" customHeight="1">
      <c r="A17" s="372"/>
      <c r="B17" s="19" t="s">
        <v>1665</v>
      </c>
      <c r="C17" s="8" t="s">
        <v>1654</v>
      </c>
      <c r="D17" s="9">
        <f t="shared" si="1"/>
        <v>1027</v>
      </c>
      <c r="E17" s="9">
        <f t="shared" si="1"/>
        <v>0</v>
      </c>
      <c r="F17" s="9">
        <f t="shared" si="1"/>
        <v>3</v>
      </c>
      <c r="G17" s="9">
        <f t="shared" si="1"/>
        <v>114</v>
      </c>
      <c r="H17" s="9">
        <f t="shared" si="1"/>
        <v>298</v>
      </c>
      <c r="I17" s="9">
        <f t="shared" si="1"/>
        <v>307</v>
      </c>
      <c r="J17" s="9">
        <f t="shared" si="1"/>
        <v>244</v>
      </c>
      <c r="K17" s="9">
        <f t="shared" si="1"/>
        <v>55</v>
      </c>
      <c r="L17" s="9">
        <f t="shared" si="1"/>
        <v>5</v>
      </c>
      <c r="M17" s="71">
        <f t="shared" si="1"/>
        <v>1</v>
      </c>
    </row>
    <row r="18" spans="1:13" s="25" customFormat="1" ht="15" customHeight="1">
      <c r="A18" s="372"/>
      <c r="B18" s="17" t="s">
        <v>1666</v>
      </c>
      <c r="C18" s="8" t="s">
        <v>1656</v>
      </c>
      <c r="D18" s="9">
        <f t="shared" si="1"/>
        <v>687</v>
      </c>
      <c r="E18" s="9">
        <f t="shared" si="1"/>
        <v>0</v>
      </c>
      <c r="F18" s="9">
        <f t="shared" si="1"/>
        <v>4</v>
      </c>
      <c r="G18" s="9">
        <f t="shared" si="1"/>
        <v>66</v>
      </c>
      <c r="H18" s="9">
        <f t="shared" si="1"/>
        <v>107</v>
      </c>
      <c r="I18" s="9">
        <f t="shared" si="1"/>
        <v>176</v>
      </c>
      <c r="J18" s="9">
        <f t="shared" si="1"/>
        <v>200</v>
      </c>
      <c r="K18" s="9">
        <f t="shared" si="1"/>
        <v>113</v>
      </c>
      <c r="L18" s="9">
        <f t="shared" si="1"/>
        <v>20</v>
      </c>
      <c r="M18" s="71">
        <f t="shared" si="1"/>
        <v>1</v>
      </c>
    </row>
    <row r="19" spans="1:13" s="25" customFormat="1" ht="15" customHeight="1">
      <c r="A19" s="372"/>
      <c r="B19" s="19" t="s">
        <v>1667</v>
      </c>
      <c r="C19" s="8" t="s">
        <v>1654</v>
      </c>
      <c r="D19" s="9">
        <f t="shared" si="1"/>
        <v>605</v>
      </c>
      <c r="E19" s="9">
        <f t="shared" si="1"/>
        <v>0</v>
      </c>
      <c r="F19" s="9">
        <f t="shared" si="1"/>
        <v>1</v>
      </c>
      <c r="G19" s="9">
        <f t="shared" si="1"/>
        <v>37</v>
      </c>
      <c r="H19" s="9">
        <f t="shared" si="1"/>
        <v>166</v>
      </c>
      <c r="I19" s="9">
        <f t="shared" si="1"/>
        <v>209</v>
      </c>
      <c r="J19" s="9">
        <f t="shared" si="1"/>
        <v>149</v>
      </c>
      <c r="K19" s="9">
        <f t="shared" si="1"/>
        <v>35</v>
      </c>
      <c r="L19" s="9">
        <f t="shared" si="1"/>
        <v>7</v>
      </c>
      <c r="M19" s="71">
        <f t="shared" si="1"/>
        <v>1</v>
      </c>
    </row>
    <row r="20" spans="1:13" s="25" customFormat="1" ht="15" customHeight="1" thickBot="1">
      <c r="A20" s="373"/>
      <c r="B20" s="20" t="s">
        <v>1668</v>
      </c>
      <c r="C20" s="8" t="s">
        <v>1656</v>
      </c>
      <c r="D20" s="9">
        <f t="shared" si="1"/>
        <v>880</v>
      </c>
      <c r="E20" s="9">
        <f t="shared" si="1"/>
        <v>0</v>
      </c>
      <c r="F20" s="9">
        <f t="shared" si="1"/>
        <v>2</v>
      </c>
      <c r="G20" s="9">
        <f t="shared" si="1"/>
        <v>62</v>
      </c>
      <c r="H20" s="9">
        <f t="shared" si="1"/>
        <v>184</v>
      </c>
      <c r="I20" s="9">
        <f t="shared" si="1"/>
        <v>272</v>
      </c>
      <c r="J20" s="9">
        <f t="shared" si="1"/>
        <v>259</v>
      </c>
      <c r="K20" s="9">
        <f t="shared" si="1"/>
        <v>75</v>
      </c>
      <c r="L20" s="9">
        <f t="shared" si="1"/>
        <v>23</v>
      </c>
      <c r="M20" s="71">
        <f t="shared" si="1"/>
        <v>3</v>
      </c>
    </row>
    <row r="21" spans="1:13" s="25" customFormat="1" ht="15" customHeight="1">
      <c r="A21" s="383" t="s">
        <v>1669</v>
      </c>
      <c r="B21" s="16" t="s">
        <v>1670</v>
      </c>
      <c r="C21" s="6" t="s">
        <v>1654</v>
      </c>
      <c r="D21" s="7">
        <v>16404</v>
      </c>
      <c r="E21" s="7">
        <v>0</v>
      </c>
      <c r="F21" s="7">
        <v>462</v>
      </c>
      <c r="G21" s="7">
        <v>1994</v>
      </c>
      <c r="H21" s="7">
        <v>4389</v>
      </c>
      <c r="I21" s="7">
        <v>5151</v>
      </c>
      <c r="J21" s="7">
        <v>3269</v>
      </c>
      <c r="K21" s="7">
        <v>895</v>
      </c>
      <c r="L21" s="7">
        <v>228</v>
      </c>
      <c r="M21" s="70">
        <v>16</v>
      </c>
    </row>
    <row r="22" spans="1:13" s="25" customFormat="1" ht="15" customHeight="1">
      <c r="A22" s="384"/>
      <c r="B22" s="17" t="s">
        <v>1671</v>
      </c>
      <c r="C22" s="8" t="s">
        <v>1656</v>
      </c>
      <c r="D22" s="9">
        <v>29318</v>
      </c>
      <c r="E22" s="9">
        <v>0</v>
      </c>
      <c r="F22" s="9">
        <v>286</v>
      </c>
      <c r="G22" s="9">
        <v>2833</v>
      </c>
      <c r="H22" s="9">
        <v>5821</v>
      </c>
      <c r="I22" s="9">
        <v>9057</v>
      </c>
      <c r="J22" s="9">
        <v>7449</v>
      </c>
      <c r="K22" s="9">
        <v>3262</v>
      </c>
      <c r="L22" s="9">
        <v>596</v>
      </c>
      <c r="M22" s="71">
        <v>14</v>
      </c>
    </row>
    <row r="23" spans="1:13" s="25" customFormat="1" ht="15" customHeight="1">
      <c r="A23" s="384"/>
      <c r="B23" s="19" t="s">
        <v>1657</v>
      </c>
      <c r="C23" s="8" t="s">
        <v>1654</v>
      </c>
      <c r="D23" s="9">
        <v>6202</v>
      </c>
      <c r="E23" s="9">
        <v>0</v>
      </c>
      <c r="F23" s="9">
        <v>156</v>
      </c>
      <c r="G23" s="9">
        <v>678</v>
      </c>
      <c r="H23" s="9">
        <v>1531</v>
      </c>
      <c r="I23" s="9">
        <v>2181</v>
      </c>
      <c r="J23" s="9">
        <v>1227</v>
      </c>
      <c r="K23" s="9">
        <v>349</v>
      </c>
      <c r="L23" s="9">
        <v>76</v>
      </c>
      <c r="M23" s="71">
        <v>4</v>
      </c>
    </row>
    <row r="24" spans="1:13" s="25" customFormat="1" ht="15" customHeight="1">
      <c r="A24" s="384"/>
      <c r="B24" s="17" t="s">
        <v>1658</v>
      </c>
      <c r="C24" s="8" t="s">
        <v>1656</v>
      </c>
      <c r="D24" s="9">
        <v>14747</v>
      </c>
      <c r="E24" s="9">
        <v>0</v>
      </c>
      <c r="F24" s="9">
        <v>70</v>
      </c>
      <c r="G24" s="9">
        <v>1099</v>
      </c>
      <c r="H24" s="9">
        <v>2724</v>
      </c>
      <c r="I24" s="9">
        <v>5487</v>
      </c>
      <c r="J24" s="9">
        <v>3529</v>
      </c>
      <c r="K24" s="9">
        <v>1576</v>
      </c>
      <c r="L24" s="9">
        <v>260</v>
      </c>
      <c r="M24" s="71">
        <v>2</v>
      </c>
    </row>
    <row r="25" spans="1:13" s="25" customFormat="1" ht="15" customHeight="1">
      <c r="A25" s="384"/>
      <c r="B25" s="19" t="s">
        <v>1659</v>
      </c>
      <c r="C25" s="8" t="s">
        <v>1654</v>
      </c>
      <c r="D25" s="9">
        <v>2838</v>
      </c>
      <c r="E25" s="9">
        <v>0</v>
      </c>
      <c r="F25" s="9">
        <v>177</v>
      </c>
      <c r="G25" s="9">
        <v>267</v>
      </c>
      <c r="H25" s="9">
        <v>638</v>
      </c>
      <c r="I25" s="9">
        <v>868</v>
      </c>
      <c r="J25" s="9">
        <v>661</v>
      </c>
      <c r="K25" s="9">
        <v>178</v>
      </c>
      <c r="L25" s="9">
        <v>44</v>
      </c>
      <c r="M25" s="71">
        <v>5</v>
      </c>
    </row>
    <row r="26" spans="1:13" s="25" customFormat="1" ht="15" customHeight="1">
      <c r="A26" s="384"/>
      <c r="B26" s="17" t="s">
        <v>1660</v>
      </c>
      <c r="C26" s="8" t="s">
        <v>1656</v>
      </c>
      <c r="D26" s="9">
        <v>5896</v>
      </c>
      <c r="E26" s="9">
        <v>0</v>
      </c>
      <c r="F26" s="9">
        <v>125</v>
      </c>
      <c r="G26" s="9">
        <v>492</v>
      </c>
      <c r="H26" s="9">
        <v>1030</v>
      </c>
      <c r="I26" s="9">
        <v>1659</v>
      </c>
      <c r="J26" s="9">
        <v>1770</v>
      </c>
      <c r="K26" s="9">
        <v>690</v>
      </c>
      <c r="L26" s="9">
        <v>127</v>
      </c>
      <c r="M26" s="71">
        <v>3</v>
      </c>
    </row>
    <row r="27" spans="1:13" s="25" customFormat="1" ht="15" customHeight="1">
      <c r="A27" s="384"/>
      <c r="B27" s="19" t="s">
        <v>1661</v>
      </c>
      <c r="C27" s="8" t="s">
        <v>1654</v>
      </c>
      <c r="D27" s="9">
        <v>2670</v>
      </c>
      <c r="E27" s="9">
        <v>0</v>
      </c>
      <c r="F27" s="9">
        <v>103</v>
      </c>
      <c r="G27" s="9">
        <v>445</v>
      </c>
      <c r="H27" s="9">
        <v>836</v>
      </c>
      <c r="I27" s="9">
        <v>671</v>
      </c>
      <c r="J27" s="9">
        <v>435</v>
      </c>
      <c r="K27" s="9">
        <v>132</v>
      </c>
      <c r="L27" s="9">
        <v>46</v>
      </c>
      <c r="M27" s="71">
        <v>2</v>
      </c>
    </row>
    <row r="28" spans="1:13" s="25" customFormat="1" ht="15" customHeight="1">
      <c r="A28" s="384"/>
      <c r="B28" s="17" t="s">
        <v>1662</v>
      </c>
      <c r="C28" s="8" t="s">
        <v>1656</v>
      </c>
      <c r="D28" s="9">
        <v>5902</v>
      </c>
      <c r="E28" s="9">
        <v>0</v>
      </c>
      <c r="F28" s="9">
        <v>70</v>
      </c>
      <c r="G28" s="9">
        <v>909</v>
      </c>
      <c r="H28" s="9">
        <v>1421</v>
      </c>
      <c r="I28" s="9">
        <v>1214</v>
      </c>
      <c r="J28" s="9">
        <v>1442</v>
      </c>
      <c r="K28" s="9">
        <v>705</v>
      </c>
      <c r="L28" s="9">
        <v>137</v>
      </c>
      <c r="M28" s="71">
        <v>4</v>
      </c>
    </row>
    <row r="29" spans="1:13" s="25" customFormat="1" ht="15" customHeight="1">
      <c r="A29" s="384"/>
      <c r="B29" s="19" t="s">
        <v>1663</v>
      </c>
      <c r="C29" s="8" t="s">
        <v>1654</v>
      </c>
      <c r="D29" s="9">
        <v>3064</v>
      </c>
      <c r="E29" s="9">
        <v>0</v>
      </c>
      <c r="F29" s="9">
        <v>22</v>
      </c>
      <c r="G29" s="9">
        <v>453</v>
      </c>
      <c r="H29" s="9">
        <v>920</v>
      </c>
      <c r="I29" s="9">
        <v>916</v>
      </c>
      <c r="J29" s="9">
        <v>554</v>
      </c>
      <c r="K29" s="9">
        <v>146</v>
      </c>
      <c r="L29" s="9">
        <v>50</v>
      </c>
      <c r="M29" s="71">
        <v>3</v>
      </c>
    </row>
    <row r="30" spans="1:13" s="25" customFormat="1" ht="15" customHeight="1">
      <c r="A30" s="384"/>
      <c r="B30" s="17" t="s">
        <v>1664</v>
      </c>
      <c r="C30" s="8" t="s">
        <v>1656</v>
      </c>
      <c r="D30" s="9">
        <v>1208</v>
      </c>
      <c r="E30" s="9">
        <v>0</v>
      </c>
      <c r="F30" s="9">
        <v>15</v>
      </c>
      <c r="G30" s="9">
        <v>205</v>
      </c>
      <c r="H30" s="9">
        <v>355</v>
      </c>
      <c r="I30" s="9">
        <v>249</v>
      </c>
      <c r="J30" s="9">
        <v>250</v>
      </c>
      <c r="K30" s="9">
        <v>103</v>
      </c>
      <c r="L30" s="9">
        <v>30</v>
      </c>
      <c r="M30" s="71">
        <v>1</v>
      </c>
    </row>
    <row r="31" spans="1:13" s="25" customFormat="1" ht="15" customHeight="1">
      <c r="A31" s="384"/>
      <c r="B31" s="19" t="s">
        <v>1665</v>
      </c>
      <c r="C31" s="8" t="s">
        <v>1654</v>
      </c>
      <c r="D31" s="9">
        <v>1025</v>
      </c>
      <c r="E31" s="9">
        <v>0</v>
      </c>
      <c r="F31" s="9">
        <v>3</v>
      </c>
      <c r="G31" s="9">
        <v>114</v>
      </c>
      <c r="H31" s="9">
        <v>298</v>
      </c>
      <c r="I31" s="9">
        <v>306</v>
      </c>
      <c r="J31" s="9">
        <v>243</v>
      </c>
      <c r="K31" s="9">
        <v>55</v>
      </c>
      <c r="L31" s="9">
        <v>5</v>
      </c>
      <c r="M31" s="71">
        <v>1</v>
      </c>
    </row>
    <row r="32" spans="1:13" s="25" customFormat="1" ht="15" customHeight="1">
      <c r="A32" s="382"/>
      <c r="B32" s="17" t="s">
        <v>1666</v>
      </c>
      <c r="C32" s="8" t="s">
        <v>1656</v>
      </c>
      <c r="D32" s="11">
        <v>685</v>
      </c>
      <c r="E32" s="11">
        <v>0</v>
      </c>
      <c r="F32" s="11">
        <v>4</v>
      </c>
      <c r="G32" s="11">
        <v>66</v>
      </c>
      <c r="H32" s="11">
        <v>107</v>
      </c>
      <c r="I32" s="11">
        <v>176</v>
      </c>
      <c r="J32" s="11">
        <v>199</v>
      </c>
      <c r="K32" s="11">
        <v>113</v>
      </c>
      <c r="L32" s="11">
        <v>19</v>
      </c>
      <c r="M32" s="72">
        <v>1</v>
      </c>
    </row>
    <row r="33" spans="1:13" s="25" customFormat="1" ht="15" customHeight="1">
      <c r="A33" s="382"/>
      <c r="B33" s="19" t="s">
        <v>1667</v>
      </c>
      <c r="C33" s="8" t="s">
        <v>1654</v>
      </c>
      <c r="D33" s="11">
        <v>605</v>
      </c>
      <c r="E33" s="11">
        <v>0</v>
      </c>
      <c r="F33" s="11">
        <v>1</v>
      </c>
      <c r="G33" s="11">
        <v>37</v>
      </c>
      <c r="H33" s="11">
        <v>166</v>
      </c>
      <c r="I33" s="11">
        <v>209</v>
      </c>
      <c r="J33" s="11">
        <v>149</v>
      </c>
      <c r="K33" s="11">
        <v>35</v>
      </c>
      <c r="L33" s="11">
        <v>7</v>
      </c>
      <c r="M33" s="72">
        <v>1</v>
      </c>
    </row>
    <row r="34" spans="1:13" s="25" customFormat="1" ht="15" customHeight="1" thickBot="1">
      <c r="A34" s="382"/>
      <c r="B34" s="20" t="s">
        <v>1668</v>
      </c>
      <c r="C34" s="8" t="s">
        <v>1656</v>
      </c>
      <c r="D34" s="11">
        <v>880</v>
      </c>
      <c r="E34" s="11">
        <v>0</v>
      </c>
      <c r="F34" s="11">
        <v>2</v>
      </c>
      <c r="G34" s="11">
        <v>62</v>
      </c>
      <c r="H34" s="11">
        <v>184</v>
      </c>
      <c r="I34" s="11">
        <v>272</v>
      </c>
      <c r="J34" s="11">
        <v>259</v>
      </c>
      <c r="K34" s="11">
        <v>75</v>
      </c>
      <c r="L34" s="11">
        <v>23</v>
      </c>
      <c r="M34" s="72">
        <v>3</v>
      </c>
    </row>
    <row r="35" spans="1:13" s="25" customFormat="1" ht="15" customHeight="1">
      <c r="A35" s="386" t="s">
        <v>1672</v>
      </c>
      <c r="B35" s="16" t="s">
        <v>1670</v>
      </c>
      <c r="C35" s="6" t="s">
        <v>1654</v>
      </c>
      <c r="D35" s="28">
        <f>SUM(E35:M35)</f>
        <v>9</v>
      </c>
      <c r="E35" s="28">
        <f>SUM(E37,E39,E41,E43,E45)</f>
        <v>0</v>
      </c>
      <c r="F35" s="28">
        <f t="shared" ref="F35:M36" si="2">SUM(F37,F39,F41,F43,F45)</f>
        <v>0</v>
      </c>
      <c r="G35" s="28">
        <f t="shared" si="2"/>
        <v>1</v>
      </c>
      <c r="H35" s="28">
        <f t="shared" si="2"/>
        <v>0</v>
      </c>
      <c r="I35" s="28">
        <f t="shared" si="2"/>
        <v>1</v>
      </c>
      <c r="J35" s="28">
        <f t="shared" si="2"/>
        <v>3</v>
      </c>
      <c r="K35" s="28">
        <f t="shared" si="2"/>
        <v>0</v>
      </c>
      <c r="L35" s="28">
        <f t="shared" si="2"/>
        <v>2</v>
      </c>
      <c r="M35" s="28">
        <f t="shared" si="2"/>
        <v>2</v>
      </c>
    </row>
    <row r="36" spans="1:13" s="25" customFormat="1" ht="15" customHeight="1">
      <c r="A36" s="372"/>
      <c r="B36" s="17" t="s">
        <v>1671</v>
      </c>
      <c r="C36" s="8" t="s">
        <v>1656</v>
      </c>
      <c r="D36" s="28">
        <f t="shared" ref="D36:D62" si="3">SUM(E36:M36)</f>
        <v>6</v>
      </c>
      <c r="E36" s="28">
        <f>SUM(E38,E40,E42,E44,E46)</f>
        <v>0</v>
      </c>
      <c r="F36" s="28">
        <f t="shared" si="2"/>
        <v>0</v>
      </c>
      <c r="G36" s="28">
        <f t="shared" si="2"/>
        <v>1</v>
      </c>
      <c r="H36" s="28">
        <f t="shared" si="2"/>
        <v>0</v>
      </c>
      <c r="I36" s="28">
        <f t="shared" si="2"/>
        <v>1</v>
      </c>
      <c r="J36" s="28">
        <f t="shared" si="2"/>
        <v>0</v>
      </c>
      <c r="K36" s="28">
        <f t="shared" si="2"/>
        <v>2</v>
      </c>
      <c r="L36" s="28">
        <f t="shared" si="2"/>
        <v>2</v>
      </c>
      <c r="M36" s="28">
        <f t="shared" si="2"/>
        <v>0</v>
      </c>
    </row>
    <row r="37" spans="1:13" s="25" customFormat="1" ht="15" customHeight="1">
      <c r="A37" s="372"/>
      <c r="B37" s="19" t="s">
        <v>1657</v>
      </c>
      <c r="C37" s="8" t="s">
        <v>1654</v>
      </c>
      <c r="D37" s="28">
        <f t="shared" si="3"/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3</v>
      </c>
      <c r="K37" s="29">
        <v>0</v>
      </c>
      <c r="L37" s="29">
        <v>0</v>
      </c>
      <c r="M37" s="29">
        <v>0</v>
      </c>
    </row>
    <row r="38" spans="1:13" s="25" customFormat="1" ht="15" customHeight="1">
      <c r="A38" s="372"/>
      <c r="B38" s="17" t="s">
        <v>1658</v>
      </c>
      <c r="C38" s="8" t="s">
        <v>1656</v>
      </c>
      <c r="D38" s="28">
        <f t="shared" si="3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s="25" customFormat="1" ht="15" customHeight="1">
      <c r="A39" s="372"/>
      <c r="B39" s="19" t="s">
        <v>1659</v>
      </c>
      <c r="C39" s="8" t="s">
        <v>1654</v>
      </c>
      <c r="D39" s="28">
        <f t="shared" si="3"/>
        <v>6</v>
      </c>
      <c r="E39" s="30">
        <v>0</v>
      </c>
      <c r="F39" s="30">
        <v>0</v>
      </c>
      <c r="G39" s="30">
        <v>1</v>
      </c>
      <c r="H39" s="30">
        <v>0</v>
      </c>
      <c r="I39" s="30">
        <v>1</v>
      </c>
      <c r="J39" s="30">
        <v>0</v>
      </c>
      <c r="K39" s="30">
        <v>0</v>
      </c>
      <c r="L39" s="28">
        <v>2</v>
      </c>
      <c r="M39" s="28">
        <v>2</v>
      </c>
    </row>
    <row r="40" spans="1:13" s="25" customFormat="1" ht="15" customHeight="1">
      <c r="A40" s="372"/>
      <c r="B40" s="17" t="s">
        <v>1660</v>
      </c>
      <c r="C40" s="8" t="s">
        <v>1656</v>
      </c>
      <c r="D40" s="28">
        <f t="shared" si="3"/>
        <v>3</v>
      </c>
      <c r="E40" s="30">
        <v>0</v>
      </c>
      <c r="F40" s="30">
        <v>0</v>
      </c>
      <c r="G40" s="30">
        <v>1</v>
      </c>
      <c r="H40" s="30">
        <v>0</v>
      </c>
      <c r="I40" s="30">
        <v>0</v>
      </c>
      <c r="J40" s="30">
        <v>0</v>
      </c>
      <c r="K40" s="30">
        <v>0</v>
      </c>
      <c r="L40" s="28">
        <v>2</v>
      </c>
      <c r="M40" s="28">
        <v>0</v>
      </c>
    </row>
    <row r="41" spans="1:13" s="25" customFormat="1" ht="15" customHeight="1">
      <c r="A41" s="372"/>
      <c r="B41" s="19" t="s">
        <v>1661</v>
      </c>
      <c r="C41" s="8" t="s">
        <v>1654</v>
      </c>
      <c r="D41" s="28">
        <f t="shared" si="3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</row>
    <row r="42" spans="1:13" s="25" customFormat="1" ht="15" customHeight="1">
      <c r="A42" s="372"/>
      <c r="B42" s="17" t="s">
        <v>1662</v>
      </c>
      <c r="C42" s="8" t="s">
        <v>1656</v>
      </c>
      <c r="D42" s="28">
        <f t="shared" si="3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1</v>
      </c>
      <c r="L42" s="28">
        <v>0</v>
      </c>
      <c r="M42" s="28">
        <v>0</v>
      </c>
    </row>
    <row r="43" spans="1:13" s="25" customFormat="1" ht="15" customHeight="1">
      <c r="A43" s="372"/>
      <c r="B43" s="19" t="s">
        <v>1663</v>
      </c>
      <c r="C43" s="8" t="s">
        <v>1654</v>
      </c>
      <c r="D43" s="28">
        <f t="shared" si="3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</row>
    <row r="44" spans="1:13" s="25" customFormat="1" ht="15" customHeight="1">
      <c r="A44" s="372"/>
      <c r="B44" s="17" t="s">
        <v>1664</v>
      </c>
      <c r="C44" s="8" t="s">
        <v>1656</v>
      </c>
      <c r="D44" s="28">
        <f t="shared" si="3"/>
        <v>2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0</v>
      </c>
      <c r="K44" s="30">
        <v>1</v>
      </c>
      <c r="L44" s="28">
        <v>0</v>
      </c>
      <c r="M44" s="28">
        <v>0</v>
      </c>
    </row>
    <row r="45" spans="1:13" s="25" customFormat="1" ht="15" customHeight="1">
      <c r="A45" s="372"/>
      <c r="B45" s="19" t="s">
        <v>1665</v>
      </c>
      <c r="C45" s="8" t="s">
        <v>1654</v>
      </c>
      <c r="D45" s="28">
        <f t="shared" si="3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s="25" customFormat="1" ht="15" customHeight="1">
      <c r="A46" s="372"/>
      <c r="B46" s="17" t="s">
        <v>1666</v>
      </c>
      <c r="C46" s="8" t="s">
        <v>1656</v>
      </c>
      <c r="D46" s="28">
        <f t="shared" si="3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s="25" customFormat="1" ht="15" customHeight="1">
      <c r="A47" s="372"/>
      <c r="B47" s="19" t="s">
        <v>1667</v>
      </c>
      <c r="C47" s="8" t="s">
        <v>1654</v>
      </c>
      <c r="D47" s="28">
        <f t="shared" si="3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s="25" customFormat="1" ht="15" customHeight="1" thickBot="1">
      <c r="A48" s="373"/>
      <c r="B48" s="20" t="s">
        <v>1668</v>
      </c>
      <c r="C48" s="8" t="s">
        <v>1656</v>
      </c>
      <c r="D48" s="28">
        <f t="shared" si="3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</row>
    <row r="49" spans="1:13" s="25" customFormat="1" ht="15" customHeight="1">
      <c r="A49" s="386" t="s">
        <v>1673</v>
      </c>
      <c r="B49" s="21" t="s">
        <v>1670</v>
      </c>
      <c r="C49" s="12" t="s">
        <v>1654</v>
      </c>
      <c r="D49" s="28">
        <f t="shared" si="3"/>
        <v>105</v>
      </c>
      <c r="E49" s="28">
        <f>SUM(E51,E53,E55,E57,E59,E61)</f>
        <v>0</v>
      </c>
      <c r="F49" s="28">
        <f t="shared" ref="F49:M50" si="4">SUM(F51,F53,F55,F57,F59,F61)</f>
        <v>0</v>
      </c>
      <c r="G49" s="28">
        <f t="shared" si="4"/>
        <v>0</v>
      </c>
      <c r="H49" s="28">
        <f t="shared" si="4"/>
        <v>1</v>
      </c>
      <c r="I49" s="28">
        <f t="shared" si="4"/>
        <v>11</v>
      </c>
      <c r="J49" s="28">
        <f t="shared" si="4"/>
        <v>31</v>
      </c>
      <c r="K49" s="28">
        <f t="shared" si="4"/>
        <v>34</v>
      </c>
      <c r="L49" s="28">
        <f t="shared" si="4"/>
        <v>21</v>
      </c>
      <c r="M49" s="28">
        <f t="shared" si="4"/>
        <v>7</v>
      </c>
    </row>
    <row r="50" spans="1:13" s="25" customFormat="1" ht="15" customHeight="1">
      <c r="A50" s="372"/>
      <c r="B50" s="17" t="s">
        <v>1671</v>
      </c>
      <c r="C50" s="8" t="s">
        <v>1656</v>
      </c>
      <c r="D50" s="28">
        <f t="shared" si="3"/>
        <v>27</v>
      </c>
      <c r="E50" s="28">
        <f>SUM(E52,E54,E56,E58,E60,E62)</f>
        <v>0</v>
      </c>
      <c r="F50" s="28">
        <f t="shared" si="4"/>
        <v>0</v>
      </c>
      <c r="G50" s="28">
        <f t="shared" si="4"/>
        <v>0</v>
      </c>
      <c r="H50" s="28">
        <f t="shared" si="4"/>
        <v>0</v>
      </c>
      <c r="I50" s="28">
        <f t="shared" si="4"/>
        <v>2</v>
      </c>
      <c r="J50" s="28">
        <f t="shared" si="4"/>
        <v>7</v>
      </c>
      <c r="K50" s="28">
        <f t="shared" si="4"/>
        <v>5</v>
      </c>
      <c r="L50" s="28">
        <f t="shared" si="4"/>
        <v>8</v>
      </c>
      <c r="M50" s="28">
        <f t="shared" si="4"/>
        <v>5</v>
      </c>
    </row>
    <row r="51" spans="1:13" s="25" customFormat="1" ht="15" customHeight="1">
      <c r="A51" s="372"/>
      <c r="B51" s="19" t="s">
        <v>1657</v>
      </c>
      <c r="C51" s="8" t="s">
        <v>1654</v>
      </c>
      <c r="D51" s="28">
        <f t="shared" si="3"/>
        <v>40</v>
      </c>
      <c r="E51" s="29">
        <v>0</v>
      </c>
      <c r="F51" s="29">
        <v>0</v>
      </c>
      <c r="G51" s="29">
        <v>0</v>
      </c>
      <c r="H51" s="29">
        <v>0</v>
      </c>
      <c r="I51" s="29">
        <v>2</v>
      </c>
      <c r="J51" s="29">
        <v>13</v>
      </c>
      <c r="K51" s="29">
        <v>13</v>
      </c>
      <c r="L51" s="29">
        <v>9</v>
      </c>
      <c r="M51" s="29">
        <v>3</v>
      </c>
    </row>
    <row r="52" spans="1:13" s="25" customFormat="1" ht="15" customHeight="1">
      <c r="A52" s="372"/>
      <c r="B52" s="17" t="s">
        <v>1658</v>
      </c>
      <c r="C52" s="8" t="s">
        <v>1656</v>
      </c>
      <c r="D52" s="28">
        <f t="shared" si="3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4</v>
      </c>
      <c r="K52" s="29">
        <v>3</v>
      </c>
      <c r="L52" s="29">
        <v>6</v>
      </c>
      <c r="M52" s="29">
        <v>3</v>
      </c>
    </row>
    <row r="53" spans="1:13" s="25" customFormat="1" ht="15" customHeight="1">
      <c r="A53" s="372"/>
      <c r="B53" s="19" t="s">
        <v>1659</v>
      </c>
      <c r="C53" s="8" t="s">
        <v>1654</v>
      </c>
      <c r="D53" s="28">
        <f t="shared" si="3"/>
        <v>32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9</v>
      </c>
      <c r="K53" s="28">
        <v>10</v>
      </c>
      <c r="L53" s="28">
        <v>8</v>
      </c>
      <c r="M53" s="28">
        <v>4</v>
      </c>
    </row>
    <row r="54" spans="1:13" s="25" customFormat="1" ht="15" customHeight="1">
      <c r="A54" s="372"/>
      <c r="B54" s="17" t="s">
        <v>1660</v>
      </c>
      <c r="C54" s="8" t="s">
        <v>1656</v>
      </c>
      <c r="D54" s="28">
        <f t="shared" si="3"/>
        <v>5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1</v>
      </c>
      <c r="L54" s="28">
        <v>1</v>
      </c>
      <c r="M54" s="28">
        <v>2</v>
      </c>
    </row>
    <row r="55" spans="1:13" s="25" customFormat="1" ht="15" customHeight="1">
      <c r="A55" s="372"/>
      <c r="B55" s="19" t="s">
        <v>1661</v>
      </c>
      <c r="C55" s="8" t="s">
        <v>1654</v>
      </c>
      <c r="D55" s="28">
        <f t="shared" si="3"/>
        <v>29</v>
      </c>
      <c r="E55" s="28">
        <v>0</v>
      </c>
      <c r="F55" s="28">
        <v>0</v>
      </c>
      <c r="G55" s="28">
        <v>0</v>
      </c>
      <c r="H55" s="28">
        <v>1</v>
      </c>
      <c r="I55" s="28">
        <v>7</v>
      </c>
      <c r="J55" s="28">
        <v>7</v>
      </c>
      <c r="K55" s="28">
        <v>10</v>
      </c>
      <c r="L55" s="28">
        <v>4</v>
      </c>
      <c r="M55" s="28">
        <v>0</v>
      </c>
    </row>
    <row r="56" spans="1:13" s="25" customFormat="1" ht="15" customHeight="1">
      <c r="A56" s="372"/>
      <c r="B56" s="17" t="s">
        <v>1662</v>
      </c>
      <c r="C56" s="8" t="s">
        <v>1656</v>
      </c>
      <c r="D56" s="28">
        <f t="shared" si="3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0</v>
      </c>
      <c r="K56" s="28">
        <v>1</v>
      </c>
      <c r="L56" s="28">
        <v>0</v>
      </c>
      <c r="M56" s="28">
        <v>0</v>
      </c>
    </row>
    <row r="57" spans="1:13" s="25" customFormat="1" ht="15" customHeight="1">
      <c r="A57" s="372"/>
      <c r="B57" s="19" t="s">
        <v>1663</v>
      </c>
      <c r="C57" s="8" t="s">
        <v>1654</v>
      </c>
      <c r="D57" s="28">
        <f t="shared" si="3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s="25" customFormat="1" ht="15" customHeight="1">
      <c r="A58" s="372"/>
      <c r="B58" s="17" t="s">
        <v>1664</v>
      </c>
      <c r="C58" s="8" t="s">
        <v>1656</v>
      </c>
      <c r="D58" s="28">
        <f t="shared" si="3"/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</row>
    <row r="59" spans="1:13" s="25" customFormat="1" ht="15" customHeight="1">
      <c r="A59" s="372"/>
      <c r="B59" s="19" t="s">
        <v>1665</v>
      </c>
      <c r="C59" s="8" t="s">
        <v>1654</v>
      </c>
      <c r="D59" s="28">
        <f t="shared" si="3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s="25" customFormat="1" ht="15" customHeight="1">
      <c r="A60" s="372"/>
      <c r="B60" s="17" t="s">
        <v>1666</v>
      </c>
      <c r="C60" s="8" t="s">
        <v>1656</v>
      </c>
      <c r="D60" s="28">
        <f t="shared" si="3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s="25" customFormat="1" ht="15" customHeight="1">
      <c r="A61" s="372"/>
      <c r="B61" s="19" t="s">
        <v>1667</v>
      </c>
      <c r="C61" s="8" t="s">
        <v>1654</v>
      </c>
      <c r="D61" s="28">
        <f t="shared" si="3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s="25" customFormat="1" ht="15" customHeight="1" thickBot="1">
      <c r="A62" s="373"/>
      <c r="B62" s="20" t="s">
        <v>1668</v>
      </c>
      <c r="C62" s="8" t="s">
        <v>1656</v>
      </c>
      <c r="D62" s="28">
        <f t="shared" si="3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1674</v>
      </c>
    </row>
    <row r="64" spans="1:13" s="15" customFormat="1" ht="14.25">
      <c r="A64" s="23" t="s">
        <v>1675</v>
      </c>
    </row>
    <row r="65" spans="1:3" s="15" customFormat="1" ht="14.25">
      <c r="A65" s="23" t="s">
        <v>1676</v>
      </c>
      <c r="B65" s="24"/>
      <c r="C65" s="24"/>
    </row>
    <row r="66" spans="1:3" s="15" customFormat="1" ht="14.25">
      <c r="A66" s="23" t="s">
        <v>1677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6"/>
  <sheetViews>
    <sheetView workbookViewId="0">
      <selection activeCell="C5" sqref="C5:C6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9" width="6.875" style="1" customWidth="1"/>
    <col min="10" max="10" width="6.625" style="1" customWidth="1"/>
    <col min="11" max="11" width="6.5" style="1" customWidth="1"/>
    <col min="12" max="12" width="6.375" style="1" customWidth="1"/>
    <col min="13" max="13" width="5.875" style="1" customWidth="1"/>
    <col min="14" max="16384" width="9" style="1"/>
  </cols>
  <sheetData>
    <row r="1" spans="1:13" ht="21" customHeight="1">
      <c r="A1" s="387" t="s">
        <v>3094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3095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5" customFormat="1" ht="16.5" customHeight="1">
      <c r="A3" s="2"/>
      <c r="B3" s="389" t="s">
        <v>3096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3097</v>
      </c>
      <c r="M3" s="390"/>
    </row>
    <row r="4" spans="1:13" s="25" customFormat="1" ht="17.25" customHeight="1" thickBot="1">
      <c r="A4" s="2"/>
      <c r="B4" s="391" t="s">
        <v>3098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3099</v>
      </c>
      <c r="M4" s="392"/>
    </row>
    <row r="5" spans="1:13" s="25" customFormat="1">
      <c r="A5" s="374" t="s">
        <v>3100</v>
      </c>
      <c r="B5" s="375"/>
      <c r="C5" s="378" t="s">
        <v>3101</v>
      </c>
      <c r="D5" s="380" t="s">
        <v>3102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75" customHeight="1" thickBot="1">
      <c r="A6" s="376"/>
      <c r="B6" s="377"/>
      <c r="C6" s="379"/>
      <c r="D6" s="177" t="s">
        <v>3103</v>
      </c>
      <c r="E6" s="178" t="s">
        <v>3104</v>
      </c>
      <c r="F6" s="178" t="s">
        <v>3105</v>
      </c>
      <c r="G6" s="178" t="s">
        <v>3106</v>
      </c>
      <c r="H6" s="178" t="s">
        <v>3107</v>
      </c>
      <c r="I6" s="178" t="s">
        <v>3108</v>
      </c>
      <c r="J6" s="178" t="s">
        <v>3109</v>
      </c>
      <c r="K6" s="178" t="s">
        <v>3110</v>
      </c>
      <c r="L6" s="178" t="s">
        <v>3111</v>
      </c>
      <c r="M6" s="179" t="s">
        <v>3112</v>
      </c>
    </row>
    <row r="7" spans="1:13" s="25" customFormat="1" ht="15" customHeight="1">
      <c r="A7" s="382" t="s">
        <v>3113</v>
      </c>
      <c r="B7" s="16" t="s">
        <v>3114</v>
      </c>
      <c r="C7" s="12" t="s">
        <v>3115</v>
      </c>
      <c r="D7" s="13">
        <f>D21+D35+D49</f>
        <v>16693</v>
      </c>
      <c r="E7" s="13">
        <f t="shared" ref="E7:M7" si="0">E21+E35+E49</f>
        <v>0</v>
      </c>
      <c r="F7" s="13">
        <f t="shared" si="0"/>
        <v>384</v>
      </c>
      <c r="G7" s="13">
        <f t="shared" si="0"/>
        <v>1884</v>
      </c>
      <c r="H7" s="13">
        <f t="shared" si="0"/>
        <v>2711</v>
      </c>
      <c r="I7" s="13">
        <f t="shared" si="0"/>
        <v>4573</v>
      </c>
      <c r="J7" s="13">
        <f t="shared" si="0"/>
        <v>5344</v>
      </c>
      <c r="K7" s="13">
        <f t="shared" si="0"/>
        <v>1403</v>
      </c>
      <c r="L7" s="13">
        <f t="shared" si="0"/>
        <v>348</v>
      </c>
      <c r="M7" s="79">
        <f t="shared" si="0"/>
        <v>46</v>
      </c>
    </row>
    <row r="8" spans="1:13" s="25" customFormat="1" ht="15" customHeight="1">
      <c r="A8" s="372"/>
      <c r="B8" s="17" t="s">
        <v>3116</v>
      </c>
      <c r="C8" s="8" t="s">
        <v>3117</v>
      </c>
      <c r="D8" s="9">
        <f t="shared" ref="D8:M20" si="1">D22+D36+D50</f>
        <v>29401</v>
      </c>
      <c r="E8" s="9">
        <f t="shared" si="1"/>
        <v>0</v>
      </c>
      <c r="F8" s="9">
        <f t="shared" si="1"/>
        <v>99</v>
      </c>
      <c r="G8" s="9">
        <f t="shared" si="1"/>
        <v>1712</v>
      </c>
      <c r="H8" s="9">
        <f t="shared" si="1"/>
        <v>5447</v>
      </c>
      <c r="I8" s="9">
        <f t="shared" si="1"/>
        <v>8023</v>
      </c>
      <c r="J8" s="9">
        <f t="shared" si="1"/>
        <v>8956</v>
      </c>
      <c r="K8" s="9">
        <f t="shared" si="1"/>
        <v>3812</v>
      </c>
      <c r="L8" s="9">
        <f t="shared" si="1"/>
        <v>1318</v>
      </c>
      <c r="M8" s="71">
        <f t="shared" si="1"/>
        <v>34</v>
      </c>
    </row>
    <row r="9" spans="1:13" s="25" customFormat="1" ht="15" customHeight="1">
      <c r="A9" s="372"/>
      <c r="B9" s="19" t="s">
        <v>3118</v>
      </c>
      <c r="C9" s="8" t="s">
        <v>3115</v>
      </c>
      <c r="D9" s="9">
        <f t="shared" si="1"/>
        <v>7475</v>
      </c>
      <c r="E9" s="9">
        <f t="shared" si="1"/>
        <v>0</v>
      </c>
      <c r="F9" s="9">
        <f t="shared" si="1"/>
        <v>189</v>
      </c>
      <c r="G9" s="9">
        <f t="shared" si="1"/>
        <v>938</v>
      </c>
      <c r="H9" s="9">
        <f t="shared" si="1"/>
        <v>1142</v>
      </c>
      <c r="I9" s="9">
        <f t="shared" si="1"/>
        <v>2496</v>
      </c>
      <c r="J9" s="9">
        <f t="shared" si="1"/>
        <v>2017</v>
      </c>
      <c r="K9" s="9">
        <f t="shared" si="1"/>
        <v>575</v>
      </c>
      <c r="L9" s="9">
        <f t="shared" si="1"/>
        <v>101</v>
      </c>
      <c r="M9" s="71">
        <f t="shared" si="1"/>
        <v>17</v>
      </c>
    </row>
    <row r="10" spans="1:13" s="25" customFormat="1" ht="15" customHeight="1">
      <c r="A10" s="372"/>
      <c r="B10" s="17" t="s">
        <v>3119</v>
      </c>
      <c r="C10" s="8" t="s">
        <v>3117</v>
      </c>
      <c r="D10" s="9">
        <f t="shared" si="1"/>
        <v>17441</v>
      </c>
      <c r="E10" s="9">
        <f t="shared" si="1"/>
        <v>0</v>
      </c>
      <c r="F10" s="9">
        <f t="shared" si="1"/>
        <v>38</v>
      </c>
      <c r="G10" s="9">
        <f t="shared" si="1"/>
        <v>861</v>
      </c>
      <c r="H10" s="9">
        <f t="shared" si="1"/>
        <v>3237</v>
      </c>
      <c r="I10" s="9">
        <f t="shared" si="1"/>
        <v>5806</v>
      </c>
      <c r="J10" s="9">
        <f t="shared" si="1"/>
        <v>4975</v>
      </c>
      <c r="K10" s="9">
        <f t="shared" si="1"/>
        <v>1827</v>
      </c>
      <c r="L10" s="9">
        <f t="shared" si="1"/>
        <v>685</v>
      </c>
      <c r="M10" s="71">
        <f t="shared" si="1"/>
        <v>12</v>
      </c>
    </row>
    <row r="11" spans="1:13" s="25" customFormat="1" ht="15" customHeight="1">
      <c r="A11" s="372"/>
      <c r="B11" s="19" t="s">
        <v>3120</v>
      </c>
      <c r="C11" s="8" t="s">
        <v>3115</v>
      </c>
      <c r="D11" s="9">
        <f t="shared" si="1"/>
        <v>2442</v>
      </c>
      <c r="E11" s="9">
        <f t="shared" si="1"/>
        <v>0</v>
      </c>
      <c r="F11" s="9">
        <f t="shared" si="1"/>
        <v>44</v>
      </c>
      <c r="G11" s="9">
        <f t="shared" si="1"/>
        <v>291</v>
      </c>
      <c r="H11" s="9">
        <f t="shared" si="1"/>
        <v>424</v>
      </c>
      <c r="I11" s="9">
        <f t="shared" si="1"/>
        <v>484</v>
      </c>
      <c r="J11" s="9">
        <f t="shared" si="1"/>
        <v>890</v>
      </c>
      <c r="K11" s="9">
        <f t="shared" si="1"/>
        <v>232</v>
      </c>
      <c r="L11" s="9">
        <f t="shared" si="1"/>
        <v>73</v>
      </c>
      <c r="M11" s="71">
        <f t="shared" si="1"/>
        <v>4</v>
      </c>
    </row>
    <row r="12" spans="1:13" s="25" customFormat="1" ht="15" customHeight="1">
      <c r="A12" s="372"/>
      <c r="B12" s="17" t="s">
        <v>3121</v>
      </c>
      <c r="C12" s="8" t="s">
        <v>3117</v>
      </c>
      <c r="D12" s="9">
        <f t="shared" si="1"/>
        <v>4047</v>
      </c>
      <c r="E12" s="9">
        <f t="shared" si="1"/>
        <v>0</v>
      </c>
      <c r="F12" s="9">
        <f t="shared" si="1"/>
        <v>44</v>
      </c>
      <c r="G12" s="9">
        <f t="shared" si="1"/>
        <v>316</v>
      </c>
      <c r="H12" s="9">
        <f t="shared" si="1"/>
        <v>609</v>
      </c>
      <c r="I12" s="9">
        <f t="shared" si="1"/>
        <v>706</v>
      </c>
      <c r="J12" s="9">
        <f t="shared" si="1"/>
        <v>1388</v>
      </c>
      <c r="K12" s="9">
        <f t="shared" si="1"/>
        <v>706</v>
      </c>
      <c r="L12" s="9">
        <f t="shared" si="1"/>
        <v>275</v>
      </c>
      <c r="M12" s="71">
        <f t="shared" si="1"/>
        <v>3</v>
      </c>
    </row>
    <row r="13" spans="1:13" s="25" customFormat="1" ht="15" customHeight="1">
      <c r="A13" s="372"/>
      <c r="B13" s="19" t="s">
        <v>3122</v>
      </c>
      <c r="C13" s="8" t="s">
        <v>3115</v>
      </c>
      <c r="D13" s="9">
        <f t="shared" si="1"/>
        <v>1721</v>
      </c>
      <c r="E13" s="9">
        <f t="shared" si="1"/>
        <v>0</v>
      </c>
      <c r="F13" s="9">
        <f t="shared" si="1"/>
        <v>99</v>
      </c>
      <c r="G13" s="9">
        <f t="shared" si="1"/>
        <v>194</v>
      </c>
      <c r="H13" s="9">
        <f t="shared" si="1"/>
        <v>195</v>
      </c>
      <c r="I13" s="9">
        <f t="shared" si="1"/>
        <v>387</v>
      </c>
      <c r="J13" s="9">
        <f t="shared" si="1"/>
        <v>577</v>
      </c>
      <c r="K13" s="9">
        <f t="shared" si="1"/>
        <v>191</v>
      </c>
      <c r="L13" s="9">
        <f t="shared" si="1"/>
        <v>77</v>
      </c>
      <c r="M13" s="71">
        <f t="shared" si="1"/>
        <v>1</v>
      </c>
    </row>
    <row r="14" spans="1:13" s="25" customFormat="1" ht="15" customHeight="1">
      <c r="A14" s="372"/>
      <c r="B14" s="17" t="s">
        <v>3123</v>
      </c>
      <c r="C14" s="8" t="s">
        <v>3117</v>
      </c>
      <c r="D14" s="9">
        <f t="shared" si="1"/>
        <v>4366</v>
      </c>
      <c r="E14" s="9">
        <f t="shared" si="1"/>
        <v>0</v>
      </c>
      <c r="F14" s="9">
        <f t="shared" si="1"/>
        <v>9</v>
      </c>
      <c r="G14" s="9">
        <f t="shared" si="1"/>
        <v>280</v>
      </c>
      <c r="H14" s="9">
        <f t="shared" si="1"/>
        <v>972</v>
      </c>
      <c r="I14" s="9">
        <f t="shared" si="1"/>
        <v>720</v>
      </c>
      <c r="J14" s="9">
        <f t="shared" si="1"/>
        <v>1303</v>
      </c>
      <c r="K14" s="9">
        <f t="shared" si="1"/>
        <v>797</v>
      </c>
      <c r="L14" s="9">
        <f t="shared" si="1"/>
        <v>276</v>
      </c>
      <c r="M14" s="71">
        <f t="shared" si="1"/>
        <v>9</v>
      </c>
    </row>
    <row r="15" spans="1:13" s="25" customFormat="1" ht="15" customHeight="1">
      <c r="A15" s="372"/>
      <c r="B15" s="19" t="s">
        <v>3124</v>
      </c>
      <c r="C15" s="8" t="s">
        <v>3115</v>
      </c>
      <c r="D15" s="9">
        <f t="shared" si="1"/>
        <v>3099</v>
      </c>
      <c r="E15" s="9">
        <f t="shared" si="1"/>
        <v>0</v>
      </c>
      <c r="F15" s="9">
        <f t="shared" si="1"/>
        <v>48</v>
      </c>
      <c r="G15" s="9">
        <f t="shared" si="1"/>
        <v>299</v>
      </c>
      <c r="H15" s="9">
        <f t="shared" si="1"/>
        <v>576</v>
      </c>
      <c r="I15" s="9">
        <f t="shared" si="1"/>
        <v>700</v>
      </c>
      <c r="J15" s="9">
        <f t="shared" si="1"/>
        <v>1137</v>
      </c>
      <c r="K15" s="9">
        <f t="shared" si="1"/>
        <v>245</v>
      </c>
      <c r="L15" s="9">
        <f t="shared" si="1"/>
        <v>73</v>
      </c>
      <c r="M15" s="71">
        <f t="shared" si="1"/>
        <v>21</v>
      </c>
    </row>
    <row r="16" spans="1:13" s="25" customFormat="1" ht="15" customHeight="1">
      <c r="A16" s="372"/>
      <c r="B16" s="17" t="s">
        <v>3125</v>
      </c>
      <c r="C16" s="8" t="s">
        <v>3117</v>
      </c>
      <c r="D16" s="9">
        <f t="shared" si="1"/>
        <v>1522</v>
      </c>
      <c r="E16" s="9">
        <f t="shared" si="1"/>
        <v>0</v>
      </c>
      <c r="F16" s="9">
        <f t="shared" si="1"/>
        <v>3</v>
      </c>
      <c r="G16" s="9">
        <f t="shared" si="1"/>
        <v>110</v>
      </c>
      <c r="H16" s="9">
        <f t="shared" si="1"/>
        <v>316</v>
      </c>
      <c r="I16" s="9">
        <f t="shared" si="1"/>
        <v>320</v>
      </c>
      <c r="J16" s="9">
        <f t="shared" si="1"/>
        <v>514</v>
      </c>
      <c r="K16" s="9">
        <f t="shared" si="1"/>
        <v>197</v>
      </c>
      <c r="L16" s="9">
        <f t="shared" si="1"/>
        <v>54</v>
      </c>
      <c r="M16" s="71">
        <f t="shared" si="1"/>
        <v>8</v>
      </c>
    </row>
    <row r="17" spans="1:13" s="25" customFormat="1" ht="15" customHeight="1">
      <c r="A17" s="372"/>
      <c r="B17" s="19" t="s">
        <v>3126</v>
      </c>
      <c r="C17" s="8" t="s">
        <v>3115</v>
      </c>
      <c r="D17" s="9">
        <f t="shared" si="1"/>
        <v>1080</v>
      </c>
      <c r="E17" s="9">
        <f t="shared" si="1"/>
        <v>0</v>
      </c>
      <c r="F17" s="9">
        <f t="shared" si="1"/>
        <v>4</v>
      </c>
      <c r="G17" s="9">
        <f t="shared" si="1"/>
        <v>102</v>
      </c>
      <c r="H17" s="9">
        <f t="shared" si="1"/>
        <v>228</v>
      </c>
      <c r="I17" s="9">
        <f t="shared" si="1"/>
        <v>290</v>
      </c>
      <c r="J17" s="9">
        <f t="shared" si="1"/>
        <v>362</v>
      </c>
      <c r="K17" s="9">
        <f t="shared" si="1"/>
        <v>80</v>
      </c>
      <c r="L17" s="9">
        <f t="shared" si="1"/>
        <v>13</v>
      </c>
      <c r="M17" s="71">
        <f t="shared" si="1"/>
        <v>1</v>
      </c>
    </row>
    <row r="18" spans="1:13" s="25" customFormat="1" ht="15" customHeight="1">
      <c r="A18" s="372"/>
      <c r="B18" s="17" t="s">
        <v>3127</v>
      </c>
      <c r="C18" s="8" t="s">
        <v>3117</v>
      </c>
      <c r="D18" s="9">
        <f t="shared" si="1"/>
        <v>771</v>
      </c>
      <c r="E18" s="9">
        <f t="shared" si="1"/>
        <v>0</v>
      </c>
      <c r="F18" s="9">
        <f t="shared" si="1"/>
        <v>3</v>
      </c>
      <c r="G18" s="9">
        <f t="shared" si="1"/>
        <v>43</v>
      </c>
      <c r="H18" s="9">
        <f t="shared" si="1"/>
        <v>99</v>
      </c>
      <c r="I18" s="9">
        <f t="shared" si="1"/>
        <v>201</v>
      </c>
      <c r="J18" s="9">
        <f t="shared" si="1"/>
        <v>288</v>
      </c>
      <c r="K18" s="9">
        <f t="shared" si="1"/>
        <v>114</v>
      </c>
      <c r="L18" s="9">
        <f t="shared" si="1"/>
        <v>21</v>
      </c>
      <c r="M18" s="71">
        <f t="shared" si="1"/>
        <v>2</v>
      </c>
    </row>
    <row r="19" spans="1:13" s="25" customFormat="1" ht="15" customHeight="1">
      <c r="A19" s="372"/>
      <c r="B19" s="19" t="s">
        <v>3128</v>
      </c>
      <c r="C19" s="8" t="s">
        <v>3115</v>
      </c>
      <c r="D19" s="9">
        <f t="shared" si="1"/>
        <v>876</v>
      </c>
      <c r="E19" s="9">
        <f t="shared" si="1"/>
        <v>0</v>
      </c>
      <c r="F19" s="9">
        <f t="shared" si="1"/>
        <v>0</v>
      </c>
      <c r="G19" s="9">
        <f t="shared" si="1"/>
        <v>60</v>
      </c>
      <c r="H19" s="9">
        <f t="shared" si="1"/>
        <v>146</v>
      </c>
      <c r="I19" s="9">
        <f t="shared" si="1"/>
        <v>216</v>
      </c>
      <c r="J19" s="9">
        <f t="shared" si="1"/>
        <v>361</v>
      </c>
      <c r="K19" s="9">
        <f t="shared" si="1"/>
        <v>80</v>
      </c>
      <c r="L19" s="9">
        <f t="shared" si="1"/>
        <v>11</v>
      </c>
      <c r="M19" s="71">
        <f t="shared" si="1"/>
        <v>2</v>
      </c>
    </row>
    <row r="20" spans="1:13" s="25" customFormat="1" ht="15" customHeight="1" thickBot="1">
      <c r="A20" s="373"/>
      <c r="B20" s="20" t="s">
        <v>3129</v>
      </c>
      <c r="C20" s="31" t="s">
        <v>3117</v>
      </c>
      <c r="D20" s="10">
        <f t="shared" si="1"/>
        <v>1254</v>
      </c>
      <c r="E20" s="10">
        <f t="shared" si="1"/>
        <v>0</v>
      </c>
      <c r="F20" s="10">
        <f t="shared" si="1"/>
        <v>2</v>
      </c>
      <c r="G20" s="10">
        <f t="shared" si="1"/>
        <v>102</v>
      </c>
      <c r="H20" s="10">
        <f t="shared" si="1"/>
        <v>214</v>
      </c>
      <c r="I20" s="10">
        <f t="shared" si="1"/>
        <v>270</v>
      </c>
      <c r="J20" s="10">
        <f t="shared" si="1"/>
        <v>488</v>
      </c>
      <c r="K20" s="10">
        <f t="shared" si="1"/>
        <v>171</v>
      </c>
      <c r="L20" s="10">
        <f t="shared" si="1"/>
        <v>7</v>
      </c>
      <c r="M20" s="73">
        <f t="shared" si="1"/>
        <v>0</v>
      </c>
    </row>
    <row r="21" spans="1:13" s="25" customFormat="1" ht="15" customHeight="1">
      <c r="A21" s="383" t="s">
        <v>3130</v>
      </c>
      <c r="B21" s="16" t="s">
        <v>3131</v>
      </c>
      <c r="C21" s="12" t="s">
        <v>3115</v>
      </c>
      <c r="D21" s="13">
        <f>SUM(F21:M21)</f>
        <v>16627</v>
      </c>
      <c r="E21" s="13">
        <v>0</v>
      </c>
      <c r="F21" s="13">
        <f t="shared" ref="F21:M22" si="2">SUM(F23,F25,F27,F29,F31,F33)</f>
        <v>384</v>
      </c>
      <c r="G21" s="13">
        <f t="shared" si="2"/>
        <v>1884</v>
      </c>
      <c r="H21" s="13">
        <f t="shared" si="2"/>
        <v>2711</v>
      </c>
      <c r="I21" s="13">
        <f t="shared" si="2"/>
        <v>4570</v>
      </c>
      <c r="J21" s="13">
        <f t="shared" si="2"/>
        <v>5328</v>
      </c>
      <c r="K21" s="13">
        <f t="shared" si="2"/>
        <v>1386</v>
      </c>
      <c r="L21" s="13">
        <f t="shared" si="2"/>
        <v>330</v>
      </c>
      <c r="M21" s="79">
        <f t="shared" si="2"/>
        <v>34</v>
      </c>
    </row>
    <row r="22" spans="1:13" s="25" customFormat="1" ht="15" customHeight="1">
      <c r="A22" s="384"/>
      <c r="B22" s="17" t="s">
        <v>3132</v>
      </c>
      <c r="C22" s="8" t="s">
        <v>3117</v>
      </c>
      <c r="D22" s="13">
        <f t="shared" ref="D22:D34" si="3">SUM(F22:M22)</f>
        <v>29378</v>
      </c>
      <c r="E22" s="9">
        <v>0</v>
      </c>
      <c r="F22" s="9">
        <f t="shared" si="2"/>
        <v>99</v>
      </c>
      <c r="G22" s="9">
        <f t="shared" si="2"/>
        <v>1712</v>
      </c>
      <c r="H22" s="9">
        <f t="shared" si="2"/>
        <v>5445</v>
      </c>
      <c r="I22" s="9">
        <f t="shared" si="2"/>
        <v>8022</v>
      </c>
      <c r="J22" s="9">
        <f t="shared" si="2"/>
        <v>8953</v>
      </c>
      <c r="K22" s="9">
        <f t="shared" si="2"/>
        <v>3806</v>
      </c>
      <c r="L22" s="9">
        <f t="shared" si="2"/>
        <v>1313</v>
      </c>
      <c r="M22" s="71">
        <f t="shared" si="2"/>
        <v>28</v>
      </c>
    </row>
    <row r="23" spans="1:13" s="25" customFormat="1" ht="15" customHeight="1">
      <c r="A23" s="384"/>
      <c r="B23" s="19" t="s">
        <v>3118</v>
      </c>
      <c r="C23" s="8" t="s">
        <v>3115</v>
      </c>
      <c r="D23" s="13">
        <f>SUM(E23:M23)</f>
        <v>7450</v>
      </c>
      <c r="E23" s="9">
        <v>0</v>
      </c>
      <c r="F23" s="9">
        <v>189</v>
      </c>
      <c r="G23" s="9">
        <v>938</v>
      </c>
      <c r="H23" s="9">
        <v>1142</v>
      </c>
      <c r="I23" s="9">
        <v>2496</v>
      </c>
      <c r="J23" s="9">
        <v>2013</v>
      </c>
      <c r="K23" s="9">
        <v>570</v>
      </c>
      <c r="L23" s="9">
        <v>92</v>
      </c>
      <c r="M23" s="71">
        <v>10</v>
      </c>
    </row>
    <row r="24" spans="1:13" s="25" customFormat="1" ht="15" customHeight="1">
      <c r="A24" s="384"/>
      <c r="B24" s="17" t="s">
        <v>3119</v>
      </c>
      <c r="C24" s="8" t="s">
        <v>3117</v>
      </c>
      <c r="D24" s="13">
        <f t="shared" si="3"/>
        <v>17429</v>
      </c>
      <c r="E24" s="9">
        <v>0</v>
      </c>
      <c r="F24" s="9">
        <v>38</v>
      </c>
      <c r="G24" s="9">
        <v>861</v>
      </c>
      <c r="H24" s="9">
        <v>3237</v>
      </c>
      <c r="I24" s="9">
        <v>5806</v>
      </c>
      <c r="J24" s="9">
        <v>4974</v>
      </c>
      <c r="K24" s="9">
        <v>1824</v>
      </c>
      <c r="L24" s="9">
        <v>683</v>
      </c>
      <c r="M24" s="71">
        <v>6</v>
      </c>
    </row>
    <row r="25" spans="1:13" s="25" customFormat="1" ht="15" customHeight="1">
      <c r="A25" s="384"/>
      <c r="B25" s="19" t="s">
        <v>3120</v>
      </c>
      <c r="C25" s="8" t="s">
        <v>3115</v>
      </c>
      <c r="D25" s="13">
        <f t="shared" si="3"/>
        <v>2422</v>
      </c>
      <c r="E25" s="9">
        <v>0</v>
      </c>
      <c r="F25" s="9">
        <v>44</v>
      </c>
      <c r="G25" s="9">
        <v>291</v>
      </c>
      <c r="H25" s="9">
        <v>424</v>
      </c>
      <c r="I25" s="9">
        <v>484</v>
      </c>
      <c r="J25" s="9">
        <v>883</v>
      </c>
      <c r="K25" s="9">
        <v>229</v>
      </c>
      <c r="L25" s="9">
        <v>67</v>
      </c>
      <c r="M25" s="71">
        <v>0</v>
      </c>
    </row>
    <row r="26" spans="1:13" s="25" customFormat="1" ht="15" customHeight="1">
      <c r="A26" s="384"/>
      <c r="B26" s="17" t="s">
        <v>3121</v>
      </c>
      <c r="C26" s="8" t="s">
        <v>3117</v>
      </c>
      <c r="D26" s="13">
        <f t="shared" si="3"/>
        <v>4042</v>
      </c>
      <c r="E26" s="9">
        <v>0</v>
      </c>
      <c r="F26" s="9">
        <v>44</v>
      </c>
      <c r="G26" s="9">
        <v>316</v>
      </c>
      <c r="H26" s="9">
        <v>607</v>
      </c>
      <c r="I26" s="9">
        <v>705</v>
      </c>
      <c r="J26" s="9">
        <v>1388</v>
      </c>
      <c r="K26" s="9">
        <v>705</v>
      </c>
      <c r="L26" s="9">
        <v>274</v>
      </c>
      <c r="M26" s="71">
        <v>3</v>
      </c>
    </row>
    <row r="27" spans="1:13" s="25" customFormat="1" ht="15" customHeight="1">
      <c r="A27" s="384"/>
      <c r="B27" s="19" t="s">
        <v>3122</v>
      </c>
      <c r="C27" s="8" t="s">
        <v>3115</v>
      </c>
      <c r="D27" s="13">
        <f t="shared" si="3"/>
        <v>1705</v>
      </c>
      <c r="E27" s="9">
        <v>0</v>
      </c>
      <c r="F27" s="9">
        <v>99</v>
      </c>
      <c r="G27" s="9">
        <v>194</v>
      </c>
      <c r="H27" s="9">
        <v>195</v>
      </c>
      <c r="I27" s="9">
        <v>384</v>
      </c>
      <c r="J27" s="9">
        <v>573</v>
      </c>
      <c r="K27" s="9">
        <v>185</v>
      </c>
      <c r="L27" s="9">
        <v>74</v>
      </c>
      <c r="M27" s="71">
        <v>1</v>
      </c>
    </row>
    <row r="28" spans="1:13" s="25" customFormat="1" ht="15" customHeight="1">
      <c r="A28" s="384"/>
      <c r="B28" s="17" t="s">
        <v>3123</v>
      </c>
      <c r="C28" s="8" t="s">
        <v>3117</v>
      </c>
      <c r="D28" s="13">
        <f t="shared" si="3"/>
        <v>4364</v>
      </c>
      <c r="E28" s="9">
        <v>0</v>
      </c>
      <c r="F28" s="9">
        <v>9</v>
      </c>
      <c r="G28" s="9">
        <v>280</v>
      </c>
      <c r="H28" s="9">
        <v>972</v>
      </c>
      <c r="I28" s="9">
        <v>720</v>
      </c>
      <c r="J28" s="9">
        <v>1302</v>
      </c>
      <c r="K28" s="9">
        <v>796</v>
      </c>
      <c r="L28" s="9">
        <v>276</v>
      </c>
      <c r="M28" s="71">
        <v>9</v>
      </c>
    </row>
    <row r="29" spans="1:13" s="25" customFormat="1" ht="15" customHeight="1">
      <c r="A29" s="384"/>
      <c r="B29" s="19" t="s">
        <v>3124</v>
      </c>
      <c r="C29" s="8" t="s">
        <v>3115</v>
      </c>
      <c r="D29" s="13">
        <f t="shared" si="3"/>
        <v>3097</v>
      </c>
      <c r="E29" s="9">
        <v>0</v>
      </c>
      <c r="F29" s="9">
        <v>48</v>
      </c>
      <c r="G29" s="9">
        <v>299</v>
      </c>
      <c r="H29" s="9">
        <v>576</v>
      </c>
      <c r="I29" s="9">
        <v>700</v>
      </c>
      <c r="J29" s="9">
        <v>1137</v>
      </c>
      <c r="K29" s="9">
        <v>244</v>
      </c>
      <c r="L29" s="9">
        <v>73</v>
      </c>
      <c r="M29" s="71">
        <v>20</v>
      </c>
    </row>
    <row r="30" spans="1:13" s="25" customFormat="1" ht="15" customHeight="1">
      <c r="A30" s="384"/>
      <c r="B30" s="17" t="s">
        <v>3125</v>
      </c>
      <c r="C30" s="8" t="s">
        <v>3117</v>
      </c>
      <c r="D30" s="13">
        <f t="shared" si="3"/>
        <v>1519</v>
      </c>
      <c r="E30" s="9">
        <v>0</v>
      </c>
      <c r="F30" s="9">
        <v>3</v>
      </c>
      <c r="G30" s="9">
        <v>110</v>
      </c>
      <c r="H30" s="9">
        <v>316</v>
      </c>
      <c r="I30" s="9">
        <v>320</v>
      </c>
      <c r="J30" s="9">
        <v>513</v>
      </c>
      <c r="K30" s="9">
        <v>197</v>
      </c>
      <c r="L30" s="9">
        <v>52</v>
      </c>
      <c r="M30" s="71">
        <v>8</v>
      </c>
    </row>
    <row r="31" spans="1:13" s="25" customFormat="1" ht="15" customHeight="1">
      <c r="A31" s="384"/>
      <c r="B31" s="19" t="s">
        <v>3126</v>
      </c>
      <c r="C31" s="8" t="s">
        <v>3115</v>
      </c>
      <c r="D31" s="13">
        <f t="shared" si="3"/>
        <v>1077</v>
      </c>
      <c r="E31" s="9">
        <v>0</v>
      </c>
      <c r="F31" s="9">
        <v>4</v>
      </c>
      <c r="G31" s="9">
        <v>102</v>
      </c>
      <c r="H31" s="9">
        <v>228</v>
      </c>
      <c r="I31" s="9">
        <v>290</v>
      </c>
      <c r="J31" s="9">
        <v>361</v>
      </c>
      <c r="K31" s="9">
        <v>78</v>
      </c>
      <c r="L31" s="9">
        <v>13</v>
      </c>
      <c r="M31" s="71">
        <v>1</v>
      </c>
    </row>
    <row r="32" spans="1:13" s="25" customFormat="1" ht="15" customHeight="1">
      <c r="A32" s="382"/>
      <c r="B32" s="17" t="s">
        <v>3127</v>
      </c>
      <c r="C32" s="8" t="s">
        <v>3117</v>
      </c>
      <c r="D32" s="13">
        <f t="shared" si="3"/>
        <v>770</v>
      </c>
      <c r="E32" s="9">
        <v>0</v>
      </c>
      <c r="F32" s="9">
        <v>3</v>
      </c>
      <c r="G32" s="9">
        <v>43</v>
      </c>
      <c r="H32" s="9">
        <v>99</v>
      </c>
      <c r="I32" s="9">
        <v>201</v>
      </c>
      <c r="J32" s="9">
        <v>288</v>
      </c>
      <c r="K32" s="9">
        <v>113</v>
      </c>
      <c r="L32" s="9">
        <v>21</v>
      </c>
      <c r="M32" s="71">
        <v>2</v>
      </c>
    </row>
    <row r="33" spans="1:13" s="25" customFormat="1" ht="15" customHeight="1">
      <c r="A33" s="382"/>
      <c r="B33" s="19" t="s">
        <v>3128</v>
      </c>
      <c r="C33" s="8" t="s">
        <v>3115</v>
      </c>
      <c r="D33" s="13">
        <f t="shared" si="3"/>
        <v>876</v>
      </c>
      <c r="E33" s="11">
        <v>0</v>
      </c>
      <c r="F33" s="11">
        <v>0</v>
      </c>
      <c r="G33" s="11">
        <v>60</v>
      </c>
      <c r="H33" s="11">
        <v>146</v>
      </c>
      <c r="I33" s="11">
        <v>216</v>
      </c>
      <c r="J33" s="11">
        <v>361</v>
      </c>
      <c r="K33" s="11">
        <v>80</v>
      </c>
      <c r="L33" s="11">
        <v>11</v>
      </c>
      <c r="M33" s="71">
        <v>2</v>
      </c>
    </row>
    <row r="34" spans="1:13" s="25" customFormat="1" ht="15" customHeight="1" thickBot="1">
      <c r="A34" s="385"/>
      <c r="B34" s="20" t="s">
        <v>3129</v>
      </c>
      <c r="C34" s="8" t="s">
        <v>3117</v>
      </c>
      <c r="D34" s="180">
        <f t="shared" si="3"/>
        <v>1254</v>
      </c>
      <c r="E34" s="10">
        <v>0</v>
      </c>
      <c r="F34" s="10">
        <v>2</v>
      </c>
      <c r="G34" s="10">
        <v>102</v>
      </c>
      <c r="H34" s="10">
        <v>214</v>
      </c>
      <c r="I34" s="10">
        <v>270</v>
      </c>
      <c r="J34" s="10">
        <v>488</v>
      </c>
      <c r="K34" s="10">
        <v>171</v>
      </c>
      <c r="L34" s="10">
        <v>7</v>
      </c>
      <c r="M34" s="73">
        <v>0</v>
      </c>
    </row>
    <row r="35" spans="1:13" s="25" customFormat="1" ht="15" customHeight="1">
      <c r="A35" s="386" t="s">
        <v>3133</v>
      </c>
      <c r="B35" s="16" t="s">
        <v>3131</v>
      </c>
      <c r="C35" s="6" t="s">
        <v>3115</v>
      </c>
      <c r="D35" s="7">
        <v>1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1</v>
      </c>
      <c r="K35" s="13">
        <v>0</v>
      </c>
      <c r="L35" s="13">
        <v>0</v>
      </c>
      <c r="M35" s="70">
        <v>0</v>
      </c>
    </row>
    <row r="36" spans="1:13" s="25" customFormat="1" ht="15" customHeight="1">
      <c r="A36" s="372"/>
      <c r="B36" s="17" t="s">
        <v>3132</v>
      </c>
      <c r="C36" s="8" t="s">
        <v>3117</v>
      </c>
      <c r="D36" s="9">
        <v>5</v>
      </c>
      <c r="E36" s="9">
        <v>0</v>
      </c>
      <c r="F36" s="9">
        <v>0</v>
      </c>
      <c r="G36" s="9">
        <v>0</v>
      </c>
      <c r="H36" s="9">
        <v>2</v>
      </c>
      <c r="I36" s="9">
        <v>1</v>
      </c>
      <c r="J36" s="9">
        <v>0</v>
      </c>
      <c r="K36" s="9">
        <v>0</v>
      </c>
      <c r="L36" s="9">
        <v>2</v>
      </c>
      <c r="M36" s="71">
        <v>0</v>
      </c>
    </row>
    <row r="37" spans="1:13" s="25" customFormat="1" ht="15" customHeight="1">
      <c r="A37" s="372"/>
      <c r="B37" s="19" t="s">
        <v>3118</v>
      </c>
      <c r="C37" s="8" t="s">
        <v>3115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71">
        <v>0</v>
      </c>
    </row>
    <row r="38" spans="1:13" s="25" customFormat="1" ht="15" customHeight="1">
      <c r="A38" s="372"/>
      <c r="B38" s="17" t="s">
        <v>3119</v>
      </c>
      <c r="C38" s="8" t="s">
        <v>3117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71">
        <v>0</v>
      </c>
    </row>
    <row r="39" spans="1:13" s="25" customFormat="1" ht="15" customHeight="1">
      <c r="A39" s="372"/>
      <c r="B39" s="19" t="s">
        <v>3120</v>
      </c>
      <c r="C39" s="8" t="s">
        <v>3115</v>
      </c>
      <c r="D39" s="9">
        <v>1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1</v>
      </c>
      <c r="K39" s="9">
        <v>0</v>
      </c>
      <c r="L39" s="9">
        <v>0</v>
      </c>
      <c r="M39" s="71">
        <v>0</v>
      </c>
    </row>
    <row r="40" spans="1:13" s="25" customFormat="1" ht="15" customHeight="1">
      <c r="A40" s="372"/>
      <c r="B40" s="17" t="s">
        <v>3121</v>
      </c>
      <c r="C40" s="8" t="s">
        <v>3117</v>
      </c>
      <c r="D40" s="9">
        <v>3</v>
      </c>
      <c r="E40" s="9">
        <v>0</v>
      </c>
      <c r="F40" s="9">
        <v>0</v>
      </c>
      <c r="G40" s="9">
        <v>0</v>
      </c>
      <c r="H40" s="9">
        <v>2</v>
      </c>
      <c r="I40" s="9">
        <v>1</v>
      </c>
      <c r="J40" s="9">
        <v>0</v>
      </c>
      <c r="K40" s="9">
        <v>0</v>
      </c>
      <c r="L40" s="9">
        <v>0</v>
      </c>
      <c r="M40" s="71">
        <v>0</v>
      </c>
    </row>
    <row r="41" spans="1:13" s="25" customFormat="1" ht="15" customHeight="1">
      <c r="A41" s="372"/>
      <c r="B41" s="19" t="s">
        <v>3122</v>
      </c>
      <c r="C41" s="8" t="s">
        <v>3115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71">
        <v>0</v>
      </c>
    </row>
    <row r="42" spans="1:13" s="25" customFormat="1" ht="15" customHeight="1">
      <c r="A42" s="372"/>
      <c r="B42" s="17" t="s">
        <v>3123</v>
      </c>
      <c r="C42" s="8" t="s">
        <v>3117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71">
        <v>0</v>
      </c>
    </row>
    <row r="43" spans="1:13" s="25" customFormat="1" ht="15" customHeight="1">
      <c r="A43" s="372"/>
      <c r="B43" s="19" t="s">
        <v>3124</v>
      </c>
      <c r="C43" s="8" t="s">
        <v>3115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71">
        <v>0</v>
      </c>
    </row>
    <row r="44" spans="1:13" s="25" customFormat="1" ht="15" customHeight="1">
      <c r="A44" s="372"/>
      <c r="B44" s="17" t="s">
        <v>3125</v>
      </c>
      <c r="C44" s="8" t="s">
        <v>3117</v>
      </c>
      <c r="D44" s="9">
        <v>2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2</v>
      </c>
      <c r="M44" s="71">
        <v>0</v>
      </c>
    </row>
    <row r="45" spans="1:13" s="25" customFormat="1" ht="15" customHeight="1">
      <c r="A45" s="372"/>
      <c r="B45" s="19" t="s">
        <v>3126</v>
      </c>
      <c r="C45" s="8" t="s">
        <v>3115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71">
        <v>0</v>
      </c>
    </row>
    <row r="46" spans="1:13" s="25" customFormat="1" ht="15" customHeight="1">
      <c r="A46" s="372"/>
      <c r="B46" s="17" t="s">
        <v>3127</v>
      </c>
      <c r="C46" s="8" t="s">
        <v>3117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71">
        <v>0</v>
      </c>
    </row>
    <row r="47" spans="1:13" s="25" customFormat="1" ht="15" customHeight="1">
      <c r="A47" s="372"/>
      <c r="B47" s="19" t="s">
        <v>3128</v>
      </c>
      <c r="C47" s="8" t="s">
        <v>3115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71">
        <v>0</v>
      </c>
    </row>
    <row r="48" spans="1:13" s="25" customFormat="1" ht="15" customHeight="1" thickBot="1">
      <c r="A48" s="373"/>
      <c r="B48" s="20" t="s">
        <v>3129</v>
      </c>
      <c r="C48" s="31" t="s">
        <v>3117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73">
        <v>0</v>
      </c>
    </row>
    <row r="49" spans="1:13" s="25" customFormat="1" ht="15" customHeight="1">
      <c r="A49" s="372" t="s">
        <v>3134</v>
      </c>
      <c r="B49" s="21" t="s">
        <v>3131</v>
      </c>
      <c r="C49" s="12" t="s">
        <v>3115</v>
      </c>
      <c r="D49" s="13">
        <v>65</v>
      </c>
      <c r="E49" s="13">
        <v>0</v>
      </c>
      <c r="F49" s="13">
        <v>0</v>
      </c>
      <c r="G49" s="13">
        <v>0</v>
      </c>
      <c r="H49" s="13">
        <v>0</v>
      </c>
      <c r="I49" s="13">
        <v>3</v>
      </c>
      <c r="J49" s="13">
        <v>15</v>
      </c>
      <c r="K49" s="13">
        <v>17</v>
      </c>
      <c r="L49" s="13">
        <v>18</v>
      </c>
      <c r="M49" s="79">
        <v>12</v>
      </c>
    </row>
    <row r="50" spans="1:13" s="25" customFormat="1" ht="15" customHeight="1">
      <c r="A50" s="372"/>
      <c r="B50" s="17" t="s">
        <v>3132</v>
      </c>
      <c r="C50" s="8" t="s">
        <v>3117</v>
      </c>
      <c r="D50" s="9">
        <v>18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3</v>
      </c>
      <c r="K50" s="9">
        <v>6</v>
      </c>
      <c r="L50" s="9">
        <v>3</v>
      </c>
      <c r="M50" s="71">
        <v>6</v>
      </c>
    </row>
    <row r="51" spans="1:13" s="25" customFormat="1" ht="15" customHeight="1">
      <c r="A51" s="372"/>
      <c r="B51" s="19" t="s">
        <v>3118</v>
      </c>
      <c r="C51" s="8" t="s">
        <v>3115</v>
      </c>
      <c r="D51" s="9">
        <v>25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4</v>
      </c>
      <c r="K51" s="9">
        <v>5</v>
      </c>
      <c r="L51" s="9">
        <v>9</v>
      </c>
      <c r="M51" s="71">
        <v>7</v>
      </c>
    </row>
    <row r="52" spans="1:13" s="25" customFormat="1" ht="15" customHeight="1">
      <c r="A52" s="372"/>
      <c r="B52" s="17" t="s">
        <v>3119</v>
      </c>
      <c r="C52" s="8" t="s">
        <v>3117</v>
      </c>
      <c r="D52" s="9">
        <v>12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1</v>
      </c>
      <c r="K52" s="9">
        <v>3</v>
      </c>
      <c r="L52" s="9">
        <v>2</v>
      </c>
      <c r="M52" s="71">
        <v>6</v>
      </c>
    </row>
    <row r="53" spans="1:13" s="25" customFormat="1" ht="15" customHeight="1">
      <c r="A53" s="372"/>
      <c r="B53" s="19" t="s">
        <v>3120</v>
      </c>
      <c r="C53" s="8" t="s">
        <v>3115</v>
      </c>
      <c r="D53" s="9">
        <v>19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6</v>
      </c>
      <c r="K53" s="9">
        <v>3</v>
      </c>
      <c r="L53" s="9">
        <v>6</v>
      </c>
      <c r="M53" s="71">
        <v>4</v>
      </c>
    </row>
    <row r="54" spans="1:13" s="25" customFormat="1" ht="15" customHeight="1">
      <c r="A54" s="372"/>
      <c r="B54" s="17" t="s">
        <v>3121</v>
      </c>
      <c r="C54" s="8" t="s">
        <v>3117</v>
      </c>
      <c r="D54" s="9">
        <v>2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1</v>
      </c>
      <c r="L54" s="9">
        <v>1</v>
      </c>
      <c r="M54" s="71">
        <v>0</v>
      </c>
    </row>
    <row r="55" spans="1:13" s="25" customFormat="1" ht="15" customHeight="1">
      <c r="A55" s="372"/>
      <c r="B55" s="19" t="s">
        <v>3122</v>
      </c>
      <c r="C55" s="8" t="s">
        <v>3115</v>
      </c>
      <c r="D55" s="9">
        <v>16</v>
      </c>
      <c r="E55" s="9">
        <v>0</v>
      </c>
      <c r="F55" s="9">
        <v>0</v>
      </c>
      <c r="G55" s="9">
        <v>0</v>
      </c>
      <c r="H55" s="9">
        <v>0</v>
      </c>
      <c r="I55" s="9">
        <v>3</v>
      </c>
      <c r="J55" s="9">
        <v>4</v>
      </c>
      <c r="K55" s="9">
        <v>6</v>
      </c>
      <c r="L55" s="9">
        <v>3</v>
      </c>
      <c r="M55" s="71">
        <v>0</v>
      </c>
    </row>
    <row r="56" spans="1:13" s="25" customFormat="1" ht="15" customHeight="1">
      <c r="A56" s="372"/>
      <c r="B56" s="17" t="s">
        <v>3123</v>
      </c>
      <c r="C56" s="8" t="s">
        <v>3117</v>
      </c>
      <c r="D56" s="9">
        <v>2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1</v>
      </c>
      <c r="K56" s="9">
        <v>1</v>
      </c>
      <c r="L56" s="9">
        <v>0</v>
      </c>
      <c r="M56" s="71">
        <v>0</v>
      </c>
    </row>
    <row r="57" spans="1:13" s="25" customFormat="1" ht="15" customHeight="1">
      <c r="A57" s="372"/>
      <c r="B57" s="19" t="s">
        <v>3124</v>
      </c>
      <c r="C57" s="8" t="s">
        <v>3115</v>
      </c>
      <c r="D57" s="9">
        <v>2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1</v>
      </c>
      <c r="L57" s="9">
        <v>0</v>
      </c>
      <c r="M57" s="71">
        <v>1</v>
      </c>
    </row>
    <row r="58" spans="1:13" s="25" customFormat="1" ht="15" customHeight="1">
      <c r="A58" s="372"/>
      <c r="B58" s="17" t="s">
        <v>3125</v>
      </c>
      <c r="C58" s="8" t="s">
        <v>3117</v>
      </c>
      <c r="D58" s="9">
        <v>1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1</v>
      </c>
      <c r="K58" s="9">
        <v>0</v>
      </c>
      <c r="L58" s="9">
        <v>0</v>
      </c>
      <c r="M58" s="71">
        <v>0</v>
      </c>
    </row>
    <row r="59" spans="1:13" s="25" customFormat="1" ht="15" customHeight="1">
      <c r="A59" s="372"/>
      <c r="B59" s="19" t="s">
        <v>3126</v>
      </c>
      <c r="C59" s="8" t="s">
        <v>3115</v>
      </c>
      <c r="D59" s="9">
        <v>3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1</v>
      </c>
      <c r="K59" s="9">
        <v>2</v>
      </c>
      <c r="L59" s="9">
        <v>0</v>
      </c>
      <c r="M59" s="71">
        <v>0</v>
      </c>
    </row>
    <row r="60" spans="1:13" s="25" customFormat="1" ht="15" customHeight="1">
      <c r="A60" s="372"/>
      <c r="B60" s="17" t="s">
        <v>3127</v>
      </c>
      <c r="C60" s="8" t="s">
        <v>3117</v>
      </c>
      <c r="D60" s="9">
        <v>1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1</v>
      </c>
      <c r="L60" s="9">
        <v>0</v>
      </c>
      <c r="M60" s="71">
        <v>0</v>
      </c>
    </row>
    <row r="61" spans="1:13" s="25" customFormat="1" ht="15" customHeight="1">
      <c r="A61" s="372"/>
      <c r="B61" s="19" t="s">
        <v>3128</v>
      </c>
      <c r="C61" s="8" t="s">
        <v>3115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71">
        <v>0</v>
      </c>
    </row>
    <row r="62" spans="1:13" s="25" customFormat="1" ht="15" customHeight="1" thickBot="1">
      <c r="A62" s="373"/>
      <c r="B62" s="20" t="s">
        <v>3129</v>
      </c>
      <c r="C62" s="31" t="s">
        <v>3117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73">
        <v>0</v>
      </c>
    </row>
    <row r="63" spans="1:13" s="15" customFormat="1" ht="14.25">
      <c r="A63" s="22" t="s">
        <v>3135</v>
      </c>
    </row>
    <row r="64" spans="1:13" s="15" customFormat="1" ht="14.25">
      <c r="A64" s="23" t="s">
        <v>3136</v>
      </c>
      <c r="B64" s="24"/>
      <c r="C64" s="24"/>
    </row>
    <row r="65" spans="1:3" s="15" customFormat="1" ht="14.25">
      <c r="A65" s="23" t="s">
        <v>3137</v>
      </c>
    </row>
    <row r="66" spans="1:3" s="117" customFormat="1" ht="14.25">
      <c r="A66" s="23" t="s">
        <v>3138</v>
      </c>
      <c r="B66" s="116"/>
      <c r="C66" s="116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0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76"/>
  <sheetViews>
    <sheetView workbookViewId="0">
      <selection activeCell="G12" sqref="G12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625" style="1" customWidth="1"/>
    <col min="8" max="8" width="6.375" style="1" customWidth="1"/>
    <col min="9" max="9" width="6.875" style="1" customWidth="1"/>
    <col min="10" max="11" width="6.75" style="1" customWidth="1"/>
    <col min="12" max="13" width="5.875" style="1" customWidth="1"/>
    <col min="14" max="16384" width="9" style="1"/>
  </cols>
  <sheetData>
    <row r="1" spans="1:13" ht="21.2" customHeight="1">
      <c r="A1" s="387" t="s">
        <v>1588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1589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5" customFormat="1">
      <c r="A3" s="2"/>
      <c r="B3" s="389" t="s">
        <v>1590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1591</v>
      </c>
      <c r="M3" s="390"/>
    </row>
    <row r="4" spans="1:13" s="25" customFormat="1" ht="17.25" thickBot="1">
      <c r="A4" s="2"/>
      <c r="B4" s="391" t="s">
        <v>1592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1593</v>
      </c>
      <c r="M4" s="392"/>
    </row>
    <row r="5" spans="1:13" s="25" customFormat="1">
      <c r="A5" s="374" t="s">
        <v>1594</v>
      </c>
      <c r="B5" s="375"/>
      <c r="C5" s="406" t="s">
        <v>1595</v>
      </c>
      <c r="D5" s="380" t="s">
        <v>1596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376"/>
      <c r="B6" s="377"/>
      <c r="C6" s="406"/>
      <c r="D6" s="3" t="s">
        <v>1597</v>
      </c>
      <c r="E6" s="4" t="s">
        <v>1598</v>
      </c>
      <c r="F6" s="4" t="s">
        <v>1599</v>
      </c>
      <c r="G6" s="4" t="s">
        <v>1600</v>
      </c>
      <c r="H6" s="4" t="s">
        <v>1601</v>
      </c>
      <c r="I6" s="4" t="s">
        <v>1602</v>
      </c>
      <c r="J6" s="4" t="s">
        <v>1603</v>
      </c>
      <c r="K6" s="4" t="s">
        <v>1604</v>
      </c>
      <c r="L6" s="4" t="s">
        <v>1605</v>
      </c>
      <c r="M6" s="69" t="s">
        <v>1606</v>
      </c>
    </row>
    <row r="7" spans="1:13" s="25" customFormat="1" ht="15" customHeight="1">
      <c r="A7" s="382" t="s">
        <v>1607</v>
      </c>
      <c r="B7" s="16" t="s">
        <v>1608</v>
      </c>
      <c r="C7" s="6" t="s">
        <v>1609</v>
      </c>
      <c r="D7" s="7">
        <f>D21+D35+D49</f>
        <v>16338</v>
      </c>
      <c r="E7" s="7">
        <f>E21+E35+E49</f>
        <v>0</v>
      </c>
      <c r="F7" s="7">
        <f t="shared" ref="F7:M7" si="0">F21+F35+F49</f>
        <v>470</v>
      </c>
      <c r="G7" s="7">
        <f t="shared" si="0"/>
        <v>1990</v>
      </c>
      <c r="H7" s="7">
        <f t="shared" si="0"/>
        <v>4326</v>
      </c>
      <c r="I7" s="7">
        <f t="shared" si="0"/>
        <v>5067</v>
      </c>
      <c r="J7" s="7">
        <f t="shared" si="0"/>
        <v>3291</v>
      </c>
      <c r="K7" s="7">
        <f t="shared" si="0"/>
        <v>916</v>
      </c>
      <c r="L7" s="7">
        <f t="shared" si="0"/>
        <v>257</v>
      </c>
      <c r="M7" s="70">
        <f t="shared" si="0"/>
        <v>21</v>
      </c>
    </row>
    <row r="8" spans="1:13" s="25" customFormat="1" ht="15" customHeight="1">
      <c r="A8" s="372"/>
      <c r="B8" s="18" t="s">
        <v>1610</v>
      </c>
      <c r="C8" s="8" t="s">
        <v>1611</v>
      </c>
      <c r="D8" s="9">
        <f t="shared" ref="D8:M20" si="1">D22+D36+D50</f>
        <v>29167</v>
      </c>
      <c r="E8" s="9">
        <f t="shared" si="1"/>
        <v>0</v>
      </c>
      <c r="F8" s="9">
        <f t="shared" si="1"/>
        <v>295</v>
      </c>
      <c r="G8" s="9">
        <f t="shared" si="1"/>
        <v>2801</v>
      </c>
      <c r="H8" s="9">
        <f t="shared" si="1"/>
        <v>5792</v>
      </c>
      <c r="I8" s="9">
        <f t="shared" si="1"/>
        <v>9004</v>
      </c>
      <c r="J8" s="9">
        <f t="shared" si="1"/>
        <v>7408</v>
      </c>
      <c r="K8" s="9">
        <f t="shared" si="1"/>
        <v>3247</v>
      </c>
      <c r="L8" s="9">
        <f t="shared" si="1"/>
        <v>604</v>
      </c>
      <c r="M8" s="71">
        <f t="shared" si="1"/>
        <v>16</v>
      </c>
    </row>
    <row r="9" spans="1:13" s="25" customFormat="1" ht="15" customHeight="1">
      <c r="A9" s="372"/>
      <c r="B9" s="19" t="s">
        <v>1612</v>
      </c>
      <c r="C9" s="8" t="s">
        <v>1609</v>
      </c>
      <c r="D9" s="9">
        <f t="shared" si="1"/>
        <v>6091</v>
      </c>
      <c r="E9" s="9">
        <f t="shared" si="1"/>
        <v>0</v>
      </c>
      <c r="F9" s="9">
        <f t="shared" si="1"/>
        <v>168</v>
      </c>
      <c r="G9" s="9">
        <f t="shared" si="1"/>
        <v>652</v>
      </c>
      <c r="H9" s="9">
        <f t="shared" si="1"/>
        <v>1477</v>
      </c>
      <c r="I9" s="9">
        <f t="shared" si="1"/>
        <v>2109</v>
      </c>
      <c r="J9" s="9">
        <f t="shared" si="1"/>
        <v>1239</v>
      </c>
      <c r="K9" s="9">
        <f t="shared" si="1"/>
        <v>354</v>
      </c>
      <c r="L9" s="9">
        <f t="shared" si="1"/>
        <v>87</v>
      </c>
      <c r="M9" s="71">
        <f t="shared" si="1"/>
        <v>5</v>
      </c>
    </row>
    <row r="10" spans="1:13" s="25" customFormat="1" ht="15" customHeight="1">
      <c r="A10" s="372"/>
      <c r="B10" s="17" t="s">
        <v>1613</v>
      </c>
      <c r="C10" s="8" t="s">
        <v>1611</v>
      </c>
      <c r="D10" s="9">
        <f t="shared" si="1"/>
        <v>14616</v>
      </c>
      <c r="E10" s="9">
        <f t="shared" si="1"/>
        <v>0</v>
      </c>
      <c r="F10" s="9">
        <f t="shared" si="1"/>
        <v>73</v>
      </c>
      <c r="G10" s="9">
        <f t="shared" si="1"/>
        <v>1066</v>
      </c>
      <c r="H10" s="9">
        <f t="shared" si="1"/>
        <v>2678</v>
      </c>
      <c r="I10" s="9">
        <f t="shared" si="1"/>
        <v>5451</v>
      </c>
      <c r="J10" s="9">
        <f t="shared" si="1"/>
        <v>3511</v>
      </c>
      <c r="K10" s="9">
        <f t="shared" si="1"/>
        <v>1574</v>
      </c>
      <c r="L10" s="9">
        <f t="shared" si="1"/>
        <v>260</v>
      </c>
      <c r="M10" s="71">
        <f t="shared" si="1"/>
        <v>3</v>
      </c>
    </row>
    <row r="11" spans="1:13" s="25" customFormat="1" ht="15" customHeight="1">
      <c r="A11" s="372"/>
      <c r="B11" s="19" t="s">
        <v>1614</v>
      </c>
      <c r="C11" s="8" t="s">
        <v>1609</v>
      </c>
      <c r="D11" s="9">
        <f t="shared" si="1"/>
        <v>2851</v>
      </c>
      <c r="E11" s="9">
        <f t="shared" si="1"/>
        <v>0</v>
      </c>
      <c r="F11" s="9">
        <f t="shared" si="1"/>
        <v>167</v>
      </c>
      <c r="G11" s="9">
        <f t="shared" si="1"/>
        <v>269</v>
      </c>
      <c r="H11" s="9">
        <f t="shared" si="1"/>
        <v>641</v>
      </c>
      <c r="I11" s="9">
        <f t="shared" si="1"/>
        <v>861</v>
      </c>
      <c r="J11" s="9">
        <f t="shared" si="1"/>
        <v>665</v>
      </c>
      <c r="K11" s="9">
        <f t="shared" si="1"/>
        <v>184</v>
      </c>
      <c r="L11" s="9">
        <f t="shared" si="1"/>
        <v>55</v>
      </c>
      <c r="M11" s="71">
        <f t="shared" si="1"/>
        <v>9</v>
      </c>
    </row>
    <row r="12" spans="1:13" s="25" customFormat="1" ht="15" customHeight="1">
      <c r="A12" s="372"/>
      <c r="B12" s="17" t="s">
        <v>1615</v>
      </c>
      <c r="C12" s="8" t="s">
        <v>1611</v>
      </c>
      <c r="D12" s="9">
        <f t="shared" si="1"/>
        <v>5875</v>
      </c>
      <c r="E12" s="9">
        <f t="shared" si="1"/>
        <v>0</v>
      </c>
      <c r="F12" s="9">
        <f t="shared" si="1"/>
        <v>126</v>
      </c>
      <c r="G12" s="9">
        <f t="shared" si="1"/>
        <v>492</v>
      </c>
      <c r="H12" s="9">
        <f t="shared" si="1"/>
        <v>1023</v>
      </c>
      <c r="I12" s="9">
        <f t="shared" si="1"/>
        <v>1647</v>
      </c>
      <c r="J12" s="9">
        <f t="shared" si="1"/>
        <v>1768</v>
      </c>
      <c r="K12" s="9">
        <f t="shared" si="1"/>
        <v>681</v>
      </c>
      <c r="L12" s="9">
        <f t="shared" si="1"/>
        <v>134</v>
      </c>
      <c r="M12" s="71">
        <f t="shared" si="1"/>
        <v>4</v>
      </c>
    </row>
    <row r="13" spans="1:13" s="25" customFormat="1" ht="15" customHeight="1">
      <c r="A13" s="372"/>
      <c r="B13" s="19" t="s">
        <v>1616</v>
      </c>
      <c r="C13" s="8" t="s">
        <v>1609</v>
      </c>
      <c r="D13" s="9">
        <f t="shared" si="1"/>
        <v>2697</v>
      </c>
      <c r="E13" s="9">
        <f t="shared" si="1"/>
        <v>0</v>
      </c>
      <c r="F13" s="9">
        <f t="shared" si="1"/>
        <v>108</v>
      </c>
      <c r="G13" s="9">
        <f t="shared" si="1"/>
        <v>454</v>
      </c>
      <c r="H13" s="9">
        <f t="shared" si="1"/>
        <v>823</v>
      </c>
      <c r="I13" s="9">
        <f t="shared" si="1"/>
        <v>677</v>
      </c>
      <c r="J13" s="9">
        <f t="shared" si="1"/>
        <v>439</v>
      </c>
      <c r="K13" s="9">
        <f t="shared" si="1"/>
        <v>144</v>
      </c>
      <c r="L13" s="9">
        <f t="shared" si="1"/>
        <v>50</v>
      </c>
      <c r="M13" s="71">
        <f t="shared" si="1"/>
        <v>2</v>
      </c>
    </row>
    <row r="14" spans="1:13" s="25" customFormat="1" ht="15" customHeight="1">
      <c r="A14" s="372"/>
      <c r="B14" s="17" t="s">
        <v>1617</v>
      </c>
      <c r="C14" s="8" t="s">
        <v>1611</v>
      </c>
      <c r="D14" s="9">
        <f t="shared" si="1"/>
        <v>5890</v>
      </c>
      <c r="E14" s="9">
        <f t="shared" si="1"/>
        <v>0</v>
      </c>
      <c r="F14" s="9">
        <f t="shared" si="1"/>
        <v>72</v>
      </c>
      <c r="G14" s="9">
        <f t="shared" si="1"/>
        <v>915</v>
      </c>
      <c r="H14" s="9">
        <f t="shared" si="1"/>
        <v>1431</v>
      </c>
      <c r="I14" s="9">
        <f t="shared" si="1"/>
        <v>1203</v>
      </c>
      <c r="J14" s="9">
        <f t="shared" si="1"/>
        <v>1421</v>
      </c>
      <c r="K14" s="9">
        <f t="shared" si="1"/>
        <v>705</v>
      </c>
      <c r="L14" s="9">
        <f t="shared" si="1"/>
        <v>139</v>
      </c>
      <c r="M14" s="71">
        <f t="shared" si="1"/>
        <v>4</v>
      </c>
    </row>
    <row r="15" spans="1:13" s="25" customFormat="1" ht="15" customHeight="1">
      <c r="A15" s="372"/>
      <c r="B15" s="19" t="s">
        <v>1618</v>
      </c>
      <c r="C15" s="8" t="s">
        <v>1609</v>
      </c>
      <c r="D15" s="9">
        <f t="shared" si="1"/>
        <v>3084</v>
      </c>
      <c r="E15" s="9">
        <f t="shared" si="1"/>
        <v>0</v>
      </c>
      <c r="F15" s="9">
        <f t="shared" si="1"/>
        <v>24</v>
      </c>
      <c r="G15" s="9">
        <f t="shared" si="1"/>
        <v>466</v>
      </c>
      <c r="H15" s="9">
        <f t="shared" si="1"/>
        <v>936</v>
      </c>
      <c r="I15" s="9">
        <f t="shared" si="1"/>
        <v>903</v>
      </c>
      <c r="J15" s="9">
        <f t="shared" si="1"/>
        <v>556</v>
      </c>
      <c r="K15" s="9">
        <f t="shared" si="1"/>
        <v>144</v>
      </c>
      <c r="L15" s="9">
        <f t="shared" si="1"/>
        <v>52</v>
      </c>
      <c r="M15" s="71">
        <f t="shared" si="1"/>
        <v>3</v>
      </c>
    </row>
    <row r="16" spans="1:13" s="25" customFormat="1" ht="15" customHeight="1">
      <c r="A16" s="372"/>
      <c r="B16" s="17" t="s">
        <v>1619</v>
      </c>
      <c r="C16" s="8" t="s">
        <v>1611</v>
      </c>
      <c r="D16" s="9">
        <f t="shared" si="1"/>
        <v>1222</v>
      </c>
      <c r="E16" s="9">
        <f t="shared" si="1"/>
        <v>0</v>
      </c>
      <c r="F16" s="9">
        <f t="shared" si="1"/>
        <v>18</v>
      </c>
      <c r="G16" s="9">
        <f t="shared" si="1"/>
        <v>206</v>
      </c>
      <c r="H16" s="9">
        <f t="shared" si="1"/>
        <v>366</v>
      </c>
      <c r="I16" s="9">
        <f t="shared" si="1"/>
        <v>255</v>
      </c>
      <c r="J16" s="9">
        <f t="shared" si="1"/>
        <v>244</v>
      </c>
      <c r="K16" s="9">
        <f t="shared" si="1"/>
        <v>102</v>
      </c>
      <c r="L16" s="9">
        <f t="shared" si="1"/>
        <v>30</v>
      </c>
      <c r="M16" s="71">
        <f t="shared" si="1"/>
        <v>1</v>
      </c>
    </row>
    <row r="17" spans="1:13" s="25" customFormat="1" ht="15" customHeight="1">
      <c r="A17" s="372"/>
      <c r="B17" s="19" t="s">
        <v>1620</v>
      </c>
      <c r="C17" s="8" t="s">
        <v>1609</v>
      </c>
      <c r="D17" s="9">
        <f t="shared" si="1"/>
        <v>1020</v>
      </c>
      <c r="E17" s="9">
        <f t="shared" si="1"/>
        <v>0</v>
      </c>
      <c r="F17" s="9">
        <f t="shared" si="1"/>
        <v>2</v>
      </c>
      <c r="G17" s="9">
        <f t="shared" si="1"/>
        <v>115</v>
      </c>
      <c r="H17" s="9">
        <f t="shared" si="1"/>
        <v>291</v>
      </c>
      <c r="I17" s="9">
        <f t="shared" si="1"/>
        <v>312</v>
      </c>
      <c r="J17" s="9">
        <f t="shared" si="1"/>
        <v>240</v>
      </c>
      <c r="K17" s="9">
        <f t="shared" si="1"/>
        <v>53</v>
      </c>
      <c r="L17" s="9">
        <f t="shared" si="1"/>
        <v>6</v>
      </c>
      <c r="M17" s="71">
        <f t="shared" si="1"/>
        <v>1</v>
      </c>
    </row>
    <row r="18" spans="1:13" s="25" customFormat="1" ht="15" customHeight="1">
      <c r="A18" s="372"/>
      <c r="B18" s="17" t="s">
        <v>1621</v>
      </c>
      <c r="C18" s="8" t="s">
        <v>1611</v>
      </c>
      <c r="D18" s="9">
        <f t="shared" si="1"/>
        <v>680</v>
      </c>
      <c r="E18" s="9">
        <f t="shared" si="1"/>
        <v>0</v>
      </c>
      <c r="F18" s="9">
        <f t="shared" si="1"/>
        <v>4</v>
      </c>
      <c r="G18" s="9">
        <f t="shared" si="1"/>
        <v>62</v>
      </c>
      <c r="H18" s="9">
        <f t="shared" si="1"/>
        <v>103</v>
      </c>
      <c r="I18" s="9">
        <f t="shared" si="1"/>
        <v>177</v>
      </c>
      <c r="J18" s="9">
        <f t="shared" si="1"/>
        <v>202</v>
      </c>
      <c r="K18" s="9">
        <f t="shared" si="1"/>
        <v>113</v>
      </c>
      <c r="L18" s="9">
        <f t="shared" si="1"/>
        <v>18</v>
      </c>
      <c r="M18" s="71">
        <f t="shared" si="1"/>
        <v>1</v>
      </c>
    </row>
    <row r="19" spans="1:13" s="25" customFormat="1" ht="15" customHeight="1">
      <c r="A19" s="372"/>
      <c r="B19" s="19" t="s">
        <v>1622</v>
      </c>
      <c r="C19" s="8" t="s">
        <v>1609</v>
      </c>
      <c r="D19" s="9">
        <f t="shared" si="1"/>
        <v>595</v>
      </c>
      <c r="E19" s="9">
        <f t="shared" si="1"/>
        <v>0</v>
      </c>
      <c r="F19" s="9">
        <f t="shared" si="1"/>
        <v>1</v>
      </c>
      <c r="G19" s="9">
        <f t="shared" si="1"/>
        <v>34</v>
      </c>
      <c r="H19" s="9">
        <f t="shared" si="1"/>
        <v>158</v>
      </c>
      <c r="I19" s="9">
        <f t="shared" si="1"/>
        <v>205</v>
      </c>
      <c r="J19" s="9">
        <f t="shared" si="1"/>
        <v>152</v>
      </c>
      <c r="K19" s="9">
        <f t="shared" si="1"/>
        <v>37</v>
      </c>
      <c r="L19" s="9">
        <f t="shared" si="1"/>
        <v>7</v>
      </c>
      <c r="M19" s="71">
        <f t="shared" si="1"/>
        <v>1</v>
      </c>
    </row>
    <row r="20" spans="1:13" s="25" customFormat="1" ht="15" customHeight="1" thickBot="1">
      <c r="A20" s="373"/>
      <c r="B20" s="20" t="s">
        <v>1623</v>
      </c>
      <c r="C20" s="8" t="s">
        <v>1611</v>
      </c>
      <c r="D20" s="9">
        <f t="shared" si="1"/>
        <v>884</v>
      </c>
      <c r="E20" s="9">
        <f t="shared" si="1"/>
        <v>0</v>
      </c>
      <c r="F20" s="9">
        <f t="shared" si="1"/>
        <v>2</v>
      </c>
      <c r="G20" s="9">
        <f t="shared" si="1"/>
        <v>60</v>
      </c>
      <c r="H20" s="9">
        <f t="shared" si="1"/>
        <v>191</v>
      </c>
      <c r="I20" s="9">
        <f t="shared" si="1"/>
        <v>271</v>
      </c>
      <c r="J20" s="9">
        <f t="shared" si="1"/>
        <v>262</v>
      </c>
      <c r="K20" s="9">
        <f t="shared" si="1"/>
        <v>72</v>
      </c>
      <c r="L20" s="9">
        <f t="shared" si="1"/>
        <v>23</v>
      </c>
      <c r="M20" s="71">
        <f t="shared" si="1"/>
        <v>3</v>
      </c>
    </row>
    <row r="21" spans="1:13" s="25" customFormat="1" ht="15" customHeight="1">
      <c r="A21" s="383" t="s">
        <v>1624</v>
      </c>
      <c r="B21" s="16" t="s">
        <v>1625</v>
      </c>
      <c r="C21" s="6" t="s">
        <v>1609</v>
      </c>
      <c r="D21" s="7">
        <v>16220</v>
      </c>
      <c r="E21" s="7">
        <v>0</v>
      </c>
      <c r="F21" s="7">
        <v>470</v>
      </c>
      <c r="G21" s="7">
        <v>1989</v>
      </c>
      <c r="H21" s="7">
        <v>4325</v>
      </c>
      <c r="I21" s="7">
        <v>5055</v>
      </c>
      <c r="J21" s="7">
        <v>3253</v>
      </c>
      <c r="K21" s="7">
        <v>882</v>
      </c>
      <c r="L21" s="7">
        <v>232</v>
      </c>
      <c r="M21" s="70">
        <v>14</v>
      </c>
    </row>
    <row r="22" spans="1:13" s="25" customFormat="1" ht="15" customHeight="1">
      <c r="A22" s="384"/>
      <c r="B22" s="17" t="s">
        <v>1626</v>
      </c>
      <c r="C22" s="8" t="s">
        <v>1611</v>
      </c>
      <c r="D22" s="9">
        <v>29132</v>
      </c>
      <c r="E22" s="9">
        <v>0</v>
      </c>
      <c r="F22" s="9">
        <v>295</v>
      </c>
      <c r="G22" s="9">
        <v>2800</v>
      </c>
      <c r="H22" s="9">
        <v>5792</v>
      </c>
      <c r="I22" s="9">
        <v>9001</v>
      </c>
      <c r="J22" s="9">
        <v>7401</v>
      </c>
      <c r="K22" s="9">
        <v>3238</v>
      </c>
      <c r="L22" s="9">
        <v>591</v>
      </c>
      <c r="M22" s="71">
        <v>14</v>
      </c>
    </row>
    <row r="23" spans="1:13" s="25" customFormat="1" ht="15" customHeight="1">
      <c r="A23" s="384"/>
      <c r="B23" s="19" t="s">
        <v>1612</v>
      </c>
      <c r="C23" s="8" t="s">
        <v>1609</v>
      </c>
      <c r="D23" s="9">
        <v>6048</v>
      </c>
      <c r="E23" s="9">
        <v>0</v>
      </c>
      <c r="F23" s="9">
        <v>168</v>
      </c>
      <c r="G23" s="9">
        <v>652</v>
      </c>
      <c r="H23" s="9">
        <v>1477</v>
      </c>
      <c r="I23" s="9">
        <v>2106</v>
      </c>
      <c r="J23" s="9">
        <v>1221</v>
      </c>
      <c r="K23" s="9">
        <v>344</v>
      </c>
      <c r="L23" s="9">
        <v>77</v>
      </c>
      <c r="M23" s="71">
        <v>3</v>
      </c>
    </row>
    <row r="24" spans="1:13" s="25" customFormat="1" ht="15" customHeight="1">
      <c r="A24" s="384"/>
      <c r="B24" s="17" t="s">
        <v>1613</v>
      </c>
      <c r="C24" s="8" t="s">
        <v>1611</v>
      </c>
      <c r="D24" s="9">
        <v>14599</v>
      </c>
      <c r="E24" s="9">
        <v>0</v>
      </c>
      <c r="F24" s="9">
        <v>73</v>
      </c>
      <c r="G24" s="9">
        <v>1066</v>
      </c>
      <c r="H24" s="9">
        <v>2678</v>
      </c>
      <c r="I24" s="9">
        <v>5450</v>
      </c>
      <c r="J24" s="9">
        <v>3507</v>
      </c>
      <c r="K24" s="9">
        <v>1570</v>
      </c>
      <c r="L24" s="9">
        <v>253</v>
      </c>
      <c r="M24" s="71">
        <v>2</v>
      </c>
    </row>
    <row r="25" spans="1:13" s="25" customFormat="1" ht="15" customHeight="1">
      <c r="A25" s="384"/>
      <c r="B25" s="19" t="s">
        <v>1614</v>
      </c>
      <c r="C25" s="8" t="s">
        <v>1609</v>
      </c>
      <c r="D25" s="9">
        <v>2809</v>
      </c>
      <c r="E25" s="9">
        <v>0</v>
      </c>
      <c r="F25" s="9">
        <v>167</v>
      </c>
      <c r="G25" s="9">
        <v>268</v>
      </c>
      <c r="H25" s="9">
        <v>641</v>
      </c>
      <c r="I25" s="9">
        <v>859</v>
      </c>
      <c r="J25" s="9">
        <v>654</v>
      </c>
      <c r="K25" s="9">
        <v>172</v>
      </c>
      <c r="L25" s="9">
        <v>44</v>
      </c>
      <c r="M25" s="71">
        <v>4</v>
      </c>
    </row>
    <row r="26" spans="1:13" s="25" customFormat="1" ht="15" customHeight="1">
      <c r="A26" s="384"/>
      <c r="B26" s="17" t="s">
        <v>1615</v>
      </c>
      <c r="C26" s="8" t="s">
        <v>1611</v>
      </c>
      <c r="D26" s="9">
        <v>5866</v>
      </c>
      <c r="E26" s="9">
        <v>0</v>
      </c>
      <c r="F26" s="9">
        <v>126</v>
      </c>
      <c r="G26" s="9">
        <v>491</v>
      </c>
      <c r="H26" s="9">
        <v>1023</v>
      </c>
      <c r="I26" s="9">
        <v>1647</v>
      </c>
      <c r="J26" s="9">
        <v>1768</v>
      </c>
      <c r="K26" s="9">
        <v>679</v>
      </c>
      <c r="L26" s="9">
        <v>129</v>
      </c>
      <c r="M26" s="71">
        <v>3</v>
      </c>
    </row>
    <row r="27" spans="1:13" s="25" customFormat="1" ht="15" customHeight="1">
      <c r="A27" s="384"/>
      <c r="B27" s="19" t="s">
        <v>1616</v>
      </c>
      <c r="C27" s="8" t="s">
        <v>1609</v>
      </c>
      <c r="D27" s="9">
        <v>2668</v>
      </c>
      <c r="E27" s="9">
        <v>0</v>
      </c>
      <c r="F27" s="9">
        <v>108</v>
      </c>
      <c r="G27" s="9">
        <v>454</v>
      </c>
      <c r="H27" s="9">
        <v>822</v>
      </c>
      <c r="I27" s="9">
        <v>671</v>
      </c>
      <c r="J27" s="9">
        <v>432</v>
      </c>
      <c r="K27" s="9">
        <v>133</v>
      </c>
      <c r="L27" s="9">
        <v>46</v>
      </c>
      <c r="M27" s="71">
        <v>2</v>
      </c>
    </row>
    <row r="28" spans="1:13" s="25" customFormat="1" ht="15" customHeight="1">
      <c r="A28" s="384"/>
      <c r="B28" s="17" t="s">
        <v>1617</v>
      </c>
      <c r="C28" s="8" t="s">
        <v>1611</v>
      </c>
      <c r="D28" s="9">
        <v>5887</v>
      </c>
      <c r="E28" s="9">
        <v>0</v>
      </c>
      <c r="F28" s="9">
        <v>72</v>
      </c>
      <c r="G28" s="9">
        <v>915</v>
      </c>
      <c r="H28" s="9">
        <v>1431</v>
      </c>
      <c r="I28" s="9">
        <v>1202</v>
      </c>
      <c r="J28" s="9">
        <v>1421</v>
      </c>
      <c r="K28" s="9">
        <v>703</v>
      </c>
      <c r="L28" s="9">
        <v>139</v>
      </c>
      <c r="M28" s="71">
        <v>4</v>
      </c>
    </row>
    <row r="29" spans="1:13" s="25" customFormat="1" ht="15" customHeight="1">
      <c r="A29" s="384"/>
      <c r="B29" s="19" t="s">
        <v>1618</v>
      </c>
      <c r="C29" s="8" t="s">
        <v>1609</v>
      </c>
      <c r="D29" s="9">
        <v>3082</v>
      </c>
      <c r="E29" s="9">
        <v>0</v>
      </c>
      <c r="F29" s="9">
        <v>24</v>
      </c>
      <c r="G29" s="9">
        <v>466</v>
      </c>
      <c r="H29" s="9">
        <v>936</v>
      </c>
      <c r="I29" s="9">
        <v>903</v>
      </c>
      <c r="J29" s="9">
        <v>555</v>
      </c>
      <c r="K29" s="9">
        <v>143</v>
      </c>
      <c r="L29" s="9">
        <v>52</v>
      </c>
      <c r="M29" s="71">
        <v>3</v>
      </c>
    </row>
    <row r="30" spans="1:13" s="25" customFormat="1" ht="15" customHeight="1">
      <c r="A30" s="384"/>
      <c r="B30" s="17" t="s">
        <v>1619</v>
      </c>
      <c r="C30" s="8" t="s">
        <v>1611</v>
      </c>
      <c r="D30" s="9">
        <v>1218</v>
      </c>
      <c r="E30" s="9">
        <v>0</v>
      </c>
      <c r="F30" s="9">
        <v>18</v>
      </c>
      <c r="G30" s="9">
        <v>206</v>
      </c>
      <c r="H30" s="9">
        <v>366</v>
      </c>
      <c r="I30" s="9">
        <v>254</v>
      </c>
      <c r="J30" s="9">
        <v>242</v>
      </c>
      <c r="K30" s="9">
        <v>101</v>
      </c>
      <c r="L30" s="9">
        <v>30</v>
      </c>
      <c r="M30" s="71">
        <v>1</v>
      </c>
    </row>
    <row r="31" spans="1:13" s="25" customFormat="1" ht="15" customHeight="1">
      <c r="A31" s="384"/>
      <c r="B31" s="19" t="s">
        <v>1620</v>
      </c>
      <c r="C31" s="8" t="s">
        <v>1609</v>
      </c>
      <c r="D31" s="9">
        <v>1018</v>
      </c>
      <c r="E31" s="9">
        <v>0</v>
      </c>
      <c r="F31" s="9">
        <v>2</v>
      </c>
      <c r="G31" s="9">
        <v>115</v>
      </c>
      <c r="H31" s="9">
        <v>291</v>
      </c>
      <c r="I31" s="9">
        <v>311</v>
      </c>
      <c r="J31" s="9">
        <v>239</v>
      </c>
      <c r="K31" s="9">
        <v>53</v>
      </c>
      <c r="L31" s="9">
        <v>6</v>
      </c>
      <c r="M31" s="71">
        <v>1</v>
      </c>
    </row>
    <row r="32" spans="1:13" s="25" customFormat="1" ht="15" customHeight="1">
      <c r="A32" s="382"/>
      <c r="B32" s="17" t="s">
        <v>1621</v>
      </c>
      <c r="C32" s="8" t="s">
        <v>1611</v>
      </c>
      <c r="D32" s="11">
        <v>678</v>
      </c>
      <c r="E32" s="11">
        <v>0</v>
      </c>
      <c r="F32" s="11">
        <v>4</v>
      </c>
      <c r="G32" s="11">
        <v>62</v>
      </c>
      <c r="H32" s="11">
        <v>103</v>
      </c>
      <c r="I32" s="11">
        <v>177</v>
      </c>
      <c r="J32" s="11">
        <v>201</v>
      </c>
      <c r="K32" s="11">
        <v>113</v>
      </c>
      <c r="L32" s="11">
        <v>17</v>
      </c>
      <c r="M32" s="72">
        <v>1</v>
      </c>
    </row>
    <row r="33" spans="1:13" s="25" customFormat="1" ht="15" customHeight="1">
      <c r="A33" s="382"/>
      <c r="B33" s="19" t="s">
        <v>1622</v>
      </c>
      <c r="C33" s="8" t="s">
        <v>1609</v>
      </c>
      <c r="D33" s="11">
        <v>595</v>
      </c>
      <c r="E33" s="11">
        <v>0</v>
      </c>
      <c r="F33" s="11">
        <v>1</v>
      </c>
      <c r="G33" s="11">
        <v>34</v>
      </c>
      <c r="H33" s="11">
        <v>158</v>
      </c>
      <c r="I33" s="11">
        <v>205</v>
      </c>
      <c r="J33" s="11">
        <v>152</v>
      </c>
      <c r="K33" s="11">
        <v>37</v>
      </c>
      <c r="L33" s="11">
        <v>7</v>
      </c>
      <c r="M33" s="72">
        <v>1</v>
      </c>
    </row>
    <row r="34" spans="1:13" s="25" customFormat="1" ht="15" customHeight="1" thickBot="1">
      <c r="A34" s="382"/>
      <c r="B34" s="20" t="s">
        <v>1623</v>
      </c>
      <c r="C34" s="8" t="s">
        <v>1611</v>
      </c>
      <c r="D34" s="11">
        <v>884</v>
      </c>
      <c r="E34" s="11">
        <v>0</v>
      </c>
      <c r="F34" s="11">
        <v>2</v>
      </c>
      <c r="G34" s="11">
        <v>60</v>
      </c>
      <c r="H34" s="11">
        <v>191</v>
      </c>
      <c r="I34" s="11">
        <v>271</v>
      </c>
      <c r="J34" s="11">
        <v>262</v>
      </c>
      <c r="K34" s="11">
        <v>72</v>
      </c>
      <c r="L34" s="11">
        <v>23</v>
      </c>
      <c r="M34" s="72">
        <v>3</v>
      </c>
    </row>
    <row r="35" spans="1:13" s="25" customFormat="1" ht="15" customHeight="1">
      <c r="A35" s="386" t="s">
        <v>1627</v>
      </c>
      <c r="B35" s="16" t="s">
        <v>1625</v>
      </c>
      <c r="C35" s="6" t="s">
        <v>1609</v>
      </c>
      <c r="D35" s="28">
        <f>SUM(E35:M35)</f>
        <v>11</v>
      </c>
      <c r="E35" s="28">
        <f>SUM(E37,E39,E41,E43,E45)</f>
        <v>0</v>
      </c>
      <c r="F35" s="28">
        <f t="shared" ref="F35:M36" si="2">SUM(F37,F39,F41,F43,F45)</f>
        <v>0</v>
      </c>
      <c r="G35" s="28">
        <f t="shared" si="2"/>
        <v>1</v>
      </c>
      <c r="H35" s="28">
        <f t="shared" si="2"/>
        <v>0</v>
      </c>
      <c r="I35" s="28">
        <f t="shared" si="2"/>
        <v>1</v>
      </c>
      <c r="J35" s="28">
        <f t="shared" si="2"/>
        <v>3</v>
      </c>
      <c r="K35" s="28">
        <f t="shared" si="2"/>
        <v>0</v>
      </c>
      <c r="L35" s="28">
        <f t="shared" si="2"/>
        <v>3</v>
      </c>
      <c r="M35" s="28">
        <f t="shared" si="2"/>
        <v>3</v>
      </c>
    </row>
    <row r="36" spans="1:13" s="25" customFormat="1" ht="15" customHeight="1">
      <c r="A36" s="372"/>
      <c r="B36" s="17" t="s">
        <v>1626</v>
      </c>
      <c r="C36" s="8" t="s">
        <v>1611</v>
      </c>
      <c r="D36" s="28">
        <f t="shared" ref="D36:D62" si="3">SUM(E36:M36)</f>
        <v>6</v>
      </c>
      <c r="E36" s="28">
        <f>SUM(E38,E40,E42,E44,E46)</f>
        <v>0</v>
      </c>
      <c r="F36" s="28">
        <f t="shared" si="2"/>
        <v>0</v>
      </c>
      <c r="G36" s="28">
        <f t="shared" si="2"/>
        <v>1</v>
      </c>
      <c r="H36" s="28">
        <f t="shared" si="2"/>
        <v>0</v>
      </c>
      <c r="I36" s="28">
        <f t="shared" si="2"/>
        <v>1</v>
      </c>
      <c r="J36" s="28">
        <f t="shared" si="2"/>
        <v>0</v>
      </c>
      <c r="K36" s="28">
        <f t="shared" si="2"/>
        <v>2</v>
      </c>
      <c r="L36" s="28">
        <f t="shared" si="2"/>
        <v>2</v>
      </c>
      <c r="M36" s="28">
        <f t="shared" si="2"/>
        <v>0</v>
      </c>
    </row>
    <row r="37" spans="1:13" s="25" customFormat="1" ht="15" customHeight="1">
      <c r="A37" s="372"/>
      <c r="B37" s="19" t="s">
        <v>1612</v>
      </c>
      <c r="C37" s="8" t="s">
        <v>1609</v>
      </c>
      <c r="D37" s="28">
        <f t="shared" si="3"/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3</v>
      </c>
      <c r="K37" s="29">
        <v>0</v>
      </c>
      <c r="L37" s="29">
        <v>0</v>
      </c>
      <c r="M37" s="29">
        <v>0</v>
      </c>
    </row>
    <row r="38" spans="1:13" s="25" customFormat="1" ht="15" customHeight="1">
      <c r="A38" s="372"/>
      <c r="B38" s="17" t="s">
        <v>1613</v>
      </c>
      <c r="C38" s="8" t="s">
        <v>1611</v>
      </c>
      <c r="D38" s="28">
        <f t="shared" si="3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s="25" customFormat="1" ht="15" customHeight="1">
      <c r="A39" s="372"/>
      <c r="B39" s="19" t="s">
        <v>1614</v>
      </c>
      <c r="C39" s="8" t="s">
        <v>1609</v>
      </c>
      <c r="D39" s="28">
        <f t="shared" si="3"/>
        <v>8</v>
      </c>
      <c r="E39" s="30">
        <v>0</v>
      </c>
      <c r="F39" s="30">
        <v>0</v>
      </c>
      <c r="G39" s="30">
        <v>1</v>
      </c>
      <c r="H39" s="30">
        <v>0</v>
      </c>
      <c r="I39" s="30">
        <v>1</v>
      </c>
      <c r="J39" s="30">
        <v>0</v>
      </c>
      <c r="K39" s="30">
        <v>0</v>
      </c>
      <c r="L39" s="28">
        <v>3</v>
      </c>
      <c r="M39" s="28">
        <v>3</v>
      </c>
    </row>
    <row r="40" spans="1:13" s="25" customFormat="1" ht="15" customHeight="1">
      <c r="A40" s="372"/>
      <c r="B40" s="17" t="s">
        <v>1615</v>
      </c>
      <c r="C40" s="8" t="s">
        <v>1611</v>
      </c>
      <c r="D40" s="28">
        <f t="shared" si="3"/>
        <v>3</v>
      </c>
      <c r="E40" s="30">
        <v>0</v>
      </c>
      <c r="F40" s="30">
        <v>0</v>
      </c>
      <c r="G40" s="30">
        <v>1</v>
      </c>
      <c r="H40" s="30">
        <v>0</v>
      </c>
      <c r="I40" s="30">
        <v>0</v>
      </c>
      <c r="J40" s="30">
        <v>0</v>
      </c>
      <c r="K40" s="30">
        <v>0</v>
      </c>
      <c r="L40" s="28">
        <v>2</v>
      </c>
      <c r="M40" s="28">
        <v>0</v>
      </c>
    </row>
    <row r="41" spans="1:13" s="25" customFormat="1" ht="15" customHeight="1">
      <c r="A41" s="372"/>
      <c r="B41" s="19" t="s">
        <v>1616</v>
      </c>
      <c r="C41" s="8" t="s">
        <v>1609</v>
      </c>
      <c r="D41" s="28">
        <f t="shared" si="3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</row>
    <row r="42" spans="1:13" s="25" customFormat="1" ht="15" customHeight="1">
      <c r="A42" s="372"/>
      <c r="B42" s="17" t="s">
        <v>1617</v>
      </c>
      <c r="C42" s="8" t="s">
        <v>1611</v>
      </c>
      <c r="D42" s="28">
        <f t="shared" si="3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1</v>
      </c>
      <c r="L42" s="28">
        <v>0</v>
      </c>
      <c r="M42" s="28">
        <v>0</v>
      </c>
    </row>
    <row r="43" spans="1:13" s="25" customFormat="1" ht="15" customHeight="1">
      <c r="A43" s="372"/>
      <c r="B43" s="19" t="s">
        <v>1618</v>
      </c>
      <c r="C43" s="8" t="s">
        <v>1609</v>
      </c>
      <c r="D43" s="28">
        <f t="shared" si="3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</row>
    <row r="44" spans="1:13" s="25" customFormat="1" ht="15" customHeight="1">
      <c r="A44" s="372"/>
      <c r="B44" s="17" t="s">
        <v>1619</v>
      </c>
      <c r="C44" s="8" t="s">
        <v>1611</v>
      </c>
      <c r="D44" s="28">
        <f t="shared" si="3"/>
        <v>2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0</v>
      </c>
      <c r="K44" s="30">
        <v>1</v>
      </c>
      <c r="L44" s="28">
        <v>0</v>
      </c>
      <c r="M44" s="28">
        <v>0</v>
      </c>
    </row>
    <row r="45" spans="1:13" s="25" customFormat="1" ht="15" customHeight="1">
      <c r="A45" s="372"/>
      <c r="B45" s="19" t="s">
        <v>1620</v>
      </c>
      <c r="C45" s="8" t="s">
        <v>1609</v>
      </c>
      <c r="D45" s="28">
        <f t="shared" si="3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s="25" customFormat="1" ht="15" customHeight="1">
      <c r="A46" s="372"/>
      <c r="B46" s="17" t="s">
        <v>1621</v>
      </c>
      <c r="C46" s="8" t="s">
        <v>1611</v>
      </c>
      <c r="D46" s="28">
        <f t="shared" si="3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s="25" customFormat="1" ht="15" customHeight="1">
      <c r="A47" s="372"/>
      <c r="B47" s="19" t="s">
        <v>1622</v>
      </c>
      <c r="C47" s="8" t="s">
        <v>1609</v>
      </c>
      <c r="D47" s="28">
        <f t="shared" si="3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s="25" customFormat="1" ht="15" customHeight="1" thickBot="1">
      <c r="A48" s="373"/>
      <c r="B48" s="20" t="s">
        <v>1623</v>
      </c>
      <c r="C48" s="8" t="s">
        <v>1611</v>
      </c>
      <c r="D48" s="28">
        <f t="shared" si="3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</row>
    <row r="49" spans="1:13" s="25" customFormat="1" ht="15" customHeight="1">
      <c r="A49" s="386" t="s">
        <v>1628</v>
      </c>
      <c r="B49" s="21" t="s">
        <v>1625</v>
      </c>
      <c r="C49" s="12" t="s">
        <v>1609</v>
      </c>
      <c r="D49" s="28">
        <f t="shared" si="3"/>
        <v>107</v>
      </c>
      <c r="E49" s="28">
        <f>SUM(E51,E53,E55,E57,E59,E61)</f>
        <v>0</v>
      </c>
      <c r="F49" s="28">
        <f t="shared" ref="F49:M50" si="4">SUM(F51,F53,F55,F57,F59,F61)</f>
        <v>0</v>
      </c>
      <c r="G49" s="28">
        <f t="shared" si="4"/>
        <v>0</v>
      </c>
      <c r="H49" s="28">
        <f t="shared" si="4"/>
        <v>1</v>
      </c>
      <c r="I49" s="28">
        <f t="shared" si="4"/>
        <v>11</v>
      </c>
      <c r="J49" s="28">
        <f t="shared" si="4"/>
        <v>35</v>
      </c>
      <c r="K49" s="28">
        <f t="shared" si="4"/>
        <v>34</v>
      </c>
      <c r="L49" s="28">
        <f t="shared" si="4"/>
        <v>22</v>
      </c>
      <c r="M49" s="28">
        <f t="shared" si="4"/>
        <v>4</v>
      </c>
    </row>
    <row r="50" spans="1:13" s="25" customFormat="1" ht="15" customHeight="1">
      <c r="A50" s="372"/>
      <c r="B50" s="17" t="s">
        <v>1626</v>
      </c>
      <c r="C50" s="8" t="s">
        <v>1611</v>
      </c>
      <c r="D50" s="28">
        <f t="shared" si="3"/>
        <v>29</v>
      </c>
      <c r="E50" s="28">
        <f>SUM(E52,E54,E56,E58,E60,E62)</f>
        <v>0</v>
      </c>
      <c r="F50" s="28">
        <f t="shared" si="4"/>
        <v>0</v>
      </c>
      <c r="G50" s="28">
        <f t="shared" si="4"/>
        <v>0</v>
      </c>
      <c r="H50" s="28">
        <f t="shared" si="4"/>
        <v>0</v>
      </c>
      <c r="I50" s="28">
        <f t="shared" si="4"/>
        <v>2</v>
      </c>
      <c r="J50" s="28">
        <f t="shared" si="4"/>
        <v>7</v>
      </c>
      <c r="K50" s="28">
        <f t="shared" si="4"/>
        <v>7</v>
      </c>
      <c r="L50" s="28">
        <f t="shared" si="4"/>
        <v>11</v>
      </c>
      <c r="M50" s="28">
        <f t="shared" si="4"/>
        <v>2</v>
      </c>
    </row>
    <row r="51" spans="1:13" s="25" customFormat="1" ht="15" customHeight="1">
      <c r="A51" s="372"/>
      <c r="B51" s="19" t="s">
        <v>1612</v>
      </c>
      <c r="C51" s="8" t="s">
        <v>1609</v>
      </c>
      <c r="D51" s="28">
        <f t="shared" si="3"/>
        <v>40</v>
      </c>
      <c r="E51" s="29">
        <v>0</v>
      </c>
      <c r="F51" s="29">
        <v>0</v>
      </c>
      <c r="G51" s="29">
        <v>0</v>
      </c>
      <c r="H51" s="29">
        <v>0</v>
      </c>
      <c r="I51" s="29">
        <v>3</v>
      </c>
      <c r="J51" s="29">
        <v>15</v>
      </c>
      <c r="K51" s="29">
        <v>10</v>
      </c>
      <c r="L51" s="29">
        <v>10</v>
      </c>
      <c r="M51" s="29">
        <v>2</v>
      </c>
    </row>
    <row r="52" spans="1:13" s="25" customFormat="1" ht="15" customHeight="1">
      <c r="A52" s="372"/>
      <c r="B52" s="17" t="s">
        <v>1613</v>
      </c>
      <c r="C52" s="8" t="s">
        <v>1611</v>
      </c>
      <c r="D52" s="28">
        <f t="shared" si="3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4</v>
      </c>
      <c r="K52" s="29">
        <v>4</v>
      </c>
      <c r="L52" s="29">
        <v>7</v>
      </c>
      <c r="M52" s="29">
        <v>1</v>
      </c>
    </row>
    <row r="53" spans="1:13" s="25" customFormat="1" ht="15" customHeight="1">
      <c r="A53" s="372"/>
      <c r="B53" s="19" t="s">
        <v>1614</v>
      </c>
      <c r="C53" s="8" t="s">
        <v>1609</v>
      </c>
      <c r="D53" s="28">
        <f t="shared" si="3"/>
        <v>34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11</v>
      </c>
      <c r="K53" s="28">
        <v>12</v>
      </c>
      <c r="L53" s="28">
        <v>8</v>
      </c>
      <c r="M53" s="28">
        <v>2</v>
      </c>
    </row>
    <row r="54" spans="1:13" s="25" customFormat="1" ht="15" customHeight="1">
      <c r="A54" s="372"/>
      <c r="B54" s="17" t="s">
        <v>1615</v>
      </c>
      <c r="C54" s="8" t="s">
        <v>1611</v>
      </c>
      <c r="D54" s="28">
        <f t="shared" si="3"/>
        <v>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2</v>
      </c>
      <c r="L54" s="28">
        <v>3</v>
      </c>
      <c r="M54" s="28">
        <v>1</v>
      </c>
    </row>
    <row r="55" spans="1:13" s="25" customFormat="1" ht="15" customHeight="1">
      <c r="A55" s="372"/>
      <c r="B55" s="19" t="s">
        <v>1616</v>
      </c>
      <c r="C55" s="8" t="s">
        <v>1609</v>
      </c>
      <c r="D55" s="28">
        <f t="shared" si="3"/>
        <v>29</v>
      </c>
      <c r="E55" s="28">
        <v>0</v>
      </c>
      <c r="F55" s="28">
        <v>0</v>
      </c>
      <c r="G55" s="28">
        <v>0</v>
      </c>
      <c r="H55" s="28">
        <v>1</v>
      </c>
      <c r="I55" s="28">
        <v>6</v>
      </c>
      <c r="J55" s="28">
        <v>7</v>
      </c>
      <c r="K55" s="28">
        <v>11</v>
      </c>
      <c r="L55" s="28">
        <v>4</v>
      </c>
      <c r="M55" s="28">
        <v>0</v>
      </c>
    </row>
    <row r="56" spans="1:13" s="25" customFormat="1" ht="15" customHeight="1">
      <c r="A56" s="372"/>
      <c r="B56" s="17" t="s">
        <v>1617</v>
      </c>
      <c r="C56" s="8" t="s">
        <v>1611</v>
      </c>
      <c r="D56" s="28">
        <f t="shared" si="3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0</v>
      </c>
      <c r="K56" s="28">
        <v>1</v>
      </c>
      <c r="L56" s="28">
        <v>0</v>
      </c>
      <c r="M56" s="28">
        <v>0</v>
      </c>
    </row>
    <row r="57" spans="1:13" s="25" customFormat="1" ht="15" customHeight="1">
      <c r="A57" s="372"/>
      <c r="B57" s="19" t="s">
        <v>1618</v>
      </c>
      <c r="C57" s="8" t="s">
        <v>1609</v>
      </c>
      <c r="D57" s="28">
        <f t="shared" si="3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s="25" customFormat="1" ht="15" customHeight="1">
      <c r="A58" s="372"/>
      <c r="B58" s="17" t="s">
        <v>1619</v>
      </c>
      <c r="C58" s="8" t="s">
        <v>1611</v>
      </c>
      <c r="D58" s="28">
        <f t="shared" si="3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28">
        <v>0</v>
      </c>
    </row>
    <row r="59" spans="1:13" s="25" customFormat="1" ht="15" customHeight="1">
      <c r="A59" s="372"/>
      <c r="B59" s="19" t="s">
        <v>1620</v>
      </c>
      <c r="C59" s="8" t="s">
        <v>1609</v>
      </c>
      <c r="D59" s="28">
        <f t="shared" si="3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s="25" customFormat="1" ht="15" customHeight="1">
      <c r="A60" s="372"/>
      <c r="B60" s="17" t="s">
        <v>1621</v>
      </c>
      <c r="C60" s="8" t="s">
        <v>1611</v>
      </c>
      <c r="D60" s="28">
        <f t="shared" si="3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s="25" customFormat="1" ht="15" customHeight="1">
      <c r="A61" s="372"/>
      <c r="B61" s="19" t="s">
        <v>1622</v>
      </c>
      <c r="C61" s="8" t="s">
        <v>1609</v>
      </c>
      <c r="D61" s="28">
        <f t="shared" si="3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s="25" customFormat="1" ht="15" customHeight="1" thickBot="1">
      <c r="A62" s="373"/>
      <c r="B62" s="20" t="s">
        <v>1623</v>
      </c>
      <c r="C62" s="8" t="s">
        <v>1611</v>
      </c>
      <c r="D62" s="28">
        <f t="shared" si="3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1629</v>
      </c>
    </row>
    <row r="64" spans="1:13" s="15" customFormat="1" ht="14.25">
      <c r="A64" s="23" t="s">
        <v>1630</v>
      </c>
    </row>
    <row r="65" spans="1:3" s="15" customFormat="1" ht="14.25">
      <c r="A65" s="23" t="s">
        <v>1631</v>
      </c>
      <c r="B65" s="24"/>
      <c r="C65" s="24"/>
    </row>
    <row r="66" spans="1:3" s="15" customFormat="1" ht="14.25">
      <c r="A66" s="23" t="s">
        <v>1632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76"/>
  <sheetViews>
    <sheetView workbookViewId="0">
      <selection activeCell="C69" sqref="C69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625" style="1" customWidth="1"/>
    <col min="8" max="8" width="6.375" style="1" customWidth="1"/>
    <col min="9" max="9" width="6.875" style="1" customWidth="1"/>
    <col min="10" max="11" width="6.75" style="1" customWidth="1"/>
    <col min="12" max="13" width="5.875" style="1" customWidth="1"/>
    <col min="14" max="16384" width="9" style="1"/>
  </cols>
  <sheetData>
    <row r="1" spans="1:13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1586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</v>
      </c>
      <c r="M3" s="390"/>
    </row>
    <row r="4" spans="1:13" ht="17.25" thickBot="1">
      <c r="B4" s="391" t="s">
        <v>1587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3</v>
      </c>
      <c r="M4" s="392"/>
    </row>
    <row r="5" spans="1:13">
      <c r="A5" s="374" t="s">
        <v>30</v>
      </c>
      <c r="B5" s="425"/>
      <c r="C5" s="406" t="s">
        <v>4</v>
      </c>
      <c r="D5" s="380" t="s">
        <v>5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426"/>
      <c r="B6" s="427"/>
      <c r="C6" s="406"/>
      <c r="D6" s="3" t="s">
        <v>6</v>
      </c>
      <c r="E6" s="4" t="s">
        <v>7</v>
      </c>
      <c r="F6" s="4" t="s">
        <v>8</v>
      </c>
      <c r="G6" s="4" t="s">
        <v>9</v>
      </c>
      <c r="H6" s="4" t="s">
        <v>34</v>
      </c>
      <c r="I6" s="4" t="s">
        <v>35</v>
      </c>
      <c r="J6" s="4" t="s">
        <v>36</v>
      </c>
      <c r="K6" s="4" t="s">
        <v>37</v>
      </c>
      <c r="L6" s="4" t="s">
        <v>38</v>
      </c>
      <c r="M6" s="69" t="s">
        <v>39</v>
      </c>
    </row>
    <row r="7" spans="1:13" ht="15" customHeight="1">
      <c r="A7" s="382" t="s">
        <v>10</v>
      </c>
      <c r="B7" s="16" t="s">
        <v>11</v>
      </c>
      <c r="C7" s="6" t="s">
        <v>12</v>
      </c>
      <c r="D7" s="7">
        <v>16419</v>
      </c>
      <c r="E7" s="7">
        <v>0</v>
      </c>
      <c r="F7" s="7">
        <v>486</v>
      </c>
      <c r="G7" s="7">
        <v>2054</v>
      </c>
      <c r="H7" s="7">
        <v>4348</v>
      </c>
      <c r="I7" s="7">
        <v>5060</v>
      </c>
      <c r="J7" s="7">
        <v>3264</v>
      </c>
      <c r="K7" s="7">
        <v>929</v>
      </c>
      <c r="L7" s="7">
        <v>256</v>
      </c>
      <c r="M7" s="70">
        <v>22</v>
      </c>
    </row>
    <row r="8" spans="1:13" ht="15" customHeight="1">
      <c r="A8" s="372"/>
      <c r="B8" s="18" t="s">
        <v>13</v>
      </c>
      <c r="C8" s="8" t="s">
        <v>14</v>
      </c>
      <c r="D8" s="9">
        <v>29263</v>
      </c>
      <c r="E8" s="9">
        <v>0</v>
      </c>
      <c r="F8" s="9">
        <v>337</v>
      </c>
      <c r="G8" s="9">
        <v>2825</v>
      </c>
      <c r="H8" s="9">
        <v>5835</v>
      </c>
      <c r="I8" s="9">
        <v>9071</v>
      </c>
      <c r="J8" s="9">
        <v>7411</v>
      </c>
      <c r="K8" s="9">
        <v>3188</v>
      </c>
      <c r="L8" s="9">
        <v>580</v>
      </c>
      <c r="M8" s="71">
        <v>16</v>
      </c>
    </row>
    <row r="9" spans="1:13" ht="15" customHeight="1">
      <c r="A9" s="372"/>
      <c r="B9" s="19" t="s">
        <v>15</v>
      </c>
      <c r="C9" s="8" t="s">
        <v>12</v>
      </c>
      <c r="D9" s="9">
        <v>6105</v>
      </c>
      <c r="E9" s="9">
        <v>0</v>
      </c>
      <c r="F9" s="9">
        <v>174</v>
      </c>
      <c r="G9" s="9">
        <v>659</v>
      </c>
      <c r="H9" s="9">
        <v>1500</v>
      </c>
      <c r="I9" s="9">
        <v>2098</v>
      </c>
      <c r="J9" s="9">
        <v>1225</v>
      </c>
      <c r="K9" s="9">
        <v>359</v>
      </c>
      <c r="L9" s="9">
        <v>85</v>
      </c>
      <c r="M9" s="71">
        <v>5</v>
      </c>
    </row>
    <row r="10" spans="1:13" ht="15" customHeight="1">
      <c r="A10" s="372"/>
      <c r="B10" s="17" t="s">
        <v>16</v>
      </c>
      <c r="C10" s="8" t="s">
        <v>14</v>
      </c>
      <c r="D10" s="9">
        <v>14631</v>
      </c>
      <c r="E10" s="9">
        <v>0</v>
      </c>
      <c r="F10" s="9">
        <v>75</v>
      </c>
      <c r="G10" s="9">
        <v>1094</v>
      </c>
      <c r="H10" s="9">
        <v>2685</v>
      </c>
      <c r="I10" s="9">
        <v>5463</v>
      </c>
      <c r="J10" s="9">
        <v>3486</v>
      </c>
      <c r="K10" s="9">
        <v>1565</v>
      </c>
      <c r="L10" s="9">
        <v>261</v>
      </c>
      <c r="M10" s="71">
        <v>2</v>
      </c>
    </row>
    <row r="11" spans="1:13" ht="15" customHeight="1">
      <c r="A11" s="372"/>
      <c r="B11" s="19" t="s">
        <v>17</v>
      </c>
      <c r="C11" s="8" t="s">
        <v>12</v>
      </c>
      <c r="D11" s="9">
        <v>2861</v>
      </c>
      <c r="E11" s="9">
        <v>0</v>
      </c>
      <c r="F11" s="9">
        <v>172</v>
      </c>
      <c r="G11" s="9">
        <v>285</v>
      </c>
      <c r="H11" s="9">
        <v>633</v>
      </c>
      <c r="I11" s="9">
        <v>860</v>
      </c>
      <c r="J11" s="9">
        <v>663</v>
      </c>
      <c r="K11" s="9">
        <v>184</v>
      </c>
      <c r="L11" s="9">
        <v>54</v>
      </c>
      <c r="M11" s="71">
        <v>10</v>
      </c>
    </row>
    <row r="12" spans="1:13" ht="15" customHeight="1">
      <c r="A12" s="372"/>
      <c r="B12" s="17" t="s">
        <v>18</v>
      </c>
      <c r="C12" s="8" t="s">
        <v>14</v>
      </c>
      <c r="D12" s="9">
        <v>5896</v>
      </c>
      <c r="E12" s="9">
        <v>0</v>
      </c>
      <c r="F12" s="9">
        <v>158</v>
      </c>
      <c r="G12" s="9">
        <v>473</v>
      </c>
      <c r="H12" s="9">
        <v>1048</v>
      </c>
      <c r="I12" s="9">
        <v>1681</v>
      </c>
      <c r="J12" s="9">
        <v>1789</v>
      </c>
      <c r="K12" s="9">
        <v>639</v>
      </c>
      <c r="L12" s="9">
        <v>103</v>
      </c>
      <c r="M12" s="71">
        <v>5</v>
      </c>
    </row>
    <row r="13" spans="1:13" ht="15" customHeight="1">
      <c r="A13" s="372"/>
      <c r="B13" s="19" t="s">
        <v>19</v>
      </c>
      <c r="C13" s="8" t="s">
        <v>12</v>
      </c>
      <c r="D13" s="9">
        <v>2730</v>
      </c>
      <c r="E13" s="9">
        <v>0</v>
      </c>
      <c r="F13" s="9">
        <v>111</v>
      </c>
      <c r="G13" s="9">
        <v>483</v>
      </c>
      <c r="H13" s="9">
        <v>844</v>
      </c>
      <c r="I13" s="9">
        <v>670</v>
      </c>
      <c r="J13" s="9">
        <v>426</v>
      </c>
      <c r="K13" s="9">
        <v>144</v>
      </c>
      <c r="L13" s="9">
        <v>50</v>
      </c>
      <c r="M13" s="71">
        <v>2</v>
      </c>
    </row>
    <row r="14" spans="1:13" ht="15" customHeight="1">
      <c r="A14" s="372"/>
      <c r="B14" s="17" t="s">
        <v>20</v>
      </c>
      <c r="C14" s="8" t="s">
        <v>14</v>
      </c>
      <c r="D14" s="9">
        <v>5939</v>
      </c>
      <c r="E14" s="9">
        <v>0</v>
      </c>
      <c r="F14" s="9">
        <v>73</v>
      </c>
      <c r="G14" s="9">
        <v>919</v>
      </c>
      <c r="H14" s="9">
        <v>1442</v>
      </c>
      <c r="I14" s="9">
        <v>1230</v>
      </c>
      <c r="J14" s="9">
        <v>1429</v>
      </c>
      <c r="K14" s="9">
        <v>697</v>
      </c>
      <c r="L14" s="9">
        <v>145</v>
      </c>
      <c r="M14" s="71">
        <v>4</v>
      </c>
    </row>
    <row r="15" spans="1:13" ht="15" customHeight="1">
      <c r="A15" s="372"/>
      <c r="B15" s="19" t="s">
        <v>21</v>
      </c>
      <c r="C15" s="8" t="s">
        <v>12</v>
      </c>
      <c r="D15" s="9">
        <v>3067</v>
      </c>
      <c r="E15" s="9">
        <v>0</v>
      </c>
      <c r="F15" s="9">
        <v>25</v>
      </c>
      <c r="G15" s="9">
        <v>468</v>
      </c>
      <c r="H15" s="9">
        <v>917</v>
      </c>
      <c r="I15" s="9">
        <v>905</v>
      </c>
      <c r="J15" s="9">
        <v>554</v>
      </c>
      <c r="K15" s="9">
        <v>144</v>
      </c>
      <c r="L15" s="9">
        <v>51</v>
      </c>
      <c r="M15" s="71">
        <v>3</v>
      </c>
    </row>
    <row r="16" spans="1:13" ht="15" customHeight="1">
      <c r="A16" s="372"/>
      <c r="B16" s="17" t="s">
        <v>22</v>
      </c>
      <c r="C16" s="8" t="s">
        <v>14</v>
      </c>
      <c r="D16" s="9">
        <v>1234</v>
      </c>
      <c r="E16" s="9">
        <v>0</v>
      </c>
      <c r="F16" s="9">
        <v>25</v>
      </c>
      <c r="G16" s="9">
        <v>213</v>
      </c>
      <c r="H16" s="9">
        <v>370</v>
      </c>
      <c r="I16" s="9">
        <v>250</v>
      </c>
      <c r="J16" s="9">
        <v>242</v>
      </c>
      <c r="K16" s="9">
        <v>103</v>
      </c>
      <c r="L16" s="9">
        <v>30</v>
      </c>
      <c r="M16" s="71">
        <v>1</v>
      </c>
    </row>
    <row r="17" spans="1:13" ht="15" customHeight="1">
      <c r="A17" s="372"/>
      <c r="B17" s="19" t="s">
        <v>32</v>
      </c>
      <c r="C17" s="8" t="s">
        <v>12</v>
      </c>
      <c r="D17" s="9">
        <v>1044</v>
      </c>
      <c r="E17" s="9">
        <v>0</v>
      </c>
      <c r="F17" s="9">
        <v>3</v>
      </c>
      <c r="G17" s="9">
        <v>123</v>
      </c>
      <c r="H17" s="9">
        <v>286</v>
      </c>
      <c r="I17" s="9">
        <v>321</v>
      </c>
      <c r="J17" s="9">
        <v>246</v>
      </c>
      <c r="K17" s="9">
        <v>57</v>
      </c>
      <c r="L17" s="9">
        <v>7</v>
      </c>
      <c r="M17" s="71">
        <v>1</v>
      </c>
    </row>
    <row r="18" spans="1:13" ht="15" customHeight="1">
      <c r="A18" s="372"/>
      <c r="B18" s="17" t="s">
        <v>33</v>
      </c>
      <c r="C18" s="8" t="s">
        <v>14</v>
      </c>
      <c r="D18" s="9">
        <v>680</v>
      </c>
      <c r="E18" s="9">
        <v>0</v>
      </c>
      <c r="F18" s="9">
        <v>4</v>
      </c>
      <c r="G18" s="9">
        <v>64</v>
      </c>
      <c r="H18" s="9">
        <v>104</v>
      </c>
      <c r="I18" s="9">
        <v>171</v>
      </c>
      <c r="J18" s="9">
        <v>205</v>
      </c>
      <c r="K18" s="9">
        <v>113</v>
      </c>
      <c r="L18" s="9">
        <v>18</v>
      </c>
      <c r="M18" s="71">
        <v>1</v>
      </c>
    </row>
    <row r="19" spans="1:13" ht="15" customHeight="1">
      <c r="A19" s="372"/>
      <c r="B19" s="19" t="s">
        <v>23</v>
      </c>
      <c r="C19" s="8" t="s">
        <v>12</v>
      </c>
      <c r="D19" s="9">
        <v>612</v>
      </c>
      <c r="E19" s="9">
        <v>0</v>
      </c>
      <c r="F19" s="9">
        <v>1</v>
      </c>
      <c r="G19" s="9">
        <v>36</v>
      </c>
      <c r="H19" s="9">
        <v>168</v>
      </c>
      <c r="I19" s="9">
        <v>206</v>
      </c>
      <c r="J19" s="9">
        <v>150</v>
      </c>
      <c r="K19" s="9">
        <v>41</v>
      </c>
      <c r="L19" s="9">
        <v>9</v>
      </c>
      <c r="M19" s="71">
        <v>1</v>
      </c>
    </row>
    <row r="20" spans="1:13" ht="15" customHeight="1" thickBot="1">
      <c r="A20" s="373"/>
      <c r="B20" s="20" t="s">
        <v>24</v>
      </c>
      <c r="C20" s="8" t="s">
        <v>14</v>
      </c>
      <c r="D20" s="9">
        <v>883</v>
      </c>
      <c r="E20" s="9">
        <v>0</v>
      </c>
      <c r="F20" s="9">
        <v>2</v>
      </c>
      <c r="G20" s="9">
        <v>62</v>
      </c>
      <c r="H20" s="9">
        <v>186</v>
      </c>
      <c r="I20" s="9">
        <v>276</v>
      </c>
      <c r="J20" s="9">
        <v>260</v>
      </c>
      <c r="K20" s="9">
        <v>71</v>
      </c>
      <c r="L20" s="9">
        <v>23</v>
      </c>
      <c r="M20" s="71">
        <v>3</v>
      </c>
    </row>
    <row r="21" spans="1:13" ht="15" customHeight="1">
      <c r="A21" s="383" t="s">
        <v>25</v>
      </c>
      <c r="B21" s="16" t="s">
        <v>26</v>
      </c>
      <c r="C21" s="6" t="s">
        <v>12</v>
      </c>
      <c r="D21" s="7">
        <v>16301</v>
      </c>
      <c r="E21" s="7">
        <v>0</v>
      </c>
      <c r="F21" s="7">
        <v>486</v>
      </c>
      <c r="G21" s="7">
        <v>2053</v>
      </c>
      <c r="H21" s="7">
        <v>4347</v>
      </c>
      <c r="I21" s="7">
        <v>5048</v>
      </c>
      <c r="J21" s="7">
        <v>3226</v>
      </c>
      <c r="K21" s="7">
        <v>895</v>
      </c>
      <c r="L21" s="7">
        <v>231</v>
      </c>
      <c r="M21" s="70">
        <v>15</v>
      </c>
    </row>
    <row r="22" spans="1:13" ht="15" customHeight="1">
      <c r="A22" s="384"/>
      <c r="B22" s="17" t="s">
        <v>27</v>
      </c>
      <c r="C22" s="8" t="s">
        <v>14</v>
      </c>
      <c r="D22" s="9">
        <v>29228</v>
      </c>
      <c r="E22" s="9">
        <v>0</v>
      </c>
      <c r="F22" s="9">
        <v>337</v>
      </c>
      <c r="G22" s="9">
        <v>2824</v>
      </c>
      <c r="H22" s="9">
        <v>5835</v>
      </c>
      <c r="I22" s="9">
        <v>9068</v>
      </c>
      <c r="J22" s="9">
        <v>7404</v>
      </c>
      <c r="K22" s="9">
        <v>3179</v>
      </c>
      <c r="L22" s="9">
        <v>567</v>
      </c>
      <c r="M22" s="71">
        <v>14</v>
      </c>
    </row>
    <row r="23" spans="1:13" ht="15" customHeight="1">
      <c r="A23" s="384"/>
      <c r="B23" s="19" t="s">
        <v>15</v>
      </c>
      <c r="C23" s="8" t="s">
        <v>12</v>
      </c>
      <c r="D23" s="9">
        <v>6062</v>
      </c>
      <c r="E23" s="9">
        <v>0</v>
      </c>
      <c r="F23" s="9">
        <v>174</v>
      </c>
      <c r="G23" s="9">
        <v>659</v>
      </c>
      <c r="H23" s="9">
        <v>1500</v>
      </c>
      <c r="I23" s="9">
        <v>2095</v>
      </c>
      <c r="J23" s="9">
        <v>1207</v>
      </c>
      <c r="K23" s="9">
        <v>349</v>
      </c>
      <c r="L23" s="9">
        <v>75</v>
      </c>
      <c r="M23" s="71">
        <v>3</v>
      </c>
    </row>
    <row r="24" spans="1:13" ht="15" customHeight="1">
      <c r="A24" s="384"/>
      <c r="B24" s="17" t="s">
        <v>16</v>
      </c>
      <c r="C24" s="8" t="s">
        <v>14</v>
      </c>
      <c r="D24" s="9">
        <v>14614</v>
      </c>
      <c r="E24" s="9">
        <v>0</v>
      </c>
      <c r="F24" s="9">
        <v>75</v>
      </c>
      <c r="G24" s="9">
        <v>1094</v>
      </c>
      <c r="H24" s="9">
        <v>2685</v>
      </c>
      <c r="I24" s="9">
        <v>5462</v>
      </c>
      <c r="J24" s="9">
        <v>3482</v>
      </c>
      <c r="K24" s="9">
        <v>1561</v>
      </c>
      <c r="L24" s="9">
        <v>254</v>
      </c>
      <c r="M24" s="71">
        <v>1</v>
      </c>
    </row>
    <row r="25" spans="1:13" ht="15" customHeight="1">
      <c r="A25" s="384"/>
      <c r="B25" s="19" t="s">
        <v>17</v>
      </c>
      <c r="C25" s="8" t="s">
        <v>12</v>
      </c>
      <c r="D25" s="9">
        <v>2819</v>
      </c>
      <c r="E25" s="9">
        <v>0</v>
      </c>
      <c r="F25" s="9">
        <v>172</v>
      </c>
      <c r="G25" s="9">
        <v>284</v>
      </c>
      <c r="H25" s="9">
        <v>633</v>
      </c>
      <c r="I25" s="9">
        <v>858</v>
      </c>
      <c r="J25" s="9">
        <v>652</v>
      </c>
      <c r="K25" s="9">
        <v>172</v>
      </c>
      <c r="L25" s="9">
        <v>43</v>
      </c>
      <c r="M25" s="71">
        <v>5</v>
      </c>
    </row>
    <row r="26" spans="1:13" ht="15" customHeight="1">
      <c r="A26" s="384"/>
      <c r="B26" s="17" t="s">
        <v>18</v>
      </c>
      <c r="C26" s="8" t="s">
        <v>14</v>
      </c>
      <c r="D26" s="9">
        <v>5887</v>
      </c>
      <c r="E26" s="9">
        <v>0</v>
      </c>
      <c r="F26" s="9">
        <v>158</v>
      </c>
      <c r="G26" s="9">
        <v>472</v>
      </c>
      <c r="H26" s="9">
        <v>1048</v>
      </c>
      <c r="I26" s="9">
        <v>1681</v>
      </c>
      <c r="J26" s="9">
        <v>1789</v>
      </c>
      <c r="K26" s="9">
        <v>637</v>
      </c>
      <c r="L26" s="9">
        <v>98</v>
      </c>
      <c r="M26" s="71">
        <v>4</v>
      </c>
    </row>
    <row r="27" spans="1:13" ht="15" customHeight="1">
      <c r="A27" s="384"/>
      <c r="B27" s="19" t="s">
        <v>19</v>
      </c>
      <c r="C27" s="8" t="s">
        <v>12</v>
      </c>
      <c r="D27" s="9">
        <v>2701</v>
      </c>
      <c r="E27" s="9">
        <v>0</v>
      </c>
      <c r="F27" s="9">
        <v>111</v>
      </c>
      <c r="G27" s="9">
        <v>483</v>
      </c>
      <c r="H27" s="9">
        <v>843</v>
      </c>
      <c r="I27" s="9">
        <v>664</v>
      </c>
      <c r="J27" s="9">
        <v>419</v>
      </c>
      <c r="K27" s="9">
        <v>133</v>
      </c>
      <c r="L27" s="9">
        <v>46</v>
      </c>
      <c r="M27" s="71">
        <v>2</v>
      </c>
    </row>
    <row r="28" spans="1:13" ht="15" customHeight="1">
      <c r="A28" s="384"/>
      <c r="B28" s="17" t="s">
        <v>20</v>
      </c>
      <c r="C28" s="8" t="s">
        <v>14</v>
      </c>
      <c r="D28" s="9">
        <v>5936</v>
      </c>
      <c r="E28" s="9">
        <v>0</v>
      </c>
      <c r="F28" s="9">
        <v>73</v>
      </c>
      <c r="G28" s="9">
        <v>919</v>
      </c>
      <c r="H28" s="9">
        <v>1442</v>
      </c>
      <c r="I28" s="9">
        <v>1229</v>
      </c>
      <c r="J28" s="9">
        <v>1429</v>
      </c>
      <c r="K28" s="9">
        <v>695</v>
      </c>
      <c r="L28" s="9">
        <v>145</v>
      </c>
      <c r="M28" s="71">
        <v>4</v>
      </c>
    </row>
    <row r="29" spans="1:13" ht="15" customHeight="1">
      <c r="A29" s="384"/>
      <c r="B29" s="19" t="s">
        <v>21</v>
      </c>
      <c r="C29" s="8" t="s">
        <v>12</v>
      </c>
      <c r="D29" s="9">
        <v>3065</v>
      </c>
      <c r="E29" s="9">
        <v>0</v>
      </c>
      <c r="F29" s="9">
        <v>25</v>
      </c>
      <c r="G29" s="9">
        <v>468</v>
      </c>
      <c r="H29" s="9">
        <v>917</v>
      </c>
      <c r="I29" s="9">
        <v>905</v>
      </c>
      <c r="J29" s="9">
        <v>553</v>
      </c>
      <c r="K29" s="9">
        <v>143</v>
      </c>
      <c r="L29" s="9">
        <v>51</v>
      </c>
      <c r="M29" s="71">
        <v>3</v>
      </c>
    </row>
    <row r="30" spans="1:13" ht="15" customHeight="1">
      <c r="A30" s="384"/>
      <c r="B30" s="17" t="s">
        <v>22</v>
      </c>
      <c r="C30" s="8" t="s">
        <v>14</v>
      </c>
      <c r="D30" s="9">
        <v>1230</v>
      </c>
      <c r="E30" s="9">
        <v>0</v>
      </c>
      <c r="F30" s="9">
        <v>25</v>
      </c>
      <c r="G30" s="9">
        <v>213</v>
      </c>
      <c r="H30" s="9">
        <v>370</v>
      </c>
      <c r="I30" s="9">
        <v>249</v>
      </c>
      <c r="J30" s="9">
        <v>240</v>
      </c>
      <c r="K30" s="9">
        <v>102</v>
      </c>
      <c r="L30" s="9">
        <v>30</v>
      </c>
      <c r="M30" s="71">
        <v>1</v>
      </c>
    </row>
    <row r="31" spans="1:13" ht="15" customHeight="1">
      <c r="A31" s="384"/>
      <c r="B31" s="19" t="s">
        <v>32</v>
      </c>
      <c r="C31" s="8" t="s">
        <v>12</v>
      </c>
      <c r="D31" s="9">
        <v>1042</v>
      </c>
      <c r="E31" s="9">
        <v>0</v>
      </c>
      <c r="F31" s="9">
        <v>3</v>
      </c>
      <c r="G31" s="9">
        <v>123</v>
      </c>
      <c r="H31" s="9">
        <v>286</v>
      </c>
      <c r="I31" s="9">
        <v>320</v>
      </c>
      <c r="J31" s="9">
        <v>245</v>
      </c>
      <c r="K31" s="9">
        <v>57</v>
      </c>
      <c r="L31" s="9">
        <v>7</v>
      </c>
      <c r="M31" s="71">
        <v>1</v>
      </c>
    </row>
    <row r="32" spans="1:13" ht="15" customHeight="1">
      <c r="A32" s="382"/>
      <c r="B32" s="17" t="s">
        <v>33</v>
      </c>
      <c r="C32" s="8" t="s">
        <v>14</v>
      </c>
      <c r="D32" s="11">
        <v>678</v>
      </c>
      <c r="E32" s="11">
        <v>0</v>
      </c>
      <c r="F32" s="11">
        <v>4</v>
      </c>
      <c r="G32" s="11">
        <v>64</v>
      </c>
      <c r="H32" s="11">
        <v>104</v>
      </c>
      <c r="I32" s="11">
        <v>171</v>
      </c>
      <c r="J32" s="11">
        <v>204</v>
      </c>
      <c r="K32" s="11">
        <v>113</v>
      </c>
      <c r="L32" s="11">
        <v>17</v>
      </c>
      <c r="M32" s="72">
        <v>1</v>
      </c>
    </row>
    <row r="33" spans="1:13" ht="15" customHeight="1">
      <c r="A33" s="382"/>
      <c r="B33" s="19" t="s">
        <v>23</v>
      </c>
      <c r="C33" s="8" t="s">
        <v>12</v>
      </c>
      <c r="D33" s="11">
        <v>612</v>
      </c>
      <c r="E33" s="11">
        <v>0</v>
      </c>
      <c r="F33" s="11">
        <v>1</v>
      </c>
      <c r="G33" s="11">
        <v>36</v>
      </c>
      <c r="H33" s="11">
        <v>168</v>
      </c>
      <c r="I33" s="11">
        <v>206</v>
      </c>
      <c r="J33" s="11">
        <v>150</v>
      </c>
      <c r="K33" s="11">
        <v>41</v>
      </c>
      <c r="L33" s="11">
        <v>9</v>
      </c>
      <c r="M33" s="72">
        <v>1</v>
      </c>
    </row>
    <row r="34" spans="1:13" ht="15" customHeight="1" thickBot="1">
      <c r="A34" s="382"/>
      <c r="B34" s="20" t="s">
        <v>24</v>
      </c>
      <c r="C34" s="8" t="s">
        <v>14</v>
      </c>
      <c r="D34" s="11">
        <v>883</v>
      </c>
      <c r="E34" s="11">
        <v>0</v>
      </c>
      <c r="F34" s="11">
        <v>2</v>
      </c>
      <c r="G34" s="11">
        <v>62</v>
      </c>
      <c r="H34" s="11">
        <v>186</v>
      </c>
      <c r="I34" s="11">
        <v>276</v>
      </c>
      <c r="J34" s="11">
        <v>260</v>
      </c>
      <c r="K34" s="11">
        <v>71</v>
      </c>
      <c r="L34" s="11">
        <v>23</v>
      </c>
      <c r="M34" s="72">
        <v>3</v>
      </c>
    </row>
    <row r="35" spans="1:13" ht="15" customHeight="1">
      <c r="A35" s="386" t="s">
        <v>28</v>
      </c>
      <c r="B35" s="16" t="s">
        <v>26</v>
      </c>
      <c r="C35" s="6" t="s">
        <v>12</v>
      </c>
      <c r="D35" s="28">
        <v>11</v>
      </c>
      <c r="E35" s="28">
        <v>0</v>
      </c>
      <c r="F35" s="28">
        <v>0</v>
      </c>
      <c r="G35" s="28">
        <v>1</v>
      </c>
      <c r="H35" s="28">
        <v>0</v>
      </c>
      <c r="I35" s="28">
        <v>1</v>
      </c>
      <c r="J35" s="28">
        <v>3</v>
      </c>
      <c r="K35" s="28">
        <v>0</v>
      </c>
      <c r="L35" s="28">
        <v>3</v>
      </c>
      <c r="M35" s="28">
        <v>3</v>
      </c>
    </row>
    <row r="36" spans="1:13" ht="15" customHeight="1">
      <c r="A36" s="372"/>
      <c r="B36" s="17" t="s">
        <v>27</v>
      </c>
      <c r="C36" s="8" t="s">
        <v>14</v>
      </c>
      <c r="D36" s="28">
        <v>6</v>
      </c>
      <c r="E36" s="28">
        <v>0</v>
      </c>
      <c r="F36" s="28">
        <v>0</v>
      </c>
      <c r="G36" s="28">
        <v>1</v>
      </c>
      <c r="H36" s="28">
        <v>0</v>
      </c>
      <c r="I36" s="28">
        <v>1</v>
      </c>
      <c r="J36" s="28">
        <v>0</v>
      </c>
      <c r="K36" s="28">
        <v>2</v>
      </c>
      <c r="L36" s="28">
        <v>2</v>
      </c>
      <c r="M36" s="28">
        <v>0</v>
      </c>
    </row>
    <row r="37" spans="1:13" ht="15" customHeight="1">
      <c r="A37" s="372"/>
      <c r="B37" s="19" t="s">
        <v>15</v>
      </c>
      <c r="C37" s="8" t="s">
        <v>12</v>
      </c>
      <c r="D37" s="28"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3</v>
      </c>
      <c r="K37" s="29">
        <v>0</v>
      </c>
      <c r="L37" s="29">
        <v>0</v>
      </c>
      <c r="M37" s="29">
        <v>0</v>
      </c>
    </row>
    <row r="38" spans="1:13" ht="15" customHeight="1">
      <c r="A38" s="372"/>
      <c r="B38" s="17" t="s">
        <v>16</v>
      </c>
      <c r="C38" s="8" t="s">
        <v>14</v>
      </c>
      <c r="D38" s="28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ht="15" customHeight="1">
      <c r="A39" s="372"/>
      <c r="B39" s="19" t="s">
        <v>17</v>
      </c>
      <c r="C39" s="8" t="s">
        <v>12</v>
      </c>
      <c r="D39" s="28">
        <v>8</v>
      </c>
      <c r="E39" s="30">
        <v>0</v>
      </c>
      <c r="F39" s="30">
        <v>0</v>
      </c>
      <c r="G39" s="30">
        <v>1</v>
      </c>
      <c r="H39" s="30">
        <v>0</v>
      </c>
      <c r="I39" s="30">
        <v>1</v>
      </c>
      <c r="J39" s="30">
        <v>0</v>
      </c>
      <c r="K39" s="30">
        <v>0</v>
      </c>
      <c r="L39" s="28">
        <v>3</v>
      </c>
      <c r="M39" s="28">
        <v>3</v>
      </c>
    </row>
    <row r="40" spans="1:13" ht="15" customHeight="1">
      <c r="A40" s="372"/>
      <c r="B40" s="17" t="s">
        <v>18</v>
      </c>
      <c r="C40" s="8" t="s">
        <v>14</v>
      </c>
      <c r="D40" s="28">
        <v>3</v>
      </c>
      <c r="E40" s="30">
        <v>0</v>
      </c>
      <c r="F40" s="30">
        <v>0</v>
      </c>
      <c r="G40" s="30">
        <v>1</v>
      </c>
      <c r="H40" s="30">
        <v>0</v>
      </c>
      <c r="I40" s="30">
        <v>0</v>
      </c>
      <c r="J40" s="30">
        <v>0</v>
      </c>
      <c r="K40" s="30">
        <v>0</v>
      </c>
      <c r="L40" s="28">
        <v>2</v>
      </c>
      <c r="M40" s="28">
        <v>0</v>
      </c>
    </row>
    <row r="41" spans="1:13" ht="15" customHeight="1">
      <c r="A41" s="372"/>
      <c r="B41" s="19" t="s">
        <v>19</v>
      </c>
      <c r="C41" s="8" t="s">
        <v>12</v>
      </c>
      <c r="D41" s="28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</row>
    <row r="42" spans="1:13" ht="15" customHeight="1">
      <c r="A42" s="372"/>
      <c r="B42" s="17" t="s">
        <v>20</v>
      </c>
      <c r="C42" s="8" t="s">
        <v>14</v>
      </c>
      <c r="D42" s="28"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1</v>
      </c>
      <c r="L42" s="28">
        <v>0</v>
      </c>
      <c r="M42" s="28">
        <v>0</v>
      </c>
    </row>
    <row r="43" spans="1:13" ht="15" customHeight="1">
      <c r="A43" s="372"/>
      <c r="B43" s="19" t="s">
        <v>21</v>
      </c>
      <c r="C43" s="8" t="s">
        <v>12</v>
      </c>
      <c r="D43" s="28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</row>
    <row r="44" spans="1:13" ht="15" customHeight="1">
      <c r="A44" s="372"/>
      <c r="B44" s="17" t="s">
        <v>22</v>
      </c>
      <c r="C44" s="8" t="s">
        <v>14</v>
      </c>
      <c r="D44" s="28">
        <v>2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0</v>
      </c>
      <c r="K44" s="30">
        <v>1</v>
      </c>
      <c r="L44" s="28">
        <v>0</v>
      </c>
      <c r="M44" s="28">
        <v>0</v>
      </c>
    </row>
    <row r="45" spans="1:13" ht="15" customHeight="1">
      <c r="A45" s="372"/>
      <c r="B45" s="19" t="s">
        <v>32</v>
      </c>
      <c r="C45" s="8" t="s">
        <v>12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5" customHeight="1">
      <c r="A46" s="372"/>
      <c r="B46" s="17" t="s">
        <v>33</v>
      </c>
      <c r="C46" s="8" t="s">
        <v>14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ht="15" customHeight="1">
      <c r="A47" s="372"/>
      <c r="B47" s="19" t="s">
        <v>23</v>
      </c>
      <c r="C47" s="8" t="s">
        <v>12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ht="15" customHeight="1" thickBot="1">
      <c r="A48" s="373"/>
      <c r="B48" s="20" t="s">
        <v>24</v>
      </c>
      <c r="C48" s="8" t="s">
        <v>14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</row>
    <row r="49" spans="1:13" ht="15" customHeight="1">
      <c r="A49" s="386" t="s">
        <v>29</v>
      </c>
      <c r="B49" s="21" t="s">
        <v>26</v>
      </c>
      <c r="C49" s="12" t="s">
        <v>12</v>
      </c>
      <c r="D49" s="28">
        <v>107</v>
      </c>
      <c r="E49" s="28">
        <v>0</v>
      </c>
      <c r="F49" s="28">
        <v>0</v>
      </c>
      <c r="G49" s="28">
        <v>0</v>
      </c>
      <c r="H49" s="28">
        <v>1</v>
      </c>
      <c r="I49" s="28">
        <v>11</v>
      </c>
      <c r="J49" s="28">
        <v>35</v>
      </c>
      <c r="K49" s="28">
        <v>34</v>
      </c>
      <c r="L49" s="28">
        <v>22</v>
      </c>
      <c r="M49" s="28">
        <v>4</v>
      </c>
    </row>
    <row r="50" spans="1:13" ht="15" customHeight="1">
      <c r="A50" s="372"/>
      <c r="B50" s="17" t="s">
        <v>27</v>
      </c>
      <c r="C50" s="8" t="s">
        <v>14</v>
      </c>
      <c r="D50" s="28">
        <v>29</v>
      </c>
      <c r="E50" s="28">
        <v>0</v>
      </c>
      <c r="F50" s="28">
        <v>0</v>
      </c>
      <c r="G50" s="28">
        <v>0</v>
      </c>
      <c r="H50" s="28">
        <v>0</v>
      </c>
      <c r="I50" s="28">
        <v>2</v>
      </c>
      <c r="J50" s="28">
        <v>7</v>
      </c>
      <c r="K50" s="28">
        <v>7</v>
      </c>
      <c r="L50" s="28">
        <v>11</v>
      </c>
      <c r="M50" s="28">
        <v>2</v>
      </c>
    </row>
    <row r="51" spans="1:13" ht="15" customHeight="1">
      <c r="A51" s="372"/>
      <c r="B51" s="19" t="s">
        <v>15</v>
      </c>
      <c r="C51" s="8" t="s">
        <v>12</v>
      </c>
      <c r="D51" s="28">
        <v>40</v>
      </c>
      <c r="E51" s="29">
        <v>0</v>
      </c>
      <c r="F51" s="29">
        <v>0</v>
      </c>
      <c r="G51" s="29">
        <v>0</v>
      </c>
      <c r="H51" s="29">
        <v>0</v>
      </c>
      <c r="I51" s="29">
        <v>3</v>
      </c>
      <c r="J51" s="29">
        <v>15</v>
      </c>
      <c r="K51" s="29">
        <v>10</v>
      </c>
      <c r="L51" s="29">
        <v>10</v>
      </c>
      <c r="M51" s="29">
        <v>2</v>
      </c>
    </row>
    <row r="52" spans="1:13" ht="15" customHeight="1">
      <c r="A52" s="372"/>
      <c r="B52" s="17" t="s">
        <v>16</v>
      </c>
      <c r="C52" s="8" t="s">
        <v>14</v>
      </c>
      <c r="D52" s="28">
        <v>17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4</v>
      </c>
      <c r="K52" s="29">
        <v>4</v>
      </c>
      <c r="L52" s="29">
        <v>7</v>
      </c>
      <c r="M52" s="29">
        <v>1</v>
      </c>
    </row>
    <row r="53" spans="1:13" ht="15" customHeight="1">
      <c r="A53" s="372"/>
      <c r="B53" s="19" t="s">
        <v>17</v>
      </c>
      <c r="C53" s="8" t="s">
        <v>12</v>
      </c>
      <c r="D53" s="28">
        <v>34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11</v>
      </c>
      <c r="K53" s="28">
        <v>12</v>
      </c>
      <c r="L53" s="28">
        <v>8</v>
      </c>
      <c r="M53" s="28">
        <v>2</v>
      </c>
    </row>
    <row r="54" spans="1:13" ht="15" customHeight="1">
      <c r="A54" s="372"/>
      <c r="B54" s="17" t="s">
        <v>18</v>
      </c>
      <c r="C54" s="8" t="s">
        <v>14</v>
      </c>
      <c r="D54" s="28">
        <v>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2</v>
      </c>
      <c r="L54" s="28">
        <v>3</v>
      </c>
      <c r="M54" s="28">
        <v>1</v>
      </c>
    </row>
    <row r="55" spans="1:13" ht="15" customHeight="1">
      <c r="A55" s="372"/>
      <c r="B55" s="19" t="s">
        <v>19</v>
      </c>
      <c r="C55" s="8" t="s">
        <v>12</v>
      </c>
      <c r="D55" s="28">
        <v>29</v>
      </c>
      <c r="E55" s="28">
        <v>0</v>
      </c>
      <c r="F55" s="28">
        <v>0</v>
      </c>
      <c r="G55" s="28">
        <v>0</v>
      </c>
      <c r="H55" s="28">
        <v>1</v>
      </c>
      <c r="I55" s="28">
        <v>6</v>
      </c>
      <c r="J55" s="28">
        <v>7</v>
      </c>
      <c r="K55" s="28">
        <v>11</v>
      </c>
      <c r="L55" s="28">
        <v>4</v>
      </c>
      <c r="M55" s="28">
        <v>0</v>
      </c>
    </row>
    <row r="56" spans="1:13" ht="15" customHeight="1">
      <c r="A56" s="372"/>
      <c r="B56" s="17" t="s">
        <v>20</v>
      </c>
      <c r="C56" s="8" t="s">
        <v>14</v>
      </c>
      <c r="D56" s="28">
        <v>2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0</v>
      </c>
      <c r="K56" s="28">
        <v>1</v>
      </c>
      <c r="L56" s="28">
        <v>0</v>
      </c>
      <c r="M56" s="28">
        <v>0</v>
      </c>
    </row>
    <row r="57" spans="1:13" ht="15" customHeight="1">
      <c r="A57" s="372"/>
      <c r="B57" s="19" t="s">
        <v>21</v>
      </c>
      <c r="C57" s="8" t="s">
        <v>12</v>
      </c>
      <c r="D57" s="28"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ht="15" customHeight="1">
      <c r="A58" s="372"/>
      <c r="B58" s="17" t="s">
        <v>22</v>
      </c>
      <c r="C58" s="8" t="s">
        <v>14</v>
      </c>
      <c r="D58" s="28"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28">
        <v>0</v>
      </c>
    </row>
    <row r="59" spans="1:13" ht="15" customHeight="1">
      <c r="A59" s="372"/>
      <c r="B59" s="19" t="s">
        <v>32</v>
      </c>
      <c r="C59" s="8" t="s">
        <v>12</v>
      </c>
      <c r="D59" s="28"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ht="15" customHeight="1">
      <c r="A60" s="372"/>
      <c r="B60" s="17" t="s">
        <v>33</v>
      </c>
      <c r="C60" s="8" t="s">
        <v>14</v>
      </c>
      <c r="D60" s="28"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ht="15" customHeight="1">
      <c r="A61" s="372"/>
      <c r="B61" s="19" t="s">
        <v>23</v>
      </c>
      <c r="C61" s="8" t="s">
        <v>12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ht="15" customHeight="1" thickBot="1">
      <c r="A62" s="373"/>
      <c r="B62" s="20" t="s">
        <v>24</v>
      </c>
      <c r="C62" s="8" t="s">
        <v>14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1492</v>
      </c>
    </row>
    <row r="64" spans="1:13" s="15" customFormat="1" ht="14.25">
      <c r="A64" s="23" t="s">
        <v>1493</v>
      </c>
    </row>
    <row r="65" spans="1:3" s="15" customFormat="1" ht="14.25">
      <c r="A65" s="23" t="s">
        <v>470</v>
      </c>
      <c r="B65" s="24"/>
      <c r="C65" s="24"/>
    </row>
    <row r="66" spans="1:3" s="15" customFormat="1" ht="14.25">
      <c r="A66" s="23" t="s">
        <v>471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76"/>
  <sheetViews>
    <sheetView workbookViewId="0">
      <selection activeCell="N53" sqref="N5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625" style="1" customWidth="1"/>
    <col min="8" max="8" width="6.375" style="1" customWidth="1"/>
    <col min="9" max="9" width="6.875" style="1" customWidth="1"/>
    <col min="10" max="11" width="6.75" style="1" customWidth="1"/>
    <col min="12" max="13" width="5.875" style="1" customWidth="1"/>
    <col min="14" max="16384" width="9" style="1"/>
  </cols>
  <sheetData>
    <row r="1" spans="1:13" ht="21.2" customHeight="1">
      <c r="A1" s="387" t="s">
        <v>1541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1542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1543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1544</v>
      </c>
      <c r="M3" s="390"/>
    </row>
    <row r="4" spans="1:13" ht="17.25" thickBot="1">
      <c r="B4" s="391" t="s">
        <v>1545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1546</v>
      </c>
      <c r="M4" s="392"/>
    </row>
    <row r="5" spans="1:13">
      <c r="A5" s="374" t="s">
        <v>1547</v>
      </c>
      <c r="B5" s="425"/>
      <c r="C5" s="406" t="s">
        <v>1548</v>
      </c>
      <c r="D5" s="380" t="s">
        <v>1549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426"/>
      <c r="B6" s="427"/>
      <c r="C6" s="406"/>
      <c r="D6" s="3" t="s">
        <v>1550</v>
      </c>
      <c r="E6" s="4" t="s">
        <v>1551</v>
      </c>
      <c r="F6" s="4" t="s">
        <v>1552</v>
      </c>
      <c r="G6" s="4" t="s">
        <v>1553</v>
      </c>
      <c r="H6" s="4" t="s">
        <v>1554</v>
      </c>
      <c r="I6" s="4" t="s">
        <v>1555</v>
      </c>
      <c r="J6" s="4" t="s">
        <v>1556</v>
      </c>
      <c r="K6" s="4" t="s">
        <v>1557</v>
      </c>
      <c r="L6" s="4" t="s">
        <v>1558</v>
      </c>
      <c r="M6" s="69" t="s">
        <v>1559</v>
      </c>
    </row>
    <row r="7" spans="1:13" ht="15" customHeight="1">
      <c r="A7" s="382" t="s">
        <v>1560</v>
      </c>
      <c r="B7" s="16" t="s">
        <v>1561</v>
      </c>
      <c r="C7" s="6" t="s">
        <v>1562</v>
      </c>
      <c r="D7" s="7">
        <f>D21+D35+D49</f>
        <v>16565</v>
      </c>
      <c r="E7" s="7">
        <f>E21+E35+E49</f>
        <v>0</v>
      </c>
      <c r="F7" s="7">
        <f t="shared" ref="F7:M7" si="0">F21+F35+F49</f>
        <v>515</v>
      </c>
      <c r="G7" s="7">
        <f t="shared" si="0"/>
        <v>2093</v>
      </c>
      <c r="H7" s="7">
        <f t="shared" si="0"/>
        <v>4429</v>
      </c>
      <c r="I7" s="7">
        <f t="shared" si="0"/>
        <v>5057</v>
      </c>
      <c r="J7" s="7">
        <f t="shared" si="0"/>
        <v>3267</v>
      </c>
      <c r="K7" s="7">
        <f t="shared" si="0"/>
        <v>930</v>
      </c>
      <c r="L7" s="7">
        <f t="shared" si="0"/>
        <v>252</v>
      </c>
      <c r="M7" s="70">
        <f t="shared" si="0"/>
        <v>22</v>
      </c>
    </row>
    <row r="8" spans="1:13" ht="15" customHeight="1">
      <c r="A8" s="372"/>
      <c r="B8" s="18" t="s">
        <v>1563</v>
      </c>
      <c r="C8" s="8" t="s">
        <v>1564</v>
      </c>
      <c r="D8" s="9">
        <f t="shared" ref="D8:M20" si="1">D22+D36+D50</f>
        <v>29286</v>
      </c>
      <c r="E8" s="9">
        <f t="shared" si="1"/>
        <v>0</v>
      </c>
      <c r="F8" s="9">
        <f t="shared" si="1"/>
        <v>353</v>
      </c>
      <c r="G8" s="9">
        <f t="shared" si="1"/>
        <v>2930</v>
      </c>
      <c r="H8" s="9">
        <f t="shared" si="1"/>
        <v>5826</v>
      </c>
      <c r="I8" s="9">
        <f t="shared" si="1"/>
        <v>9057</v>
      </c>
      <c r="J8" s="9">
        <f t="shared" si="1"/>
        <v>7378</v>
      </c>
      <c r="K8" s="9">
        <f t="shared" si="1"/>
        <v>3167</v>
      </c>
      <c r="L8" s="9">
        <f t="shared" si="1"/>
        <v>559</v>
      </c>
      <c r="M8" s="71">
        <f t="shared" si="1"/>
        <v>16</v>
      </c>
    </row>
    <row r="9" spans="1:13" ht="15" customHeight="1">
      <c r="A9" s="372"/>
      <c r="B9" s="19" t="s">
        <v>1565</v>
      </c>
      <c r="C9" s="8" t="s">
        <v>1562</v>
      </c>
      <c r="D9" s="9">
        <f t="shared" si="1"/>
        <v>6085</v>
      </c>
      <c r="E9" s="9">
        <f t="shared" si="1"/>
        <v>0</v>
      </c>
      <c r="F9" s="9">
        <f t="shared" si="1"/>
        <v>182</v>
      </c>
      <c r="G9" s="9">
        <f t="shared" si="1"/>
        <v>667</v>
      </c>
      <c r="H9" s="9">
        <f t="shared" si="1"/>
        <v>1495</v>
      </c>
      <c r="I9" s="9">
        <f t="shared" si="1"/>
        <v>2077</v>
      </c>
      <c r="J9" s="9">
        <f t="shared" si="1"/>
        <v>1215</v>
      </c>
      <c r="K9" s="9">
        <f t="shared" si="1"/>
        <v>358</v>
      </c>
      <c r="L9" s="9">
        <f t="shared" si="1"/>
        <v>86</v>
      </c>
      <c r="M9" s="71">
        <f t="shared" si="1"/>
        <v>5</v>
      </c>
    </row>
    <row r="10" spans="1:13" ht="15" customHeight="1">
      <c r="A10" s="372"/>
      <c r="B10" s="17" t="s">
        <v>1566</v>
      </c>
      <c r="C10" s="8" t="s">
        <v>1564</v>
      </c>
      <c r="D10" s="9">
        <f t="shared" si="1"/>
        <v>14521</v>
      </c>
      <c r="E10" s="9">
        <f t="shared" si="1"/>
        <v>0</v>
      </c>
      <c r="F10" s="9">
        <f t="shared" si="1"/>
        <v>69</v>
      </c>
      <c r="G10" s="9">
        <f t="shared" si="1"/>
        <v>1073</v>
      </c>
      <c r="H10" s="9">
        <f t="shared" si="1"/>
        <v>2670</v>
      </c>
      <c r="I10" s="9">
        <f t="shared" si="1"/>
        <v>5429</v>
      </c>
      <c r="J10" s="9">
        <f t="shared" si="1"/>
        <v>3458</v>
      </c>
      <c r="K10" s="9">
        <f t="shared" si="1"/>
        <v>1569</v>
      </c>
      <c r="L10" s="9">
        <f t="shared" si="1"/>
        <v>251</v>
      </c>
      <c r="M10" s="71">
        <f t="shared" si="1"/>
        <v>2</v>
      </c>
    </row>
    <row r="11" spans="1:13" ht="15" customHeight="1">
      <c r="A11" s="372"/>
      <c r="B11" s="19" t="s">
        <v>1567</v>
      </c>
      <c r="C11" s="8" t="s">
        <v>1562</v>
      </c>
      <c r="D11" s="9">
        <f t="shared" si="1"/>
        <v>2878</v>
      </c>
      <c r="E11" s="9">
        <f t="shared" si="1"/>
        <v>0</v>
      </c>
      <c r="F11" s="9">
        <f t="shared" si="1"/>
        <v>181</v>
      </c>
      <c r="G11" s="9">
        <f t="shared" si="1"/>
        <v>292</v>
      </c>
      <c r="H11" s="9">
        <f t="shared" si="1"/>
        <v>651</v>
      </c>
      <c r="I11" s="9">
        <f t="shared" si="1"/>
        <v>855</v>
      </c>
      <c r="J11" s="9">
        <f t="shared" si="1"/>
        <v>662</v>
      </c>
      <c r="K11" s="9">
        <f t="shared" si="1"/>
        <v>174</v>
      </c>
      <c r="L11" s="9">
        <f t="shared" si="1"/>
        <v>53</v>
      </c>
      <c r="M11" s="71">
        <f t="shared" si="1"/>
        <v>10</v>
      </c>
    </row>
    <row r="12" spans="1:13" ht="15" customHeight="1">
      <c r="A12" s="372"/>
      <c r="B12" s="17" t="s">
        <v>1568</v>
      </c>
      <c r="C12" s="8" t="s">
        <v>1564</v>
      </c>
      <c r="D12" s="9">
        <f t="shared" si="1"/>
        <v>5862</v>
      </c>
      <c r="E12" s="9">
        <f t="shared" si="1"/>
        <v>0</v>
      </c>
      <c r="F12" s="9">
        <f t="shared" si="1"/>
        <v>161</v>
      </c>
      <c r="G12" s="9">
        <f t="shared" si="1"/>
        <v>468</v>
      </c>
      <c r="H12" s="9">
        <f t="shared" si="1"/>
        <v>1035</v>
      </c>
      <c r="I12" s="9">
        <f t="shared" si="1"/>
        <v>1669</v>
      </c>
      <c r="J12" s="9">
        <f t="shared" si="1"/>
        <v>1795</v>
      </c>
      <c r="K12" s="9">
        <f t="shared" si="1"/>
        <v>637</v>
      </c>
      <c r="L12" s="9">
        <f t="shared" si="1"/>
        <v>92</v>
      </c>
      <c r="M12" s="71">
        <f t="shared" si="1"/>
        <v>5</v>
      </c>
    </row>
    <row r="13" spans="1:13" ht="15" customHeight="1">
      <c r="A13" s="372"/>
      <c r="B13" s="19" t="s">
        <v>1569</v>
      </c>
      <c r="C13" s="8" t="s">
        <v>1562</v>
      </c>
      <c r="D13" s="9">
        <f t="shared" si="1"/>
        <v>2745</v>
      </c>
      <c r="E13" s="9">
        <f t="shared" si="1"/>
        <v>0</v>
      </c>
      <c r="F13" s="9">
        <f t="shared" si="1"/>
        <v>125</v>
      </c>
      <c r="G13" s="9">
        <f t="shared" si="1"/>
        <v>485</v>
      </c>
      <c r="H13" s="9">
        <f t="shared" si="1"/>
        <v>860</v>
      </c>
      <c r="I13" s="9">
        <f t="shared" si="1"/>
        <v>666</v>
      </c>
      <c r="J13" s="9">
        <f t="shared" si="1"/>
        <v>411</v>
      </c>
      <c r="K13" s="9">
        <f t="shared" si="1"/>
        <v>148</v>
      </c>
      <c r="L13" s="9">
        <f t="shared" si="1"/>
        <v>48</v>
      </c>
      <c r="M13" s="71">
        <f t="shared" si="1"/>
        <v>2</v>
      </c>
    </row>
    <row r="14" spans="1:13" ht="15" customHeight="1">
      <c r="A14" s="372"/>
      <c r="B14" s="17" t="s">
        <v>1570</v>
      </c>
      <c r="C14" s="8" t="s">
        <v>1564</v>
      </c>
      <c r="D14" s="9">
        <f t="shared" si="1"/>
        <v>5999</v>
      </c>
      <c r="E14" s="9">
        <f t="shared" si="1"/>
        <v>0</v>
      </c>
      <c r="F14" s="9">
        <f t="shared" si="1"/>
        <v>94</v>
      </c>
      <c r="G14" s="9">
        <f t="shared" si="1"/>
        <v>1017</v>
      </c>
      <c r="H14" s="9">
        <f t="shared" si="1"/>
        <v>1419</v>
      </c>
      <c r="I14" s="9">
        <f t="shared" si="1"/>
        <v>1243</v>
      </c>
      <c r="J14" s="9">
        <f t="shared" si="1"/>
        <v>1398</v>
      </c>
      <c r="K14" s="9">
        <f t="shared" si="1"/>
        <v>681</v>
      </c>
      <c r="L14" s="9">
        <f t="shared" si="1"/>
        <v>143</v>
      </c>
      <c r="M14" s="71">
        <f t="shared" si="1"/>
        <v>4</v>
      </c>
    </row>
    <row r="15" spans="1:13" ht="15" customHeight="1">
      <c r="A15" s="372"/>
      <c r="B15" s="19" t="s">
        <v>1571</v>
      </c>
      <c r="C15" s="8" t="s">
        <v>1562</v>
      </c>
      <c r="D15" s="9">
        <f t="shared" si="1"/>
        <v>3200</v>
      </c>
      <c r="E15" s="9">
        <f t="shared" si="1"/>
        <v>0</v>
      </c>
      <c r="F15" s="9">
        <f t="shared" si="1"/>
        <v>23</v>
      </c>
      <c r="G15" s="9">
        <f t="shared" si="1"/>
        <v>499</v>
      </c>
      <c r="H15" s="9">
        <f t="shared" si="1"/>
        <v>965</v>
      </c>
      <c r="I15" s="9">
        <f t="shared" si="1"/>
        <v>940</v>
      </c>
      <c r="J15" s="9">
        <f t="shared" si="1"/>
        <v>569</v>
      </c>
      <c r="K15" s="9">
        <f t="shared" si="1"/>
        <v>151</v>
      </c>
      <c r="L15" s="9">
        <f t="shared" si="1"/>
        <v>50</v>
      </c>
      <c r="M15" s="71">
        <f t="shared" si="1"/>
        <v>3</v>
      </c>
    </row>
    <row r="16" spans="1:13" ht="15" customHeight="1">
      <c r="A16" s="372"/>
      <c r="B16" s="17" t="s">
        <v>1572</v>
      </c>
      <c r="C16" s="8" t="s">
        <v>1564</v>
      </c>
      <c r="D16" s="9">
        <f t="shared" si="1"/>
        <v>1360</v>
      </c>
      <c r="E16" s="9">
        <f t="shared" si="1"/>
        <v>0</v>
      </c>
      <c r="F16" s="9">
        <f t="shared" si="1"/>
        <v>24</v>
      </c>
      <c r="G16" s="9">
        <f t="shared" si="1"/>
        <v>245</v>
      </c>
      <c r="H16" s="9">
        <f t="shared" si="1"/>
        <v>407</v>
      </c>
      <c r="I16" s="9">
        <f t="shared" si="1"/>
        <v>279</v>
      </c>
      <c r="J16" s="9">
        <f t="shared" si="1"/>
        <v>270</v>
      </c>
      <c r="K16" s="9">
        <f t="shared" si="1"/>
        <v>102</v>
      </c>
      <c r="L16" s="9">
        <f t="shared" si="1"/>
        <v>32</v>
      </c>
      <c r="M16" s="71">
        <f t="shared" si="1"/>
        <v>1</v>
      </c>
    </row>
    <row r="17" spans="1:13" ht="15" customHeight="1">
      <c r="A17" s="372"/>
      <c r="B17" s="19" t="s">
        <v>1573</v>
      </c>
      <c r="C17" s="8" t="s">
        <v>1562</v>
      </c>
      <c r="D17" s="9">
        <f t="shared" si="1"/>
        <v>1015</v>
      </c>
      <c r="E17" s="9">
        <f t="shared" si="1"/>
        <v>0</v>
      </c>
      <c r="F17" s="9">
        <f t="shared" si="1"/>
        <v>3</v>
      </c>
      <c r="G17" s="9">
        <f t="shared" si="1"/>
        <v>116</v>
      </c>
      <c r="H17" s="9">
        <f t="shared" si="1"/>
        <v>279</v>
      </c>
      <c r="I17" s="9">
        <f t="shared" si="1"/>
        <v>311</v>
      </c>
      <c r="J17" s="9">
        <f t="shared" si="1"/>
        <v>243</v>
      </c>
      <c r="K17" s="9">
        <f t="shared" si="1"/>
        <v>56</v>
      </c>
      <c r="L17" s="9">
        <f t="shared" si="1"/>
        <v>6</v>
      </c>
      <c r="M17" s="71">
        <f t="shared" si="1"/>
        <v>1</v>
      </c>
    </row>
    <row r="18" spans="1:13" ht="15" customHeight="1">
      <c r="A18" s="372"/>
      <c r="B18" s="17" t="s">
        <v>1574</v>
      </c>
      <c r="C18" s="8" t="s">
        <v>1564</v>
      </c>
      <c r="D18" s="9">
        <f t="shared" si="1"/>
        <v>666</v>
      </c>
      <c r="E18" s="9">
        <f t="shared" si="1"/>
        <v>0</v>
      </c>
      <c r="F18" s="9">
        <f t="shared" si="1"/>
        <v>3</v>
      </c>
      <c r="G18" s="9">
        <f t="shared" si="1"/>
        <v>66</v>
      </c>
      <c r="H18" s="9">
        <f t="shared" si="1"/>
        <v>102</v>
      </c>
      <c r="I18" s="9">
        <f t="shared" si="1"/>
        <v>164</v>
      </c>
      <c r="J18" s="9">
        <f t="shared" si="1"/>
        <v>204</v>
      </c>
      <c r="K18" s="9">
        <f t="shared" si="1"/>
        <v>108</v>
      </c>
      <c r="L18" s="9">
        <f t="shared" si="1"/>
        <v>18</v>
      </c>
      <c r="M18" s="71">
        <f t="shared" si="1"/>
        <v>1</v>
      </c>
    </row>
    <row r="19" spans="1:13" ht="15" customHeight="1">
      <c r="A19" s="372"/>
      <c r="B19" s="19" t="s">
        <v>1575</v>
      </c>
      <c r="C19" s="8" t="s">
        <v>1562</v>
      </c>
      <c r="D19" s="9">
        <f t="shared" si="1"/>
        <v>642</v>
      </c>
      <c r="E19" s="9">
        <f t="shared" si="1"/>
        <v>0</v>
      </c>
      <c r="F19" s="9">
        <f t="shared" si="1"/>
        <v>1</v>
      </c>
      <c r="G19" s="9">
        <f t="shared" si="1"/>
        <v>34</v>
      </c>
      <c r="H19" s="9">
        <f t="shared" si="1"/>
        <v>179</v>
      </c>
      <c r="I19" s="9">
        <f t="shared" si="1"/>
        <v>208</v>
      </c>
      <c r="J19" s="9">
        <f t="shared" si="1"/>
        <v>167</v>
      </c>
      <c r="K19" s="9">
        <f t="shared" si="1"/>
        <v>43</v>
      </c>
      <c r="L19" s="9">
        <f t="shared" si="1"/>
        <v>9</v>
      </c>
      <c r="M19" s="71">
        <f t="shared" si="1"/>
        <v>1</v>
      </c>
    </row>
    <row r="20" spans="1:13" ht="15" customHeight="1" thickBot="1">
      <c r="A20" s="373"/>
      <c r="B20" s="20" t="s">
        <v>1576</v>
      </c>
      <c r="C20" s="8" t="s">
        <v>1564</v>
      </c>
      <c r="D20" s="9">
        <f t="shared" si="1"/>
        <v>878</v>
      </c>
      <c r="E20" s="9">
        <f t="shared" si="1"/>
        <v>0</v>
      </c>
      <c r="F20" s="9">
        <f t="shared" si="1"/>
        <v>2</v>
      </c>
      <c r="G20" s="9">
        <f t="shared" si="1"/>
        <v>61</v>
      </c>
      <c r="H20" s="9">
        <f t="shared" si="1"/>
        <v>193</v>
      </c>
      <c r="I20" s="9">
        <f t="shared" si="1"/>
        <v>273</v>
      </c>
      <c r="J20" s="9">
        <f t="shared" si="1"/>
        <v>253</v>
      </c>
      <c r="K20" s="9">
        <f t="shared" si="1"/>
        <v>70</v>
      </c>
      <c r="L20" s="9">
        <f t="shared" si="1"/>
        <v>23</v>
      </c>
      <c r="M20" s="71">
        <f t="shared" si="1"/>
        <v>3</v>
      </c>
    </row>
    <row r="21" spans="1:13" ht="15" customHeight="1">
      <c r="A21" s="383" t="s">
        <v>1577</v>
      </c>
      <c r="B21" s="16" t="s">
        <v>1578</v>
      </c>
      <c r="C21" s="6" t="s">
        <v>1562</v>
      </c>
      <c r="D21" s="7">
        <v>16447</v>
      </c>
      <c r="E21" s="7">
        <v>0</v>
      </c>
      <c r="F21" s="7">
        <v>515</v>
      </c>
      <c r="G21" s="7">
        <v>2092</v>
      </c>
      <c r="H21" s="7">
        <v>4428</v>
      </c>
      <c r="I21" s="7">
        <v>5045</v>
      </c>
      <c r="J21" s="7">
        <v>3229</v>
      </c>
      <c r="K21" s="7">
        <v>896</v>
      </c>
      <c r="L21" s="7">
        <v>227</v>
      </c>
      <c r="M21" s="70">
        <v>15</v>
      </c>
    </row>
    <row r="22" spans="1:13" ht="15" customHeight="1">
      <c r="A22" s="384"/>
      <c r="B22" s="17" t="s">
        <v>1579</v>
      </c>
      <c r="C22" s="8" t="s">
        <v>1564</v>
      </c>
      <c r="D22" s="9">
        <v>29251</v>
      </c>
      <c r="E22" s="9">
        <v>0</v>
      </c>
      <c r="F22" s="9">
        <v>353</v>
      </c>
      <c r="G22" s="9">
        <v>2929</v>
      </c>
      <c r="H22" s="9">
        <v>5826</v>
      </c>
      <c r="I22" s="9">
        <v>9054</v>
      </c>
      <c r="J22" s="9">
        <v>7371</v>
      </c>
      <c r="K22" s="9">
        <v>3158</v>
      </c>
      <c r="L22" s="9">
        <v>546</v>
      </c>
      <c r="M22" s="71">
        <v>14</v>
      </c>
    </row>
    <row r="23" spans="1:13" ht="15" customHeight="1">
      <c r="A23" s="384"/>
      <c r="B23" s="19" t="s">
        <v>1565</v>
      </c>
      <c r="C23" s="8" t="s">
        <v>1562</v>
      </c>
      <c r="D23" s="9">
        <v>6042</v>
      </c>
      <c r="E23" s="9">
        <v>0</v>
      </c>
      <c r="F23" s="9">
        <v>182</v>
      </c>
      <c r="G23" s="9">
        <v>667</v>
      </c>
      <c r="H23" s="9">
        <v>1495</v>
      </c>
      <c r="I23" s="9">
        <v>2074</v>
      </c>
      <c r="J23" s="9">
        <v>1197</v>
      </c>
      <c r="K23" s="9">
        <v>348</v>
      </c>
      <c r="L23" s="9">
        <v>76</v>
      </c>
      <c r="M23" s="71">
        <v>3</v>
      </c>
    </row>
    <row r="24" spans="1:13" ht="15" customHeight="1">
      <c r="A24" s="384"/>
      <c r="B24" s="17" t="s">
        <v>1566</v>
      </c>
      <c r="C24" s="8" t="s">
        <v>1564</v>
      </c>
      <c r="D24" s="9">
        <v>14504</v>
      </c>
      <c r="E24" s="9">
        <v>0</v>
      </c>
      <c r="F24" s="9">
        <v>69</v>
      </c>
      <c r="G24" s="9">
        <v>1073</v>
      </c>
      <c r="H24" s="9">
        <v>2670</v>
      </c>
      <c r="I24" s="9">
        <v>5428</v>
      </c>
      <c r="J24" s="9">
        <v>3454</v>
      </c>
      <c r="K24" s="9">
        <v>1565</v>
      </c>
      <c r="L24" s="9">
        <v>244</v>
      </c>
      <c r="M24" s="71">
        <v>1</v>
      </c>
    </row>
    <row r="25" spans="1:13" ht="15" customHeight="1">
      <c r="A25" s="384"/>
      <c r="B25" s="19" t="s">
        <v>1567</v>
      </c>
      <c r="C25" s="8" t="s">
        <v>1562</v>
      </c>
      <c r="D25" s="9">
        <v>2836</v>
      </c>
      <c r="E25" s="9">
        <v>0</v>
      </c>
      <c r="F25" s="9">
        <v>181</v>
      </c>
      <c r="G25" s="9">
        <v>291</v>
      </c>
      <c r="H25" s="9">
        <v>651</v>
      </c>
      <c r="I25" s="9">
        <v>853</v>
      </c>
      <c r="J25" s="9">
        <v>651</v>
      </c>
      <c r="K25" s="9">
        <v>162</v>
      </c>
      <c r="L25" s="9">
        <v>42</v>
      </c>
      <c r="M25" s="71">
        <v>5</v>
      </c>
    </row>
    <row r="26" spans="1:13" ht="15" customHeight="1">
      <c r="A26" s="384"/>
      <c r="B26" s="17" t="s">
        <v>1568</v>
      </c>
      <c r="C26" s="8" t="s">
        <v>1564</v>
      </c>
      <c r="D26" s="9">
        <v>5853</v>
      </c>
      <c r="E26" s="9">
        <v>0</v>
      </c>
      <c r="F26" s="9">
        <v>161</v>
      </c>
      <c r="G26" s="9">
        <v>467</v>
      </c>
      <c r="H26" s="9">
        <v>1035</v>
      </c>
      <c r="I26" s="9">
        <v>1669</v>
      </c>
      <c r="J26" s="9">
        <v>1795</v>
      </c>
      <c r="K26" s="9">
        <v>635</v>
      </c>
      <c r="L26" s="9">
        <v>87</v>
      </c>
      <c r="M26" s="71">
        <v>4</v>
      </c>
    </row>
    <row r="27" spans="1:13" ht="15" customHeight="1">
      <c r="A27" s="384"/>
      <c r="B27" s="19" t="s">
        <v>1569</v>
      </c>
      <c r="C27" s="8" t="s">
        <v>1562</v>
      </c>
      <c r="D27" s="9">
        <v>2716</v>
      </c>
      <c r="E27" s="9">
        <v>0</v>
      </c>
      <c r="F27" s="9">
        <v>125</v>
      </c>
      <c r="G27" s="9">
        <v>485</v>
      </c>
      <c r="H27" s="9">
        <v>859</v>
      </c>
      <c r="I27" s="9">
        <v>660</v>
      </c>
      <c r="J27" s="9">
        <v>404</v>
      </c>
      <c r="K27" s="9">
        <v>137</v>
      </c>
      <c r="L27" s="9">
        <v>44</v>
      </c>
      <c r="M27" s="71">
        <v>2</v>
      </c>
    </row>
    <row r="28" spans="1:13" ht="15" customHeight="1">
      <c r="A28" s="384"/>
      <c r="B28" s="17" t="s">
        <v>1570</v>
      </c>
      <c r="C28" s="8" t="s">
        <v>1564</v>
      </c>
      <c r="D28" s="9">
        <v>5996</v>
      </c>
      <c r="E28" s="9">
        <v>0</v>
      </c>
      <c r="F28" s="9">
        <v>94</v>
      </c>
      <c r="G28" s="9">
        <v>1017</v>
      </c>
      <c r="H28" s="9">
        <v>1419</v>
      </c>
      <c r="I28" s="9">
        <v>1242</v>
      </c>
      <c r="J28" s="9">
        <v>1398</v>
      </c>
      <c r="K28" s="9">
        <v>679</v>
      </c>
      <c r="L28" s="9">
        <v>143</v>
      </c>
      <c r="M28" s="71">
        <v>4</v>
      </c>
    </row>
    <row r="29" spans="1:13" ht="15" customHeight="1">
      <c r="A29" s="384"/>
      <c r="B29" s="19" t="s">
        <v>1571</v>
      </c>
      <c r="C29" s="8" t="s">
        <v>1562</v>
      </c>
      <c r="D29" s="9">
        <v>3198</v>
      </c>
      <c r="E29" s="9">
        <v>0</v>
      </c>
      <c r="F29" s="9">
        <v>23</v>
      </c>
      <c r="G29" s="9">
        <v>499</v>
      </c>
      <c r="H29" s="9">
        <v>965</v>
      </c>
      <c r="I29" s="9">
        <v>940</v>
      </c>
      <c r="J29" s="9">
        <v>568</v>
      </c>
      <c r="K29" s="9">
        <v>150</v>
      </c>
      <c r="L29" s="9">
        <v>50</v>
      </c>
      <c r="M29" s="71">
        <v>3</v>
      </c>
    </row>
    <row r="30" spans="1:13" ht="15" customHeight="1">
      <c r="A30" s="384"/>
      <c r="B30" s="17" t="s">
        <v>1572</v>
      </c>
      <c r="C30" s="8" t="s">
        <v>1564</v>
      </c>
      <c r="D30" s="9">
        <v>1356</v>
      </c>
      <c r="E30" s="9">
        <v>0</v>
      </c>
      <c r="F30" s="9">
        <v>24</v>
      </c>
      <c r="G30" s="9">
        <v>245</v>
      </c>
      <c r="H30" s="9">
        <v>407</v>
      </c>
      <c r="I30" s="9">
        <v>278</v>
      </c>
      <c r="J30" s="9">
        <v>268</v>
      </c>
      <c r="K30" s="9">
        <v>101</v>
      </c>
      <c r="L30" s="9">
        <v>32</v>
      </c>
      <c r="M30" s="71">
        <v>1</v>
      </c>
    </row>
    <row r="31" spans="1:13" ht="15" customHeight="1">
      <c r="A31" s="384"/>
      <c r="B31" s="19" t="s">
        <v>1573</v>
      </c>
      <c r="C31" s="8" t="s">
        <v>1562</v>
      </c>
      <c r="D31" s="9">
        <v>1013</v>
      </c>
      <c r="E31" s="9">
        <v>0</v>
      </c>
      <c r="F31" s="9">
        <v>3</v>
      </c>
      <c r="G31" s="9">
        <v>116</v>
      </c>
      <c r="H31" s="9">
        <v>279</v>
      </c>
      <c r="I31" s="9">
        <v>310</v>
      </c>
      <c r="J31" s="9">
        <v>242</v>
      </c>
      <c r="K31" s="9">
        <v>56</v>
      </c>
      <c r="L31" s="9">
        <v>6</v>
      </c>
      <c r="M31" s="71">
        <v>1</v>
      </c>
    </row>
    <row r="32" spans="1:13" ht="15" customHeight="1">
      <c r="A32" s="382"/>
      <c r="B32" s="17" t="s">
        <v>1574</v>
      </c>
      <c r="C32" s="8" t="s">
        <v>1564</v>
      </c>
      <c r="D32" s="11">
        <v>664</v>
      </c>
      <c r="E32" s="11">
        <v>0</v>
      </c>
      <c r="F32" s="11">
        <v>3</v>
      </c>
      <c r="G32" s="11">
        <v>66</v>
      </c>
      <c r="H32" s="11">
        <v>102</v>
      </c>
      <c r="I32" s="11">
        <v>164</v>
      </c>
      <c r="J32" s="11">
        <v>203</v>
      </c>
      <c r="K32" s="11">
        <v>108</v>
      </c>
      <c r="L32" s="11">
        <v>17</v>
      </c>
      <c r="M32" s="72">
        <v>1</v>
      </c>
    </row>
    <row r="33" spans="1:13" ht="15" customHeight="1">
      <c r="A33" s="382"/>
      <c r="B33" s="19" t="s">
        <v>1575</v>
      </c>
      <c r="C33" s="8" t="s">
        <v>1562</v>
      </c>
      <c r="D33" s="11">
        <v>642</v>
      </c>
      <c r="E33" s="11">
        <v>0</v>
      </c>
      <c r="F33" s="11">
        <v>1</v>
      </c>
      <c r="G33" s="11">
        <v>34</v>
      </c>
      <c r="H33" s="11">
        <v>179</v>
      </c>
      <c r="I33" s="11">
        <v>208</v>
      </c>
      <c r="J33" s="11">
        <v>167</v>
      </c>
      <c r="K33" s="11">
        <v>43</v>
      </c>
      <c r="L33" s="11">
        <v>9</v>
      </c>
      <c r="M33" s="72">
        <v>1</v>
      </c>
    </row>
    <row r="34" spans="1:13" ht="15" customHeight="1" thickBot="1">
      <c r="A34" s="382"/>
      <c r="B34" s="20" t="s">
        <v>1576</v>
      </c>
      <c r="C34" s="8" t="s">
        <v>1564</v>
      </c>
      <c r="D34" s="11">
        <v>878</v>
      </c>
      <c r="E34" s="11">
        <v>0</v>
      </c>
      <c r="F34" s="11">
        <v>2</v>
      </c>
      <c r="G34" s="11">
        <v>61</v>
      </c>
      <c r="H34" s="11">
        <v>193</v>
      </c>
      <c r="I34" s="11">
        <v>273</v>
      </c>
      <c r="J34" s="11">
        <v>253</v>
      </c>
      <c r="K34" s="11">
        <v>70</v>
      </c>
      <c r="L34" s="11">
        <v>23</v>
      </c>
      <c r="M34" s="72">
        <v>3</v>
      </c>
    </row>
    <row r="35" spans="1:13" ht="15" customHeight="1">
      <c r="A35" s="386" t="s">
        <v>1580</v>
      </c>
      <c r="B35" s="16" t="s">
        <v>1578</v>
      </c>
      <c r="C35" s="6" t="s">
        <v>1562</v>
      </c>
      <c r="D35" s="28">
        <f>SUM(E35:M35)</f>
        <v>11</v>
      </c>
      <c r="E35" s="28">
        <f>SUM(E37,E39,E41,E43,E45)</f>
        <v>0</v>
      </c>
      <c r="F35" s="28">
        <f t="shared" ref="F35:M36" si="2">SUM(F37,F39,F41,F43,F45)</f>
        <v>0</v>
      </c>
      <c r="G35" s="28">
        <f t="shared" si="2"/>
        <v>1</v>
      </c>
      <c r="H35" s="28">
        <f t="shared" si="2"/>
        <v>0</v>
      </c>
      <c r="I35" s="28">
        <f t="shared" si="2"/>
        <v>1</v>
      </c>
      <c r="J35" s="28">
        <f t="shared" si="2"/>
        <v>3</v>
      </c>
      <c r="K35" s="28">
        <f t="shared" si="2"/>
        <v>0</v>
      </c>
      <c r="L35" s="28">
        <f t="shared" si="2"/>
        <v>3</v>
      </c>
      <c r="M35" s="28">
        <f t="shared" si="2"/>
        <v>3</v>
      </c>
    </row>
    <row r="36" spans="1:13" ht="15" customHeight="1">
      <c r="A36" s="372"/>
      <c r="B36" s="17" t="s">
        <v>1579</v>
      </c>
      <c r="C36" s="8" t="s">
        <v>1564</v>
      </c>
      <c r="D36" s="28">
        <f t="shared" ref="D36:D62" si="3">SUM(E36:M36)</f>
        <v>6</v>
      </c>
      <c r="E36" s="28">
        <f>SUM(E38,E40,E42,E44,E46)</f>
        <v>0</v>
      </c>
      <c r="F36" s="28">
        <f t="shared" si="2"/>
        <v>0</v>
      </c>
      <c r="G36" s="28">
        <f t="shared" si="2"/>
        <v>1</v>
      </c>
      <c r="H36" s="28">
        <f t="shared" si="2"/>
        <v>0</v>
      </c>
      <c r="I36" s="28">
        <f t="shared" si="2"/>
        <v>1</v>
      </c>
      <c r="J36" s="28">
        <f t="shared" si="2"/>
        <v>0</v>
      </c>
      <c r="K36" s="28">
        <f t="shared" si="2"/>
        <v>2</v>
      </c>
      <c r="L36" s="28">
        <f t="shared" si="2"/>
        <v>2</v>
      </c>
      <c r="M36" s="28">
        <f t="shared" si="2"/>
        <v>0</v>
      </c>
    </row>
    <row r="37" spans="1:13" ht="15" customHeight="1">
      <c r="A37" s="372"/>
      <c r="B37" s="19" t="s">
        <v>1565</v>
      </c>
      <c r="C37" s="8" t="s">
        <v>1562</v>
      </c>
      <c r="D37" s="28">
        <f t="shared" si="3"/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3</v>
      </c>
      <c r="K37" s="29">
        <v>0</v>
      </c>
      <c r="L37" s="29">
        <v>0</v>
      </c>
      <c r="M37" s="29">
        <v>0</v>
      </c>
    </row>
    <row r="38" spans="1:13" ht="15" customHeight="1">
      <c r="A38" s="372"/>
      <c r="B38" s="17" t="s">
        <v>1566</v>
      </c>
      <c r="C38" s="8" t="s">
        <v>1564</v>
      </c>
      <c r="D38" s="28">
        <f t="shared" si="3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ht="15" customHeight="1">
      <c r="A39" s="372"/>
      <c r="B39" s="19" t="s">
        <v>1567</v>
      </c>
      <c r="C39" s="8" t="s">
        <v>1562</v>
      </c>
      <c r="D39" s="28">
        <f t="shared" si="3"/>
        <v>8</v>
      </c>
      <c r="E39" s="30">
        <v>0</v>
      </c>
      <c r="F39" s="30">
        <v>0</v>
      </c>
      <c r="G39" s="30">
        <v>1</v>
      </c>
      <c r="H39" s="30">
        <v>0</v>
      </c>
      <c r="I39" s="30">
        <v>1</v>
      </c>
      <c r="J39" s="30">
        <v>0</v>
      </c>
      <c r="K39" s="30">
        <v>0</v>
      </c>
      <c r="L39" s="28">
        <v>3</v>
      </c>
      <c r="M39" s="28">
        <v>3</v>
      </c>
    </row>
    <row r="40" spans="1:13" ht="15" customHeight="1">
      <c r="A40" s="372"/>
      <c r="B40" s="17" t="s">
        <v>1568</v>
      </c>
      <c r="C40" s="8" t="s">
        <v>1564</v>
      </c>
      <c r="D40" s="28">
        <f t="shared" si="3"/>
        <v>3</v>
      </c>
      <c r="E40" s="30">
        <v>0</v>
      </c>
      <c r="F40" s="30">
        <v>0</v>
      </c>
      <c r="G40" s="30">
        <v>1</v>
      </c>
      <c r="H40" s="30">
        <v>0</v>
      </c>
      <c r="I40" s="30">
        <v>0</v>
      </c>
      <c r="J40" s="30">
        <v>0</v>
      </c>
      <c r="K40" s="30">
        <v>0</v>
      </c>
      <c r="L40" s="28">
        <v>2</v>
      </c>
      <c r="M40" s="28">
        <v>0</v>
      </c>
    </row>
    <row r="41" spans="1:13" ht="15" customHeight="1">
      <c r="A41" s="372"/>
      <c r="B41" s="19" t="s">
        <v>1569</v>
      </c>
      <c r="C41" s="8" t="s">
        <v>1562</v>
      </c>
      <c r="D41" s="28">
        <f t="shared" si="3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</row>
    <row r="42" spans="1:13" ht="15" customHeight="1">
      <c r="A42" s="372"/>
      <c r="B42" s="17" t="s">
        <v>1570</v>
      </c>
      <c r="C42" s="8" t="s">
        <v>1564</v>
      </c>
      <c r="D42" s="28">
        <f t="shared" si="3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1</v>
      </c>
      <c r="L42" s="28">
        <v>0</v>
      </c>
      <c r="M42" s="28">
        <v>0</v>
      </c>
    </row>
    <row r="43" spans="1:13" ht="15" customHeight="1">
      <c r="A43" s="372"/>
      <c r="B43" s="19" t="s">
        <v>1571</v>
      </c>
      <c r="C43" s="8" t="s">
        <v>1562</v>
      </c>
      <c r="D43" s="28">
        <f t="shared" si="3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</row>
    <row r="44" spans="1:13" ht="15" customHeight="1">
      <c r="A44" s="372"/>
      <c r="B44" s="17" t="s">
        <v>1572</v>
      </c>
      <c r="C44" s="8" t="s">
        <v>1564</v>
      </c>
      <c r="D44" s="28">
        <f t="shared" si="3"/>
        <v>2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0</v>
      </c>
      <c r="K44" s="30">
        <v>1</v>
      </c>
      <c r="L44" s="28">
        <v>0</v>
      </c>
      <c r="M44" s="28">
        <v>0</v>
      </c>
    </row>
    <row r="45" spans="1:13" ht="15" customHeight="1">
      <c r="A45" s="372"/>
      <c r="B45" s="19" t="s">
        <v>1573</v>
      </c>
      <c r="C45" s="8" t="s">
        <v>1562</v>
      </c>
      <c r="D45" s="28">
        <f t="shared" si="3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5" customHeight="1">
      <c r="A46" s="372"/>
      <c r="B46" s="17" t="s">
        <v>1574</v>
      </c>
      <c r="C46" s="8" t="s">
        <v>1564</v>
      </c>
      <c r="D46" s="28">
        <f t="shared" si="3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ht="15" customHeight="1">
      <c r="A47" s="372"/>
      <c r="B47" s="19" t="s">
        <v>1575</v>
      </c>
      <c r="C47" s="8" t="s">
        <v>1562</v>
      </c>
      <c r="D47" s="28">
        <f t="shared" si="3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ht="15" customHeight="1" thickBot="1">
      <c r="A48" s="373"/>
      <c r="B48" s="20" t="s">
        <v>1576</v>
      </c>
      <c r="C48" s="8" t="s">
        <v>1564</v>
      </c>
      <c r="D48" s="28">
        <f t="shared" si="3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</row>
    <row r="49" spans="1:13" ht="15" customHeight="1">
      <c r="A49" s="386" t="s">
        <v>1581</v>
      </c>
      <c r="B49" s="21" t="s">
        <v>1578</v>
      </c>
      <c r="C49" s="12" t="s">
        <v>1562</v>
      </c>
      <c r="D49" s="28">
        <f t="shared" si="3"/>
        <v>107</v>
      </c>
      <c r="E49" s="28">
        <f>SUM(E51,E53,E55,E57,E59,E61)</f>
        <v>0</v>
      </c>
      <c r="F49" s="28">
        <f t="shared" ref="F49:M50" si="4">SUM(F51,F53,F55,F57,F59,F61)</f>
        <v>0</v>
      </c>
      <c r="G49" s="28">
        <f t="shared" si="4"/>
        <v>0</v>
      </c>
      <c r="H49" s="28">
        <f t="shared" si="4"/>
        <v>1</v>
      </c>
      <c r="I49" s="28">
        <f t="shared" si="4"/>
        <v>11</v>
      </c>
      <c r="J49" s="28">
        <f t="shared" si="4"/>
        <v>35</v>
      </c>
      <c r="K49" s="28">
        <f t="shared" si="4"/>
        <v>34</v>
      </c>
      <c r="L49" s="28">
        <f t="shared" si="4"/>
        <v>22</v>
      </c>
      <c r="M49" s="28">
        <f t="shared" si="4"/>
        <v>4</v>
      </c>
    </row>
    <row r="50" spans="1:13" ht="15" customHeight="1">
      <c r="A50" s="372"/>
      <c r="B50" s="17" t="s">
        <v>1579</v>
      </c>
      <c r="C50" s="8" t="s">
        <v>1564</v>
      </c>
      <c r="D50" s="28">
        <f t="shared" si="3"/>
        <v>29</v>
      </c>
      <c r="E50" s="28">
        <f>SUM(E52,E54,E56,E58,E60,E62)</f>
        <v>0</v>
      </c>
      <c r="F50" s="28">
        <f t="shared" si="4"/>
        <v>0</v>
      </c>
      <c r="G50" s="28">
        <f t="shared" si="4"/>
        <v>0</v>
      </c>
      <c r="H50" s="28">
        <f t="shared" si="4"/>
        <v>0</v>
      </c>
      <c r="I50" s="28">
        <f t="shared" si="4"/>
        <v>2</v>
      </c>
      <c r="J50" s="28">
        <f t="shared" si="4"/>
        <v>7</v>
      </c>
      <c r="K50" s="28">
        <f t="shared" si="4"/>
        <v>7</v>
      </c>
      <c r="L50" s="28">
        <f t="shared" si="4"/>
        <v>11</v>
      </c>
      <c r="M50" s="28">
        <f t="shared" si="4"/>
        <v>2</v>
      </c>
    </row>
    <row r="51" spans="1:13" ht="15" customHeight="1">
      <c r="A51" s="372"/>
      <c r="B51" s="19" t="s">
        <v>1565</v>
      </c>
      <c r="C51" s="8" t="s">
        <v>1562</v>
      </c>
      <c r="D51" s="28">
        <f t="shared" si="3"/>
        <v>40</v>
      </c>
      <c r="E51" s="29">
        <v>0</v>
      </c>
      <c r="F51" s="29">
        <v>0</v>
      </c>
      <c r="G51" s="29">
        <v>0</v>
      </c>
      <c r="H51" s="29">
        <v>0</v>
      </c>
      <c r="I51" s="29">
        <v>3</v>
      </c>
      <c r="J51" s="29">
        <v>15</v>
      </c>
      <c r="K51" s="29">
        <v>10</v>
      </c>
      <c r="L51" s="29">
        <v>10</v>
      </c>
      <c r="M51" s="29">
        <v>2</v>
      </c>
    </row>
    <row r="52" spans="1:13" ht="15" customHeight="1">
      <c r="A52" s="372"/>
      <c r="B52" s="17" t="s">
        <v>1566</v>
      </c>
      <c r="C52" s="8" t="s">
        <v>1564</v>
      </c>
      <c r="D52" s="28">
        <f t="shared" si="3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4</v>
      </c>
      <c r="K52" s="29">
        <v>4</v>
      </c>
      <c r="L52" s="29">
        <v>7</v>
      </c>
      <c r="M52" s="29">
        <v>1</v>
      </c>
    </row>
    <row r="53" spans="1:13" ht="15" customHeight="1">
      <c r="A53" s="372"/>
      <c r="B53" s="19" t="s">
        <v>1567</v>
      </c>
      <c r="C53" s="8" t="s">
        <v>1562</v>
      </c>
      <c r="D53" s="28">
        <f t="shared" si="3"/>
        <v>34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11</v>
      </c>
      <c r="K53" s="28">
        <v>12</v>
      </c>
      <c r="L53" s="28">
        <v>8</v>
      </c>
      <c r="M53" s="28">
        <v>2</v>
      </c>
    </row>
    <row r="54" spans="1:13" ht="15" customHeight="1">
      <c r="A54" s="372"/>
      <c r="B54" s="17" t="s">
        <v>1568</v>
      </c>
      <c r="C54" s="8" t="s">
        <v>1564</v>
      </c>
      <c r="D54" s="28">
        <f t="shared" si="3"/>
        <v>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2</v>
      </c>
      <c r="L54" s="28">
        <v>3</v>
      </c>
      <c r="M54" s="28">
        <v>1</v>
      </c>
    </row>
    <row r="55" spans="1:13" ht="15" customHeight="1">
      <c r="A55" s="372"/>
      <c r="B55" s="19" t="s">
        <v>1569</v>
      </c>
      <c r="C55" s="8" t="s">
        <v>1562</v>
      </c>
      <c r="D55" s="28">
        <f t="shared" si="3"/>
        <v>29</v>
      </c>
      <c r="E55" s="28">
        <v>0</v>
      </c>
      <c r="F55" s="28">
        <v>0</v>
      </c>
      <c r="G55" s="28">
        <v>0</v>
      </c>
      <c r="H55" s="28">
        <v>1</v>
      </c>
      <c r="I55" s="28">
        <v>6</v>
      </c>
      <c r="J55" s="28">
        <v>7</v>
      </c>
      <c r="K55" s="28">
        <v>11</v>
      </c>
      <c r="L55" s="28">
        <v>4</v>
      </c>
      <c r="M55" s="28">
        <v>0</v>
      </c>
    </row>
    <row r="56" spans="1:13" ht="15" customHeight="1">
      <c r="A56" s="372"/>
      <c r="B56" s="17" t="s">
        <v>1570</v>
      </c>
      <c r="C56" s="8" t="s">
        <v>1564</v>
      </c>
      <c r="D56" s="28">
        <f t="shared" si="3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0</v>
      </c>
      <c r="K56" s="28">
        <v>1</v>
      </c>
      <c r="L56" s="28">
        <v>0</v>
      </c>
      <c r="M56" s="28">
        <v>0</v>
      </c>
    </row>
    <row r="57" spans="1:13" ht="15" customHeight="1">
      <c r="A57" s="372"/>
      <c r="B57" s="19" t="s">
        <v>1571</v>
      </c>
      <c r="C57" s="8" t="s">
        <v>1562</v>
      </c>
      <c r="D57" s="28">
        <f t="shared" si="3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ht="15" customHeight="1">
      <c r="A58" s="372"/>
      <c r="B58" s="17" t="s">
        <v>1572</v>
      </c>
      <c r="C58" s="8" t="s">
        <v>1564</v>
      </c>
      <c r="D58" s="28">
        <f t="shared" si="3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28">
        <v>0</v>
      </c>
    </row>
    <row r="59" spans="1:13" ht="15" customHeight="1">
      <c r="A59" s="372"/>
      <c r="B59" s="19" t="s">
        <v>1573</v>
      </c>
      <c r="C59" s="8" t="s">
        <v>1562</v>
      </c>
      <c r="D59" s="28">
        <f t="shared" si="3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ht="15" customHeight="1">
      <c r="A60" s="372"/>
      <c r="B60" s="17" t="s">
        <v>1574</v>
      </c>
      <c r="C60" s="8" t="s">
        <v>1564</v>
      </c>
      <c r="D60" s="28">
        <f t="shared" si="3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ht="15" customHeight="1">
      <c r="A61" s="372"/>
      <c r="B61" s="19" t="s">
        <v>1575</v>
      </c>
      <c r="C61" s="8" t="s">
        <v>1562</v>
      </c>
      <c r="D61" s="28">
        <f t="shared" si="3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ht="15" customHeight="1" thickBot="1">
      <c r="A62" s="373"/>
      <c r="B62" s="20" t="s">
        <v>1576</v>
      </c>
      <c r="C62" s="8" t="s">
        <v>1564</v>
      </c>
      <c r="D62" s="28">
        <f t="shared" si="3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1582</v>
      </c>
    </row>
    <row r="64" spans="1:13" s="15" customFormat="1" ht="14.25">
      <c r="A64" s="23" t="s">
        <v>1583</v>
      </c>
    </row>
    <row r="65" spans="1:3" s="15" customFormat="1" ht="14.25">
      <c r="A65" s="23" t="s">
        <v>1584</v>
      </c>
      <c r="B65" s="24"/>
      <c r="C65" s="24"/>
    </row>
    <row r="66" spans="1:3" s="15" customFormat="1" ht="14.25">
      <c r="A66" s="23" t="s">
        <v>1585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工作表69">
    <pageSetUpPr fitToPage="1"/>
  </sheetPr>
  <dimension ref="A1:M76"/>
  <sheetViews>
    <sheetView workbookViewId="0">
      <selection activeCell="O5" sqref="O5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3" width="5.875" style="1" customWidth="1"/>
    <col min="14" max="16384" width="9" style="1"/>
  </cols>
  <sheetData>
    <row r="1" spans="1:13" ht="21.2" customHeight="1">
      <c r="A1" s="387" t="s">
        <v>1496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1497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1498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1499</v>
      </c>
      <c r="M3" s="390"/>
    </row>
    <row r="4" spans="1:13" ht="17.25" thickBot="1">
      <c r="B4" s="391" t="s">
        <v>1500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1501</v>
      </c>
      <c r="M4" s="392"/>
    </row>
    <row r="5" spans="1:13">
      <c r="A5" s="374" t="s">
        <v>1502</v>
      </c>
      <c r="B5" s="425"/>
      <c r="C5" s="406" t="s">
        <v>1503</v>
      </c>
      <c r="D5" s="380" t="s">
        <v>1504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426"/>
      <c r="B6" s="427"/>
      <c r="C6" s="406"/>
      <c r="D6" s="3" t="s">
        <v>1505</v>
      </c>
      <c r="E6" s="4" t="s">
        <v>1506</v>
      </c>
      <c r="F6" s="4" t="s">
        <v>1507</v>
      </c>
      <c r="G6" s="4" t="s">
        <v>1508</v>
      </c>
      <c r="H6" s="4" t="s">
        <v>1509</v>
      </c>
      <c r="I6" s="4" t="s">
        <v>1510</v>
      </c>
      <c r="J6" s="4" t="s">
        <v>1511</v>
      </c>
      <c r="K6" s="4" t="s">
        <v>1512</v>
      </c>
      <c r="L6" s="4" t="s">
        <v>1513</v>
      </c>
      <c r="M6" s="69" t="s">
        <v>1514</v>
      </c>
    </row>
    <row r="7" spans="1:13" ht="15" customHeight="1">
      <c r="A7" s="382" t="s">
        <v>1515</v>
      </c>
      <c r="B7" s="16" t="s">
        <v>1516</v>
      </c>
      <c r="C7" s="6" t="s">
        <v>1517</v>
      </c>
      <c r="D7" s="7">
        <f>D21+D35+D49</f>
        <v>16285</v>
      </c>
      <c r="E7" s="7">
        <f>E21+E35+E49</f>
        <v>0</v>
      </c>
      <c r="F7" s="7">
        <f t="shared" ref="F7:M7" si="0">F21+F35+F49</f>
        <v>478</v>
      </c>
      <c r="G7" s="86">
        <f t="shared" si="0"/>
        <v>2078</v>
      </c>
      <c r="H7" s="86">
        <f t="shared" si="0"/>
        <v>4363</v>
      </c>
      <c r="I7" s="86">
        <f t="shared" si="0"/>
        <v>4936</v>
      </c>
      <c r="J7" s="86">
        <f t="shared" si="0"/>
        <v>3231</v>
      </c>
      <c r="K7" s="86">
        <f t="shared" si="0"/>
        <v>920</v>
      </c>
      <c r="L7" s="7">
        <f t="shared" si="0"/>
        <v>258</v>
      </c>
      <c r="M7" s="70">
        <f t="shared" si="0"/>
        <v>21</v>
      </c>
    </row>
    <row r="8" spans="1:13" ht="15" customHeight="1">
      <c r="A8" s="372"/>
      <c r="B8" s="18" t="s">
        <v>1518</v>
      </c>
      <c r="C8" s="8" t="s">
        <v>1519</v>
      </c>
      <c r="D8" s="9">
        <f t="shared" ref="D8:M20" si="1">D22+D36+D50</f>
        <v>28742</v>
      </c>
      <c r="E8" s="9">
        <f t="shared" si="1"/>
        <v>0</v>
      </c>
      <c r="F8" s="9">
        <f t="shared" si="1"/>
        <v>334</v>
      </c>
      <c r="G8" s="87">
        <f t="shared" si="1"/>
        <v>2814</v>
      </c>
      <c r="H8" s="87">
        <f t="shared" si="1"/>
        <v>5703</v>
      </c>
      <c r="I8" s="87">
        <f t="shared" si="1"/>
        <v>8838</v>
      </c>
      <c r="J8" s="87">
        <f t="shared" si="1"/>
        <v>7338</v>
      </c>
      <c r="K8" s="87">
        <f t="shared" si="1"/>
        <v>3143</v>
      </c>
      <c r="L8" s="9">
        <f t="shared" si="1"/>
        <v>556</v>
      </c>
      <c r="M8" s="71">
        <f t="shared" si="1"/>
        <v>16</v>
      </c>
    </row>
    <row r="9" spans="1:13" ht="15" customHeight="1">
      <c r="A9" s="372"/>
      <c r="B9" s="19" t="s">
        <v>1520</v>
      </c>
      <c r="C9" s="8" t="s">
        <v>1517</v>
      </c>
      <c r="D9" s="9">
        <f t="shared" si="1"/>
        <v>5844</v>
      </c>
      <c r="E9" s="9">
        <f t="shared" si="1"/>
        <v>0</v>
      </c>
      <c r="F9" s="9">
        <f t="shared" si="1"/>
        <v>149</v>
      </c>
      <c r="G9" s="87">
        <f t="shared" si="1"/>
        <v>643</v>
      </c>
      <c r="H9" s="87">
        <f t="shared" si="1"/>
        <v>1431</v>
      </c>
      <c r="I9" s="87">
        <f t="shared" si="1"/>
        <v>1972</v>
      </c>
      <c r="J9" s="87">
        <f t="shared" si="1"/>
        <v>1201</v>
      </c>
      <c r="K9" s="87">
        <f t="shared" si="1"/>
        <v>357</v>
      </c>
      <c r="L9" s="9">
        <f t="shared" si="1"/>
        <v>86</v>
      </c>
      <c r="M9" s="71">
        <f t="shared" si="1"/>
        <v>5</v>
      </c>
    </row>
    <row r="10" spans="1:13" ht="15" customHeight="1">
      <c r="A10" s="372"/>
      <c r="B10" s="17" t="s">
        <v>1521</v>
      </c>
      <c r="C10" s="8" t="s">
        <v>1519</v>
      </c>
      <c r="D10" s="9">
        <f t="shared" si="1"/>
        <v>14095</v>
      </c>
      <c r="E10" s="9">
        <f t="shared" si="1"/>
        <v>0</v>
      </c>
      <c r="F10" s="9">
        <f t="shared" si="1"/>
        <v>63</v>
      </c>
      <c r="G10" s="87">
        <f t="shared" si="1"/>
        <v>1021</v>
      </c>
      <c r="H10" s="87">
        <f t="shared" si="1"/>
        <v>2540</v>
      </c>
      <c r="I10" s="87">
        <f t="shared" si="1"/>
        <v>5245</v>
      </c>
      <c r="J10" s="87">
        <f t="shared" si="1"/>
        <v>3414</v>
      </c>
      <c r="K10" s="87">
        <f t="shared" si="1"/>
        <v>1563</v>
      </c>
      <c r="L10" s="9">
        <f t="shared" si="1"/>
        <v>247</v>
      </c>
      <c r="M10" s="71">
        <f t="shared" si="1"/>
        <v>2</v>
      </c>
    </row>
    <row r="11" spans="1:13" ht="15" customHeight="1">
      <c r="A11" s="372"/>
      <c r="B11" s="19" t="s">
        <v>1522</v>
      </c>
      <c r="C11" s="8" t="s">
        <v>1517</v>
      </c>
      <c r="D11" s="9">
        <f t="shared" si="1"/>
        <v>2881</v>
      </c>
      <c r="E11" s="9">
        <f t="shared" si="1"/>
        <v>0</v>
      </c>
      <c r="F11" s="9">
        <f t="shared" si="1"/>
        <v>163</v>
      </c>
      <c r="G11" s="87">
        <f t="shared" si="1"/>
        <v>304</v>
      </c>
      <c r="H11" s="87">
        <f t="shared" si="1"/>
        <v>649</v>
      </c>
      <c r="I11" s="87">
        <f t="shared" si="1"/>
        <v>861</v>
      </c>
      <c r="J11" s="87">
        <f t="shared" si="1"/>
        <v>665</v>
      </c>
      <c r="K11" s="87">
        <f t="shared" si="1"/>
        <v>175</v>
      </c>
      <c r="L11" s="9">
        <f t="shared" si="1"/>
        <v>54</v>
      </c>
      <c r="M11" s="71">
        <f t="shared" si="1"/>
        <v>10</v>
      </c>
    </row>
    <row r="12" spans="1:13" ht="15" customHeight="1">
      <c r="A12" s="372"/>
      <c r="B12" s="17" t="s">
        <v>1523</v>
      </c>
      <c r="C12" s="8" t="s">
        <v>1519</v>
      </c>
      <c r="D12" s="9">
        <f t="shared" si="1"/>
        <v>5843</v>
      </c>
      <c r="E12" s="9">
        <f t="shared" si="1"/>
        <v>0</v>
      </c>
      <c r="F12" s="9">
        <f t="shared" si="1"/>
        <v>159</v>
      </c>
      <c r="G12" s="87">
        <f t="shared" si="1"/>
        <v>475</v>
      </c>
      <c r="H12" s="87">
        <f t="shared" si="1"/>
        <v>1017</v>
      </c>
      <c r="I12" s="87">
        <f t="shared" si="1"/>
        <v>1663</v>
      </c>
      <c r="J12" s="87">
        <f t="shared" si="1"/>
        <v>1797</v>
      </c>
      <c r="K12" s="87">
        <f t="shared" si="1"/>
        <v>637</v>
      </c>
      <c r="L12" s="9">
        <f t="shared" si="1"/>
        <v>90</v>
      </c>
      <c r="M12" s="71">
        <f t="shared" si="1"/>
        <v>5</v>
      </c>
    </row>
    <row r="13" spans="1:13" ht="15" customHeight="1">
      <c r="A13" s="372"/>
      <c r="B13" s="19" t="s">
        <v>1524</v>
      </c>
      <c r="C13" s="8" t="s">
        <v>1517</v>
      </c>
      <c r="D13" s="9">
        <f t="shared" si="1"/>
        <v>2659</v>
      </c>
      <c r="E13" s="9">
        <f t="shared" si="1"/>
        <v>0</v>
      </c>
      <c r="F13" s="9">
        <f t="shared" si="1"/>
        <v>133</v>
      </c>
      <c r="G13" s="87">
        <f t="shared" si="1"/>
        <v>474</v>
      </c>
      <c r="H13" s="87">
        <f t="shared" si="1"/>
        <v>846</v>
      </c>
      <c r="I13" s="87">
        <f t="shared" si="1"/>
        <v>626</v>
      </c>
      <c r="J13" s="87">
        <f t="shared" si="1"/>
        <v>386</v>
      </c>
      <c r="K13" s="87">
        <f t="shared" si="1"/>
        <v>142</v>
      </c>
      <c r="L13" s="9">
        <f t="shared" si="1"/>
        <v>50</v>
      </c>
      <c r="M13" s="71">
        <f t="shared" si="1"/>
        <v>2</v>
      </c>
    </row>
    <row r="14" spans="1:13" ht="15" customHeight="1">
      <c r="A14" s="372"/>
      <c r="B14" s="17" t="s">
        <v>1525</v>
      </c>
      <c r="C14" s="8" t="s">
        <v>1519</v>
      </c>
      <c r="D14" s="9">
        <f t="shared" si="1"/>
        <v>5873</v>
      </c>
      <c r="E14" s="9">
        <f t="shared" si="1"/>
        <v>0</v>
      </c>
      <c r="F14" s="9">
        <f t="shared" si="1"/>
        <v>89</v>
      </c>
      <c r="G14" s="87">
        <f t="shared" si="1"/>
        <v>935</v>
      </c>
      <c r="H14" s="87">
        <f t="shared" si="1"/>
        <v>1442</v>
      </c>
      <c r="I14" s="87">
        <f t="shared" si="1"/>
        <v>1205</v>
      </c>
      <c r="J14" s="87">
        <f t="shared" si="1"/>
        <v>1389</v>
      </c>
      <c r="K14" s="87">
        <f t="shared" si="1"/>
        <v>665</v>
      </c>
      <c r="L14" s="9">
        <f t="shared" si="1"/>
        <v>144</v>
      </c>
      <c r="M14" s="71">
        <f t="shared" si="1"/>
        <v>4</v>
      </c>
    </row>
    <row r="15" spans="1:13" ht="15" customHeight="1">
      <c r="A15" s="372"/>
      <c r="B15" s="19" t="s">
        <v>1526</v>
      </c>
      <c r="C15" s="8" t="s">
        <v>1517</v>
      </c>
      <c r="D15" s="9">
        <f t="shared" si="1"/>
        <v>3241</v>
      </c>
      <c r="E15" s="9">
        <f t="shared" si="1"/>
        <v>0</v>
      </c>
      <c r="F15" s="9">
        <f t="shared" si="1"/>
        <v>24</v>
      </c>
      <c r="G15" s="87">
        <f t="shared" si="1"/>
        <v>511</v>
      </c>
      <c r="H15" s="87">
        <f t="shared" si="1"/>
        <v>978</v>
      </c>
      <c r="I15" s="87">
        <f t="shared" si="1"/>
        <v>962</v>
      </c>
      <c r="J15" s="87">
        <f t="shared" si="1"/>
        <v>563</v>
      </c>
      <c r="K15" s="87">
        <f t="shared" si="1"/>
        <v>149</v>
      </c>
      <c r="L15" s="9">
        <f t="shared" si="1"/>
        <v>52</v>
      </c>
      <c r="M15" s="71">
        <f t="shared" si="1"/>
        <v>2</v>
      </c>
    </row>
    <row r="16" spans="1:13" ht="15" customHeight="1">
      <c r="A16" s="372"/>
      <c r="B16" s="17" t="s">
        <v>1527</v>
      </c>
      <c r="C16" s="8" t="s">
        <v>1519</v>
      </c>
      <c r="D16" s="9">
        <f t="shared" si="1"/>
        <v>1372</v>
      </c>
      <c r="E16" s="9">
        <f t="shared" si="1"/>
        <v>0</v>
      </c>
      <c r="F16" s="9">
        <f t="shared" si="1"/>
        <v>16</v>
      </c>
      <c r="G16" s="9">
        <f t="shared" si="1"/>
        <v>256</v>
      </c>
      <c r="H16" s="9">
        <f t="shared" si="1"/>
        <v>418</v>
      </c>
      <c r="I16" s="9">
        <f t="shared" si="1"/>
        <v>281</v>
      </c>
      <c r="J16" s="9">
        <f t="shared" si="1"/>
        <v>268</v>
      </c>
      <c r="K16" s="9">
        <f t="shared" si="1"/>
        <v>99</v>
      </c>
      <c r="L16" s="9">
        <f t="shared" si="1"/>
        <v>33</v>
      </c>
      <c r="M16" s="71">
        <f t="shared" si="1"/>
        <v>1</v>
      </c>
    </row>
    <row r="17" spans="1:13" ht="15" customHeight="1">
      <c r="A17" s="372"/>
      <c r="B17" s="19" t="s">
        <v>1528</v>
      </c>
      <c r="C17" s="8" t="s">
        <v>1517</v>
      </c>
      <c r="D17" s="9">
        <f t="shared" si="1"/>
        <v>1016</v>
      </c>
      <c r="E17" s="9">
        <f t="shared" si="1"/>
        <v>0</v>
      </c>
      <c r="F17" s="9">
        <f t="shared" si="1"/>
        <v>7</v>
      </c>
      <c r="G17" s="9">
        <f t="shared" si="1"/>
        <v>115</v>
      </c>
      <c r="H17" s="9">
        <f t="shared" si="1"/>
        <v>278</v>
      </c>
      <c r="I17" s="9">
        <f t="shared" si="1"/>
        <v>309</v>
      </c>
      <c r="J17" s="9">
        <f t="shared" si="1"/>
        <v>244</v>
      </c>
      <c r="K17" s="9">
        <f t="shared" si="1"/>
        <v>56</v>
      </c>
      <c r="L17" s="9">
        <f t="shared" si="1"/>
        <v>6</v>
      </c>
      <c r="M17" s="71">
        <f t="shared" si="1"/>
        <v>1</v>
      </c>
    </row>
    <row r="18" spans="1:13" ht="15" customHeight="1">
      <c r="A18" s="372"/>
      <c r="B18" s="17" t="s">
        <v>1529</v>
      </c>
      <c r="C18" s="8" t="s">
        <v>1519</v>
      </c>
      <c r="D18" s="9">
        <f t="shared" si="1"/>
        <v>671</v>
      </c>
      <c r="E18" s="9">
        <f t="shared" si="1"/>
        <v>0</v>
      </c>
      <c r="F18" s="9">
        <f t="shared" si="1"/>
        <v>3</v>
      </c>
      <c r="G18" s="9">
        <f t="shared" si="1"/>
        <v>64</v>
      </c>
      <c r="H18" s="9">
        <f t="shared" si="1"/>
        <v>102</v>
      </c>
      <c r="I18" s="9">
        <f t="shared" si="1"/>
        <v>167</v>
      </c>
      <c r="J18" s="9">
        <f t="shared" si="1"/>
        <v>207</v>
      </c>
      <c r="K18" s="9">
        <f t="shared" si="1"/>
        <v>109</v>
      </c>
      <c r="L18" s="9">
        <f t="shared" si="1"/>
        <v>18</v>
      </c>
      <c r="M18" s="71">
        <f t="shared" si="1"/>
        <v>1</v>
      </c>
    </row>
    <row r="19" spans="1:13" ht="15" customHeight="1">
      <c r="A19" s="372"/>
      <c r="B19" s="19" t="s">
        <v>1530</v>
      </c>
      <c r="C19" s="8" t="s">
        <v>1517</v>
      </c>
      <c r="D19" s="9">
        <f t="shared" si="1"/>
        <v>644</v>
      </c>
      <c r="E19" s="9">
        <f t="shared" si="1"/>
        <v>0</v>
      </c>
      <c r="F19" s="9">
        <f t="shared" si="1"/>
        <v>2</v>
      </c>
      <c r="G19" s="9">
        <f t="shared" si="1"/>
        <v>31</v>
      </c>
      <c r="H19" s="9">
        <f t="shared" si="1"/>
        <v>181</v>
      </c>
      <c r="I19" s="9">
        <f t="shared" si="1"/>
        <v>206</v>
      </c>
      <c r="J19" s="9">
        <f t="shared" si="1"/>
        <v>172</v>
      </c>
      <c r="K19" s="9">
        <f t="shared" si="1"/>
        <v>41</v>
      </c>
      <c r="L19" s="9">
        <f t="shared" si="1"/>
        <v>10</v>
      </c>
      <c r="M19" s="71">
        <f t="shared" si="1"/>
        <v>1</v>
      </c>
    </row>
    <row r="20" spans="1:13" ht="15" customHeight="1" thickBot="1">
      <c r="A20" s="373"/>
      <c r="B20" s="20" t="s">
        <v>1531</v>
      </c>
      <c r="C20" s="8" t="s">
        <v>1519</v>
      </c>
      <c r="D20" s="9">
        <f t="shared" si="1"/>
        <v>888</v>
      </c>
      <c r="E20" s="9">
        <f t="shared" si="1"/>
        <v>0</v>
      </c>
      <c r="F20" s="9">
        <f t="shared" si="1"/>
        <v>4</v>
      </c>
      <c r="G20" s="9">
        <f t="shared" si="1"/>
        <v>63</v>
      </c>
      <c r="H20" s="9">
        <f t="shared" si="1"/>
        <v>184</v>
      </c>
      <c r="I20" s="9">
        <f t="shared" si="1"/>
        <v>277</v>
      </c>
      <c r="J20" s="9">
        <f t="shared" si="1"/>
        <v>263</v>
      </c>
      <c r="K20" s="9">
        <f t="shared" si="1"/>
        <v>70</v>
      </c>
      <c r="L20" s="9">
        <f t="shared" si="1"/>
        <v>24</v>
      </c>
      <c r="M20" s="71">
        <f t="shared" si="1"/>
        <v>3</v>
      </c>
    </row>
    <row r="21" spans="1:13" ht="15" customHeight="1">
      <c r="A21" s="383" t="s">
        <v>1532</v>
      </c>
      <c r="B21" s="16" t="s">
        <v>1533</v>
      </c>
      <c r="C21" s="6" t="s">
        <v>1517</v>
      </c>
      <c r="D21" s="7">
        <v>16167</v>
      </c>
      <c r="E21" s="7">
        <v>0</v>
      </c>
      <c r="F21" s="7">
        <v>478</v>
      </c>
      <c r="G21" s="86">
        <v>2077</v>
      </c>
      <c r="H21" s="86">
        <v>4362</v>
      </c>
      <c r="I21" s="86">
        <v>4924</v>
      </c>
      <c r="J21" s="86">
        <v>3193</v>
      </c>
      <c r="K21" s="86">
        <v>886</v>
      </c>
      <c r="L21" s="7">
        <v>233</v>
      </c>
      <c r="M21" s="70">
        <v>14</v>
      </c>
    </row>
    <row r="22" spans="1:13" ht="15" customHeight="1">
      <c r="A22" s="384"/>
      <c r="B22" s="17" t="s">
        <v>1534</v>
      </c>
      <c r="C22" s="8" t="s">
        <v>1519</v>
      </c>
      <c r="D22" s="9">
        <v>28707</v>
      </c>
      <c r="E22" s="9">
        <v>0</v>
      </c>
      <c r="F22" s="9">
        <v>334</v>
      </c>
      <c r="G22" s="87">
        <v>2813</v>
      </c>
      <c r="H22" s="87">
        <v>5703</v>
      </c>
      <c r="I22" s="87">
        <v>8835</v>
      </c>
      <c r="J22" s="87">
        <v>7331</v>
      </c>
      <c r="K22" s="87">
        <v>3134</v>
      </c>
      <c r="L22" s="9">
        <v>543</v>
      </c>
      <c r="M22" s="71">
        <v>14</v>
      </c>
    </row>
    <row r="23" spans="1:13" ht="15" customHeight="1">
      <c r="A23" s="384"/>
      <c r="B23" s="19" t="s">
        <v>1520</v>
      </c>
      <c r="C23" s="8" t="s">
        <v>1517</v>
      </c>
      <c r="D23" s="9">
        <v>5801</v>
      </c>
      <c r="E23" s="9">
        <v>0</v>
      </c>
      <c r="F23" s="9">
        <v>149</v>
      </c>
      <c r="G23" s="87">
        <v>643</v>
      </c>
      <c r="H23" s="87">
        <v>1431</v>
      </c>
      <c r="I23" s="87">
        <v>1969</v>
      </c>
      <c r="J23" s="87">
        <v>1183</v>
      </c>
      <c r="K23" s="87">
        <v>347</v>
      </c>
      <c r="L23" s="9">
        <v>76</v>
      </c>
      <c r="M23" s="71">
        <v>3</v>
      </c>
    </row>
    <row r="24" spans="1:13" ht="15" customHeight="1">
      <c r="A24" s="384"/>
      <c r="B24" s="17" t="s">
        <v>1521</v>
      </c>
      <c r="C24" s="8" t="s">
        <v>1519</v>
      </c>
      <c r="D24" s="9">
        <v>14078</v>
      </c>
      <c r="E24" s="9">
        <v>0</v>
      </c>
      <c r="F24" s="9">
        <v>63</v>
      </c>
      <c r="G24" s="87">
        <v>1021</v>
      </c>
      <c r="H24" s="87">
        <v>2540</v>
      </c>
      <c r="I24" s="87">
        <v>5244</v>
      </c>
      <c r="J24" s="87">
        <v>3410</v>
      </c>
      <c r="K24" s="87">
        <v>1559</v>
      </c>
      <c r="L24" s="9">
        <v>240</v>
      </c>
      <c r="M24" s="71">
        <v>1</v>
      </c>
    </row>
    <row r="25" spans="1:13" ht="15" customHeight="1">
      <c r="A25" s="384"/>
      <c r="B25" s="19" t="s">
        <v>1522</v>
      </c>
      <c r="C25" s="8" t="s">
        <v>1517</v>
      </c>
      <c r="D25" s="9">
        <v>2839</v>
      </c>
      <c r="E25" s="9">
        <v>0</v>
      </c>
      <c r="F25" s="9">
        <v>163</v>
      </c>
      <c r="G25" s="87">
        <v>303</v>
      </c>
      <c r="H25" s="87">
        <v>649</v>
      </c>
      <c r="I25" s="87">
        <v>859</v>
      </c>
      <c r="J25" s="87">
        <v>654</v>
      </c>
      <c r="K25" s="87">
        <v>163</v>
      </c>
      <c r="L25" s="9">
        <v>43</v>
      </c>
      <c r="M25" s="71">
        <v>5</v>
      </c>
    </row>
    <row r="26" spans="1:13" ht="15" customHeight="1">
      <c r="A26" s="384"/>
      <c r="B26" s="17" t="s">
        <v>1523</v>
      </c>
      <c r="C26" s="8" t="s">
        <v>1519</v>
      </c>
      <c r="D26" s="9">
        <v>5834</v>
      </c>
      <c r="E26" s="9">
        <v>0</v>
      </c>
      <c r="F26" s="9">
        <v>159</v>
      </c>
      <c r="G26" s="87">
        <v>474</v>
      </c>
      <c r="H26" s="87">
        <v>1017</v>
      </c>
      <c r="I26" s="87">
        <v>1663</v>
      </c>
      <c r="J26" s="87">
        <v>1797</v>
      </c>
      <c r="K26" s="87">
        <v>635</v>
      </c>
      <c r="L26" s="9">
        <v>85</v>
      </c>
      <c r="M26" s="71">
        <v>4</v>
      </c>
    </row>
    <row r="27" spans="1:13" ht="15" customHeight="1">
      <c r="A27" s="384"/>
      <c r="B27" s="19" t="s">
        <v>1524</v>
      </c>
      <c r="C27" s="8" t="s">
        <v>1517</v>
      </c>
      <c r="D27" s="9">
        <v>2630</v>
      </c>
      <c r="E27" s="9">
        <v>0</v>
      </c>
      <c r="F27" s="9">
        <v>133</v>
      </c>
      <c r="G27" s="87">
        <v>474</v>
      </c>
      <c r="H27" s="87">
        <v>845</v>
      </c>
      <c r="I27" s="87">
        <v>620</v>
      </c>
      <c r="J27" s="87">
        <v>379</v>
      </c>
      <c r="K27" s="87">
        <v>131</v>
      </c>
      <c r="L27" s="9">
        <v>46</v>
      </c>
      <c r="M27" s="71">
        <v>2</v>
      </c>
    </row>
    <row r="28" spans="1:13" ht="15" customHeight="1">
      <c r="A28" s="384"/>
      <c r="B28" s="17" t="s">
        <v>1525</v>
      </c>
      <c r="C28" s="8" t="s">
        <v>1519</v>
      </c>
      <c r="D28" s="9">
        <v>5870</v>
      </c>
      <c r="E28" s="9">
        <v>0</v>
      </c>
      <c r="F28" s="9">
        <v>89</v>
      </c>
      <c r="G28" s="87">
        <v>935</v>
      </c>
      <c r="H28" s="87">
        <v>1442</v>
      </c>
      <c r="I28" s="87">
        <v>1204</v>
      </c>
      <c r="J28" s="87">
        <v>1389</v>
      </c>
      <c r="K28" s="87">
        <v>663</v>
      </c>
      <c r="L28" s="9">
        <v>144</v>
      </c>
      <c r="M28" s="71">
        <v>4</v>
      </c>
    </row>
    <row r="29" spans="1:13" ht="15" customHeight="1">
      <c r="A29" s="384"/>
      <c r="B29" s="19" t="s">
        <v>1526</v>
      </c>
      <c r="C29" s="8" t="s">
        <v>1517</v>
      </c>
      <c r="D29" s="9">
        <v>3239</v>
      </c>
      <c r="E29" s="9">
        <v>0</v>
      </c>
      <c r="F29" s="9">
        <v>24</v>
      </c>
      <c r="G29" s="9">
        <v>511</v>
      </c>
      <c r="H29" s="9">
        <v>978</v>
      </c>
      <c r="I29" s="9">
        <v>962</v>
      </c>
      <c r="J29" s="9">
        <v>562</v>
      </c>
      <c r="K29" s="9">
        <v>148</v>
      </c>
      <c r="L29" s="9">
        <v>52</v>
      </c>
      <c r="M29" s="71">
        <v>2</v>
      </c>
    </row>
    <row r="30" spans="1:13" ht="15" customHeight="1">
      <c r="A30" s="384"/>
      <c r="B30" s="17" t="s">
        <v>1527</v>
      </c>
      <c r="C30" s="8" t="s">
        <v>1519</v>
      </c>
      <c r="D30" s="9">
        <v>1368</v>
      </c>
      <c r="E30" s="9">
        <v>0</v>
      </c>
      <c r="F30" s="9">
        <v>16</v>
      </c>
      <c r="G30" s="9">
        <v>256</v>
      </c>
      <c r="H30" s="9">
        <v>418</v>
      </c>
      <c r="I30" s="9">
        <v>280</v>
      </c>
      <c r="J30" s="9">
        <v>266</v>
      </c>
      <c r="K30" s="9">
        <v>98</v>
      </c>
      <c r="L30" s="9">
        <v>33</v>
      </c>
      <c r="M30" s="71">
        <v>1</v>
      </c>
    </row>
    <row r="31" spans="1:13" ht="15" customHeight="1">
      <c r="A31" s="384"/>
      <c r="B31" s="19" t="s">
        <v>1528</v>
      </c>
      <c r="C31" s="8" t="s">
        <v>1517</v>
      </c>
      <c r="D31" s="9">
        <v>1014</v>
      </c>
      <c r="E31" s="9">
        <v>0</v>
      </c>
      <c r="F31" s="9">
        <v>7</v>
      </c>
      <c r="G31" s="9">
        <v>115</v>
      </c>
      <c r="H31" s="9">
        <v>278</v>
      </c>
      <c r="I31" s="9">
        <v>308</v>
      </c>
      <c r="J31" s="9">
        <v>243</v>
      </c>
      <c r="K31" s="9">
        <v>56</v>
      </c>
      <c r="L31" s="9">
        <v>6</v>
      </c>
      <c r="M31" s="71">
        <v>1</v>
      </c>
    </row>
    <row r="32" spans="1:13" ht="15" customHeight="1">
      <c r="A32" s="382"/>
      <c r="B32" s="17" t="s">
        <v>1529</v>
      </c>
      <c r="C32" s="8" t="s">
        <v>1519</v>
      </c>
      <c r="D32" s="11">
        <v>669</v>
      </c>
      <c r="E32" s="11">
        <v>0</v>
      </c>
      <c r="F32" s="11">
        <v>3</v>
      </c>
      <c r="G32" s="11">
        <v>64</v>
      </c>
      <c r="H32" s="11">
        <v>102</v>
      </c>
      <c r="I32" s="11">
        <v>167</v>
      </c>
      <c r="J32" s="11">
        <v>206</v>
      </c>
      <c r="K32" s="11">
        <v>109</v>
      </c>
      <c r="L32" s="11">
        <v>17</v>
      </c>
      <c r="M32" s="72">
        <v>1</v>
      </c>
    </row>
    <row r="33" spans="1:13" ht="15" customHeight="1">
      <c r="A33" s="382"/>
      <c r="B33" s="19" t="s">
        <v>1530</v>
      </c>
      <c r="C33" s="8" t="s">
        <v>1517</v>
      </c>
      <c r="D33" s="11">
        <v>644</v>
      </c>
      <c r="E33" s="11">
        <v>0</v>
      </c>
      <c r="F33" s="11">
        <v>2</v>
      </c>
      <c r="G33" s="11">
        <v>31</v>
      </c>
      <c r="H33" s="11">
        <v>181</v>
      </c>
      <c r="I33" s="11">
        <v>206</v>
      </c>
      <c r="J33" s="11">
        <v>172</v>
      </c>
      <c r="K33" s="11">
        <v>41</v>
      </c>
      <c r="L33" s="11">
        <v>10</v>
      </c>
      <c r="M33" s="72">
        <v>1</v>
      </c>
    </row>
    <row r="34" spans="1:13" ht="15" customHeight="1" thickBot="1">
      <c r="A34" s="382"/>
      <c r="B34" s="20" t="s">
        <v>1531</v>
      </c>
      <c r="C34" s="8" t="s">
        <v>1519</v>
      </c>
      <c r="D34" s="11">
        <v>888</v>
      </c>
      <c r="E34" s="11">
        <v>0</v>
      </c>
      <c r="F34" s="11">
        <v>4</v>
      </c>
      <c r="G34" s="11">
        <v>63</v>
      </c>
      <c r="H34" s="11">
        <v>184</v>
      </c>
      <c r="I34" s="11">
        <v>277</v>
      </c>
      <c r="J34" s="11">
        <v>263</v>
      </c>
      <c r="K34" s="11">
        <v>70</v>
      </c>
      <c r="L34" s="11">
        <v>24</v>
      </c>
      <c r="M34" s="72">
        <v>3</v>
      </c>
    </row>
    <row r="35" spans="1:13" ht="15" customHeight="1">
      <c r="A35" s="386" t="s">
        <v>1535</v>
      </c>
      <c r="B35" s="16" t="s">
        <v>1533</v>
      </c>
      <c r="C35" s="6" t="s">
        <v>1517</v>
      </c>
      <c r="D35" s="28">
        <f>SUM(E35:M35)</f>
        <v>11</v>
      </c>
      <c r="E35" s="28">
        <f>SUM(E37,E39,E41,E43,E45)</f>
        <v>0</v>
      </c>
      <c r="F35" s="28">
        <f t="shared" ref="F35:M36" si="2">SUM(F37,F39,F41,F43,F45)</f>
        <v>0</v>
      </c>
      <c r="G35" s="28">
        <f t="shared" si="2"/>
        <v>1</v>
      </c>
      <c r="H35" s="28">
        <f t="shared" si="2"/>
        <v>0</v>
      </c>
      <c r="I35" s="28">
        <f t="shared" si="2"/>
        <v>1</v>
      </c>
      <c r="J35" s="28">
        <f t="shared" si="2"/>
        <v>3</v>
      </c>
      <c r="K35" s="28">
        <f t="shared" si="2"/>
        <v>0</v>
      </c>
      <c r="L35" s="28">
        <f t="shared" si="2"/>
        <v>3</v>
      </c>
      <c r="M35" s="28">
        <f t="shared" si="2"/>
        <v>3</v>
      </c>
    </row>
    <row r="36" spans="1:13" ht="15" customHeight="1">
      <c r="A36" s="372"/>
      <c r="B36" s="17" t="s">
        <v>1534</v>
      </c>
      <c r="C36" s="8" t="s">
        <v>1519</v>
      </c>
      <c r="D36" s="28">
        <f t="shared" ref="D36:D62" si="3">SUM(E36:M36)</f>
        <v>6</v>
      </c>
      <c r="E36" s="28">
        <f>SUM(E38,E40,E42,E44,E46)</f>
        <v>0</v>
      </c>
      <c r="F36" s="28">
        <f t="shared" si="2"/>
        <v>0</v>
      </c>
      <c r="G36" s="28">
        <f t="shared" si="2"/>
        <v>1</v>
      </c>
      <c r="H36" s="28">
        <f t="shared" si="2"/>
        <v>0</v>
      </c>
      <c r="I36" s="28">
        <f t="shared" si="2"/>
        <v>1</v>
      </c>
      <c r="J36" s="28">
        <f t="shared" si="2"/>
        <v>0</v>
      </c>
      <c r="K36" s="28">
        <f t="shared" si="2"/>
        <v>2</v>
      </c>
      <c r="L36" s="28">
        <f t="shared" si="2"/>
        <v>2</v>
      </c>
      <c r="M36" s="28">
        <f t="shared" si="2"/>
        <v>0</v>
      </c>
    </row>
    <row r="37" spans="1:13" ht="15" customHeight="1">
      <c r="A37" s="372"/>
      <c r="B37" s="19" t="s">
        <v>1520</v>
      </c>
      <c r="C37" s="8" t="s">
        <v>1517</v>
      </c>
      <c r="D37" s="28">
        <f t="shared" si="3"/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3</v>
      </c>
      <c r="K37" s="29">
        <v>0</v>
      </c>
      <c r="L37" s="29">
        <v>0</v>
      </c>
      <c r="M37" s="29">
        <v>0</v>
      </c>
    </row>
    <row r="38" spans="1:13" ht="15" customHeight="1">
      <c r="A38" s="372"/>
      <c r="B38" s="17" t="s">
        <v>1521</v>
      </c>
      <c r="C38" s="8" t="s">
        <v>1519</v>
      </c>
      <c r="D38" s="28">
        <f t="shared" si="3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ht="15" customHeight="1">
      <c r="A39" s="372"/>
      <c r="B39" s="19" t="s">
        <v>1522</v>
      </c>
      <c r="C39" s="8" t="s">
        <v>1517</v>
      </c>
      <c r="D39" s="28">
        <f t="shared" si="3"/>
        <v>8</v>
      </c>
      <c r="E39" s="30">
        <v>0</v>
      </c>
      <c r="F39" s="30">
        <v>0</v>
      </c>
      <c r="G39" s="30">
        <v>1</v>
      </c>
      <c r="H39" s="30">
        <v>0</v>
      </c>
      <c r="I39" s="30">
        <v>1</v>
      </c>
      <c r="J39" s="30">
        <v>0</v>
      </c>
      <c r="K39" s="30">
        <v>0</v>
      </c>
      <c r="L39" s="28">
        <v>3</v>
      </c>
      <c r="M39" s="28">
        <v>3</v>
      </c>
    </row>
    <row r="40" spans="1:13" ht="15" customHeight="1">
      <c r="A40" s="372"/>
      <c r="B40" s="17" t="s">
        <v>1523</v>
      </c>
      <c r="C40" s="8" t="s">
        <v>1519</v>
      </c>
      <c r="D40" s="28">
        <f t="shared" si="3"/>
        <v>3</v>
      </c>
      <c r="E40" s="30">
        <v>0</v>
      </c>
      <c r="F40" s="30">
        <v>0</v>
      </c>
      <c r="G40" s="30">
        <v>1</v>
      </c>
      <c r="H40" s="30">
        <v>0</v>
      </c>
      <c r="I40" s="30">
        <v>0</v>
      </c>
      <c r="J40" s="30">
        <v>0</v>
      </c>
      <c r="K40" s="30">
        <v>0</v>
      </c>
      <c r="L40" s="28">
        <v>2</v>
      </c>
      <c r="M40" s="28">
        <v>0</v>
      </c>
    </row>
    <row r="41" spans="1:13" ht="15" customHeight="1">
      <c r="A41" s="372"/>
      <c r="B41" s="19" t="s">
        <v>1524</v>
      </c>
      <c r="C41" s="8" t="s">
        <v>1517</v>
      </c>
      <c r="D41" s="28">
        <f t="shared" si="3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</row>
    <row r="42" spans="1:13" ht="15" customHeight="1">
      <c r="A42" s="372"/>
      <c r="B42" s="17" t="s">
        <v>1525</v>
      </c>
      <c r="C42" s="8" t="s">
        <v>1519</v>
      </c>
      <c r="D42" s="28">
        <f t="shared" si="3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1</v>
      </c>
      <c r="L42" s="28">
        <v>0</v>
      </c>
      <c r="M42" s="28">
        <v>0</v>
      </c>
    </row>
    <row r="43" spans="1:13" ht="15" customHeight="1">
      <c r="A43" s="372"/>
      <c r="B43" s="19" t="s">
        <v>1526</v>
      </c>
      <c r="C43" s="8" t="s">
        <v>1517</v>
      </c>
      <c r="D43" s="28">
        <f t="shared" si="3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</row>
    <row r="44" spans="1:13" ht="15" customHeight="1">
      <c r="A44" s="372"/>
      <c r="B44" s="17" t="s">
        <v>1527</v>
      </c>
      <c r="C44" s="8" t="s">
        <v>1519</v>
      </c>
      <c r="D44" s="28">
        <f t="shared" si="3"/>
        <v>2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0</v>
      </c>
      <c r="K44" s="30">
        <v>1</v>
      </c>
      <c r="L44" s="28">
        <v>0</v>
      </c>
      <c r="M44" s="28">
        <v>0</v>
      </c>
    </row>
    <row r="45" spans="1:13" ht="15" customHeight="1">
      <c r="A45" s="372"/>
      <c r="B45" s="19" t="s">
        <v>1528</v>
      </c>
      <c r="C45" s="8" t="s">
        <v>1517</v>
      </c>
      <c r="D45" s="28">
        <f t="shared" si="3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5" customHeight="1">
      <c r="A46" s="372"/>
      <c r="B46" s="17" t="s">
        <v>1529</v>
      </c>
      <c r="C46" s="8" t="s">
        <v>1519</v>
      </c>
      <c r="D46" s="28">
        <f t="shared" si="3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ht="15" customHeight="1">
      <c r="A47" s="372"/>
      <c r="B47" s="19" t="s">
        <v>1530</v>
      </c>
      <c r="C47" s="8" t="s">
        <v>1517</v>
      </c>
      <c r="D47" s="28">
        <f t="shared" si="3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ht="15" customHeight="1" thickBot="1">
      <c r="A48" s="373"/>
      <c r="B48" s="20" t="s">
        <v>1531</v>
      </c>
      <c r="C48" s="8" t="s">
        <v>1519</v>
      </c>
      <c r="D48" s="28">
        <f t="shared" si="3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</row>
    <row r="49" spans="1:13" ht="15" customHeight="1">
      <c r="A49" s="386" t="s">
        <v>1536</v>
      </c>
      <c r="B49" s="21" t="s">
        <v>1533</v>
      </c>
      <c r="C49" s="12" t="s">
        <v>1517</v>
      </c>
      <c r="D49" s="28">
        <f t="shared" si="3"/>
        <v>107</v>
      </c>
      <c r="E49" s="28">
        <f>SUM(E51,E53,E55,E57,E59,E61)</f>
        <v>0</v>
      </c>
      <c r="F49" s="28">
        <f t="shared" ref="F49:M50" si="4">SUM(F51,F53,F55,F57,F59,F61)</f>
        <v>0</v>
      </c>
      <c r="G49" s="28">
        <f t="shared" si="4"/>
        <v>0</v>
      </c>
      <c r="H49" s="28">
        <f t="shared" si="4"/>
        <v>1</v>
      </c>
      <c r="I49" s="28">
        <f t="shared" si="4"/>
        <v>11</v>
      </c>
      <c r="J49" s="28">
        <f t="shared" si="4"/>
        <v>35</v>
      </c>
      <c r="K49" s="28">
        <f t="shared" si="4"/>
        <v>34</v>
      </c>
      <c r="L49" s="28">
        <f t="shared" si="4"/>
        <v>22</v>
      </c>
      <c r="M49" s="28">
        <f t="shared" si="4"/>
        <v>4</v>
      </c>
    </row>
    <row r="50" spans="1:13" ht="15" customHeight="1">
      <c r="A50" s="372"/>
      <c r="B50" s="17" t="s">
        <v>1534</v>
      </c>
      <c r="C50" s="8" t="s">
        <v>1519</v>
      </c>
      <c r="D50" s="28">
        <f t="shared" si="3"/>
        <v>29</v>
      </c>
      <c r="E50" s="28">
        <f>SUM(E52,E54,E56,E58,E60,E62)</f>
        <v>0</v>
      </c>
      <c r="F50" s="28">
        <f t="shared" si="4"/>
        <v>0</v>
      </c>
      <c r="G50" s="28">
        <f t="shared" si="4"/>
        <v>0</v>
      </c>
      <c r="H50" s="28">
        <f t="shared" si="4"/>
        <v>0</v>
      </c>
      <c r="I50" s="28">
        <f t="shared" si="4"/>
        <v>2</v>
      </c>
      <c r="J50" s="28">
        <f t="shared" si="4"/>
        <v>7</v>
      </c>
      <c r="K50" s="28">
        <f t="shared" si="4"/>
        <v>7</v>
      </c>
      <c r="L50" s="28">
        <f t="shared" si="4"/>
        <v>11</v>
      </c>
      <c r="M50" s="28">
        <f t="shared" si="4"/>
        <v>2</v>
      </c>
    </row>
    <row r="51" spans="1:13" ht="15" customHeight="1">
      <c r="A51" s="372"/>
      <c r="B51" s="19" t="s">
        <v>1520</v>
      </c>
      <c r="C51" s="8" t="s">
        <v>1517</v>
      </c>
      <c r="D51" s="28">
        <f t="shared" si="3"/>
        <v>40</v>
      </c>
      <c r="E51" s="29">
        <v>0</v>
      </c>
      <c r="F51" s="29">
        <v>0</v>
      </c>
      <c r="G51" s="29">
        <v>0</v>
      </c>
      <c r="H51" s="29">
        <v>0</v>
      </c>
      <c r="I51" s="29">
        <v>3</v>
      </c>
      <c r="J51" s="29">
        <v>15</v>
      </c>
      <c r="K51" s="29">
        <v>10</v>
      </c>
      <c r="L51" s="29">
        <v>10</v>
      </c>
      <c r="M51" s="29">
        <v>2</v>
      </c>
    </row>
    <row r="52" spans="1:13" ht="15" customHeight="1">
      <c r="A52" s="372"/>
      <c r="B52" s="17" t="s">
        <v>1521</v>
      </c>
      <c r="C52" s="8" t="s">
        <v>1519</v>
      </c>
      <c r="D52" s="28">
        <f t="shared" si="3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4</v>
      </c>
      <c r="K52" s="29">
        <v>4</v>
      </c>
      <c r="L52" s="29">
        <v>7</v>
      </c>
      <c r="M52" s="29">
        <v>1</v>
      </c>
    </row>
    <row r="53" spans="1:13" ht="15" customHeight="1">
      <c r="A53" s="372"/>
      <c r="B53" s="19" t="s">
        <v>1522</v>
      </c>
      <c r="C53" s="8" t="s">
        <v>1517</v>
      </c>
      <c r="D53" s="28">
        <f t="shared" si="3"/>
        <v>34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11</v>
      </c>
      <c r="K53" s="28">
        <v>12</v>
      </c>
      <c r="L53" s="28">
        <v>8</v>
      </c>
      <c r="M53" s="28">
        <v>2</v>
      </c>
    </row>
    <row r="54" spans="1:13" ht="15" customHeight="1">
      <c r="A54" s="372"/>
      <c r="B54" s="17" t="s">
        <v>1523</v>
      </c>
      <c r="C54" s="8" t="s">
        <v>1519</v>
      </c>
      <c r="D54" s="28">
        <f t="shared" si="3"/>
        <v>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2</v>
      </c>
      <c r="L54" s="28">
        <v>3</v>
      </c>
      <c r="M54" s="28">
        <v>1</v>
      </c>
    </row>
    <row r="55" spans="1:13" ht="15" customHeight="1">
      <c r="A55" s="372"/>
      <c r="B55" s="19" t="s">
        <v>1524</v>
      </c>
      <c r="C55" s="8" t="s">
        <v>1517</v>
      </c>
      <c r="D55" s="28">
        <f t="shared" si="3"/>
        <v>29</v>
      </c>
      <c r="E55" s="28">
        <v>0</v>
      </c>
      <c r="F55" s="28">
        <v>0</v>
      </c>
      <c r="G55" s="28">
        <v>0</v>
      </c>
      <c r="H55" s="28">
        <v>1</v>
      </c>
      <c r="I55" s="28">
        <v>6</v>
      </c>
      <c r="J55" s="28">
        <v>7</v>
      </c>
      <c r="K55" s="28">
        <v>11</v>
      </c>
      <c r="L55" s="28">
        <v>4</v>
      </c>
      <c r="M55" s="28">
        <v>0</v>
      </c>
    </row>
    <row r="56" spans="1:13" ht="15" customHeight="1">
      <c r="A56" s="372"/>
      <c r="B56" s="17" t="s">
        <v>1525</v>
      </c>
      <c r="C56" s="8" t="s">
        <v>1519</v>
      </c>
      <c r="D56" s="28">
        <f t="shared" si="3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0</v>
      </c>
      <c r="K56" s="28">
        <v>1</v>
      </c>
      <c r="L56" s="28">
        <v>0</v>
      </c>
      <c r="M56" s="28">
        <v>0</v>
      </c>
    </row>
    <row r="57" spans="1:13" ht="15" customHeight="1">
      <c r="A57" s="372"/>
      <c r="B57" s="19" t="s">
        <v>1526</v>
      </c>
      <c r="C57" s="8" t="s">
        <v>1517</v>
      </c>
      <c r="D57" s="28">
        <f t="shared" si="3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ht="15" customHeight="1">
      <c r="A58" s="372"/>
      <c r="B58" s="17" t="s">
        <v>1527</v>
      </c>
      <c r="C58" s="8" t="s">
        <v>1519</v>
      </c>
      <c r="D58" s="28">
        <f t="shared" si="3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28">
        <v>0</v>
      </c>
    </row>
    <row r="59" spans="1:13" ht="15" customHeight="1">
      <c r="A59" s="372"/>
      <c r="B59" s="19" t="s">
        <v>1528</v>
      </c>
      <c r="C59" s="8" t="s">
        <v>1517</v>
      </c>
      <c r="D59" s="28">
        <f t="shared" si="3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ht="15" customHeight="1">
      <c r="A60" s="372"/>
      <c r="B60" s="17" t="s">
        <v>1529</v>
      </c>
      <c r="C60" s="8" t="s">
        <v>1519</v>
      </c>
      <c r="D60" s="28">
        <f t="shared" si="3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ht="15" customHeight="1">
      <c r="A61" s="372"/>
      <c r="B61" s="19" t="s">
        <v>1530</v>
      </c>
      <c r="C61" s="8" t="s">
        <v>1517</v>
      </c>
      <c r="D61" s="28">
        <f t="shared" si="3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ht="15" customHeight="1" thickBot="1">
      <c r="A62" s="373"/>
      <c r="B62" s="20" t="s">
        <v>1531</v>
      </c>
      <c r="C62" s="8" t="s">
        <v>1519</v>
      </c>
      <c r="D62" s="28">
        <f t="shared" si="3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1537</v>
      </c>
    </row>
    <row r="64" spans="1:13" s="15" customFormat="1" ht="14.25">
      <c r="A64" s="23" t="s">
        <v>1538</v>
      </c>
    </row>
    <row r="65" spans="1:3" s="15" customFormat="1" ht="14.25">
      <c r="A65" s="23" t="s">
        <v>1539</v>
      </c>
      <c r="B65" s="24"/>
      <c r="C65" s="24"/>
    </row>
    <row r="66" spans="1:3" s="15" customFormat="1" ht="14.25">
      <c r="A66" s="23" t="s">
        <v>1540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0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工作表2">
    <pageSetUpPr fitToPage="1"/>
  </sheetPr>
  <dimension ref="A1:M76"/>
  <sheetViews>
    <sheetView workbookViewId="0">
      <selection activeCell="F9" sqref="F9:M20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875" style="1" customWidth="1"/>
    <col min="8" max="8" width="6.75" style="1" customWidth="1"/>
    <col min="9" max="9" width="6.875" style="1" customWidth="1"/>
    <col min="10" max="10" width="6.625" style="1" customWidth="1"/>
    <col min="11" max="11" width="6.5" style="1" customWidth="1"/>
    <col min="12" max="13" width="5.875" style="1" customWidth="1"/>
    <col min="14" max="16384" width="9" style="1"/>
  </cols>
  <sheetData>
    <row r="1" spans="1:13" ht="21.2" customHeight="1">
      <c r="A1" s="387" t="s">
        <v>1451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1452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1453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1454</v>
      </c>
      <c r="M3" s="390"/>
    </row>
    <row r="4" spans="1:13" ht="17.25" thickBot="1">
      <c r="B4" s="391" t="s">
        <v>1455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1456</v>
      </c>
      <c r="M4" s="392"/>
    </row>
    <row r="5" spans="1:13">
      <c r="A5" s="374" t="s">
        <v>1457</v>
      </c>
      <c r="B5" s="425"/>
      <c r="C5" s="406" t="s">
        <v>1458</v>
      </c>
      <c r="D5" s="380" t="s">
        <v>1459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426"/>
      <c r="B6" s="427"/>
      <c r="C6" s="406"/>
      <c r="D6" s="3" t="s">
        <v>1460</v>
      </c>
      <c r="E6" s="4" t="s">
        <v>1461</v>
      </c>
      <c r="F6" s="4" t="s">
        <v>1462</v>
      </c>
      <c r="G6" s="4" t="s">
        <v>1463</v>
      </c>
      <c r="H6" s="4" t="s">
        <v>1464</v>
      </c>
      <c r="I6" s="4" t="s">
        <v>1465</v>
      </c>
      <c r="J6" s="4" t="s">
        <v>1466</v>
      </c>
      <c r="K6" s="4" t="s">
        <v>1467</v>
      </c>
      <c r="L6" s="4" t="s">
        <v>1468</v>
      </c>
      <c r="M6" s="69" t="s">
        <v>1469</v>
      </c>
    </row>
    <row r="7" spans="1:13" ht="15" customHeight="1">
      <c r="A7" s="382" t="s">
        <v>1470</v>
      </c>
      <c r="B7" s="16" t="s">
        <v>1471</v>
      </c>
      <c r="C7" s="6" t="s">
        <v>1472</v>
      </c>
      <c r="D7" s="7">
        <f>D21+D35+D49</f>
        <v>16260</v>
      </c>
      <c r="E7" s="7">
        <f>E21+E35+E49</f>
        <v>0</v>
      </c>
      <c r="F7" s="7">
        <f t="shared" ref="F7:M7" si="0">F21+F35+F49</f>
        <v>545</v>
      </c>
      <c r="G7" s="7">
        <f t="shared" si="0"/>
        <v>2061</v>
      </c>
      <c r="H7" s="7">
        <f t="shared" si="0"/>
        <v>4324</v>
      </c>
      <c r="I7" s="7">
        <f t="shared" si="0"/>
        <v>4929</v>
      </c>
      <c r="J7" s="7">
        <f t="shared" si="0"/>
        <v>3218</v>
      </c>
      <c r="K7" s="7">
        <f t="shared" si="0"/>
        <v>903</v>
      </c>
      <c r="L7" s="7">
        <f t="shared" si="0"/>
        <v>258</v>
      </c>
      <c r="M7" s="70">
        <f t="shared" si="0"/>
        <v>22</v>
      </c>
    </row>
    <row r="8" spans="1:13" ht="15" customHeight="1">
      <c r="A8" s="372"/>
      <c r="B8" s="18" t="s">
        <v>1473</v>
      </c>
      <c r="C8" s="8" t="s">
        <v>1474</v>
      </c>
      <c r="D8" s="9">
        <f t="shared" ref="D8:M20" si="1">D22+D36+D50</f>
        <v>28890</v>
      </c>
      <c r="E8" s="9">
        <f t="shared" si="1"/>
        <v>1</v>
      </c>
      <c r="F8" s="9">
        <f t="shared" si="1"/>
        <v>336</v>
      </c>
      <c r="G8" s="9">
        <f t="shared" si="1"/>
        <v>2826</v>
      </c>
      <c r="H8" s="9">
        <f t="shared" si="1"/>
        <v>5759</v>
      </c>
      <c r="I8" s="9">
        <f t="shared" si="1"/>
        <v>8897</v>
      </c>
      <c r="J8" s="9">
        <f t="shared" si="1"/>
        <v>7360</v>
      </c>
      <c r="K8" s="9">
        <f t="shared" si="1"/>
        <v>3140</v>
      </c>
      <c r="L8" s="9">
        <f t="shared" si="1"/>
        <v>557</v>
      </c>
      <c r="M8" s="71">
        <f t="shared" si="1"/>
        <v>14</v>
      </c>
    </row>
    <row r="9" spans="1:13" ht="15" customHeight="1">
      <c r="A9" s="372"/>
      <c r="B9" s="19" t="s">
        <v>1475</v>
      </c>
      <c r="C9" s="8" t="s">
        <v>1472</v>
      </c>
      <c r="D9" s="9">
        <f t="shared" si="1"/>
        <v>5874</v>
      </c>
      <c r="E9" s="9">
        <f t="shared" si="1"/>
        <v>0</v>
      </c>
      <c r="F9" s="9">
        <f t="shared" si="1"/>
        <v>159</v>
      </c>
      <c r="G9" s="9">
        <f t="shared" si="1"/>
        <v>649</v>
      </c>
      <c r="H9" s="9">
        <f t="shared" si="1"/>
        <v>1438</v>
      </c>
      <c r="I9" s="9">
        <f t="shared" si="1"/>
        <v>1992</v>
      </c>
      <c r="J9" s="9">
        <f t="shared" si="1"/>
        <v>1190</v>
      </c>
      <c r="K9" s="9">
        <f t="shared" si="1"/>
        <v>357</v>
      </c>
      <c r="L9" s="9">
        <f t="shared" si="1"/>
        <v>84</v>
      </c>
      <c r="M9" s="71">
        <f t="shared" si="1"/>
        <v>5</v>
      </c>
    </row>
    <row r="10" spans="1:13" ht="15" customHeight="1">
      <c r="A10" s="372"/>
      <c r="B10" s="17" t="s">
        <v>1476</v>
      </c>
      <c r="C10" s="8" t="s">
        <v>1474</v>
      </c>
      <c r="D10" s="9">
        <f t="shared" si="1"/>
        <v>14189</v>
      </c>
      <c r="E10" s="9">
        <f t="shared" si="1"/>
        <v>1</v>
      </c>
      <c r="F10" s="9">
        <f t="shared" si="1"/>
        <v>67</v>
      </c>
      <c r="G10" s="9">
        <f t="shared" si="1"/>
        <v>1029</v>
      </c>
      <c r="H10" s="9">
        <f t="shared" si="1"/>
        <v>2592</v>
      </c>
      <c r="I10" s="9">
        <f t="shared" si="1"/>
        <v>5272</v>
      </c>
      <c r="J10" s="9">
        <f t="shared" si="1"/>
        <v>3423</v>
      </c>
      <c r="K10" s="9">
        <f t="shared" si="1"/>
        <v>1555</v>
      </c>
      <c r="L10" s="9">
        <f t="shared" si="1"/>
        <v>248</v>
      </c>
      <c r="M10" s="71">
        <f t="shared" si="1"/>
        <v>2</v>
      </c>
    </row>
    <row r="11" spans="1:13" ht="15" customHeight="1">
      <c r="A11" s="372"/>
      <c r="B11" s="19" t="s">
        <v>1477</v>
      </c>
      <c r="C11" s="8" t="s">
        <v>1472</v>
      </c>
      <c r="D11" s="9">
        <f t="shared" si="1"/>
        <v>2917</v>
      </c>
      <c r="E11" s="9">
        <f t="shared" si="1"/>
        <v>0</v>
      </c>
      <c r="F11" s="9">
        <f t="shared" si="1"/>
        <v>180</v>
      </c>
      <c r="G11" s="9">
        <f t="shared" si="1"/>
        <v>318</v>
      </c>
      <c r="H11" s="9">
        <f t="shared" si="1"/>
        <v>643</v>
      </c>
      <c r="I11" s="9">
        <f t="shared" si="1"/>
        <v>862</v>
      </c>
      <c r="J11" s="9">
        <f t="shared" si="1"/>
        <v>673</v>
      </c>
      <c r="K11" s="9">
        <f t="shared" si="1"/>
        <v>173</v>
      </c>
      <c r="L11" s="9">
        <f t="shared" si="1"/>
        <v>57</v>
      </c>
      <c r="M11" s="71">
        <f t="shared" si="1"/>
        <v>11</v>
      </c>
    </row>
    <row r="12" spans="1:13" ht="15" customHeight="1">
      <c r="A12" s="372"/>
      <c r="B12" s="17" t="s">
        <v>1478</v>
      </c>
      <c r="C12" s="8" t="s">
        <v>1474</v>
      </c>
      <c r="D12" s="9">
        <f t="shared" si="1"/>
        <v>5894</v>
      </c>
      <c r="E12" s="9">
        <f t="shared" si="1"/>
        <v>0</v>
      </c>
      <c r="F12" s="9">
        <f t="shared" si="1"/>
        <v>148</v>
      </c>
      <c r="G12" s="9">
        <f t="shared" si="1"/>
        <v>475</v>
      </c>
      <c r="H12" s="9">
        <f t="shared" si="1"/>
        <v>1024</v>
      </c>
      <c r="I12" s="9">
        <f t="shared" si="1"/>
        <v>1688</v>
      </c>
      <c r="J12" s="9">
        <f t="shared" si="1"/>
        <v>1825</v>
      </c>
      <c r="K12" s="9">
        <f t="shared" si="1"/>
        <v>645</v>
      </c>
      <c r="L12" s="9">
        <f t="shared" si="1"/>
        <v>84</v>
      </c>
      <c r="M12" s="71">
        <f t="shared" si="1"/>
        <v>5</v>
      </c>
    </row>
    <row r="13" spans="1:13" ht="15" customHeight="1">
      <c r="A13" s="372"/>
      <c r="B13" s="19" t="s">
        <v>1479</v>
      </c>
      <c r="C13" s="8" t="s">
        <v>1472</v>
      </c>
      <c r="D13" s="9">
        <f t="shared" si="1"/>
        <v>2707</v>
      </c>
      <c r="E13" s="9">
        <f t="shared" si="1"/>
        <v>0</v>
      </c>
      <c r="F13" s="9">
        <f t="shared" si="1"/>
        <v>164</v>
      </c>
      <c r="G13" s="9">
        <f t="shared" si="1"/>
        <v>466</v>
      </c>
      <c r="H13" s="9">
        <f t="shared" si="1"/>
        <v>856</v>
      </c>
      <c r="I13" s="9">
        <f t="shared" si="1"/>
        <v>627</v>
      </c>
      <c r="J13" s="9">
        <f t="shared" si="1"/>
        <v>401</v>
      </c>
      <c r="K13" s="9">
        <f t="shared" si="1"/>
        <v>139</v>
      </c>
      <c r="L13" s="9">
        <f t="shared" si="1"/>
        <v>52</v>
      </c>
      <c r="M13" s="71">
        <f t="shared" si="1"/>
        <v>2</v>
      </c>
    </row>
    <row r="14" spans="1:13" ht="15" customHeight="1">
      <c r="A14" s="372"/>
      <c r="B14" s="17" t="s">
        <v>1480</v>
      </c>
      <c r="C14" s="8" t="s">
        <v>1474</v>
      </c>
      <c r="D14" s="9">
        <f t="shared" si="1"/>
        <v>5951</v>
      </c>
      <c r="E14" s="9">
        <f t="shared" si="1"/>
        <v>0</v>
      </c>
      <c r="F14" s="9">
        <f t="shared" si="1"/>
        <v>92</v>
      </c>
      <c r="G14" s="9">
        <f t="shared" si="1"/>
        <v>968</v>
      </c>
      <c r="H14" s="9">
        <f t="shared" si="1"/>
        <v>1475</v>
      </c>
      <c r="I14" s="9">
        <f t="shared" si="1"/>
        <v>1217</v>
      </c>
      <c r="J14" s="9">
        <f t="shared" si="1"/>
        <v>1389</v>
      </c>
      <c r="K14" s="9">
        <f t="shared" si="1"/>
        <v>661</v>
      </c>
      <c r="L14" s="9">
        <f t="shared" si="1"/>
        <v>147</v>
      </c>
      <c r="M14" s="71">
        <f t="shared" si="1"/>
        <v>2</v>
      </c>
    </row>
    <row r="15" spans="1:13" ht="15" customHeight="1">
      <c r="A15" s="372"/>
      <c r="B15" s="19" t="s">
        <v>1481</v>
      </c>
      <c r="C15" s="8" t="s">
        <v>1472</v>
      </c>
      <c r="D15" s="9">
        <f t="shared" si="1"/>
        <v>3169</v>
      </c>
      <c r="E15" s="9">
        <f t="shared" si="1"/>
        <v>0</v>
      </c>
      <c r="F15" s="9">
        <f t="shared" si="1"/>
        <v>30</v>
      </c>
      <c r="G15" s="9">
        <f t="shared" si="1"/>
        <v>493</v>
      </c>
      <c r="H15" s="9">
        <f t="shared" si="1"/>
        <v>947</v>
      </c>
      <c r="I15" s="9">
        <f t="shared" si="1"/>
        <v>947</v>
      </c>
      <c r="J15" s="9">
        <f t="shared" si="1"/>
        <v>555</v>
      </c>
      <c r="K15" s="9">
        <f t="shared" si="1"/>
        <v>143</v>
      </c>
      <c r="L15" s="9">
        <f t="shared" si="1"/>
        <v>52</v>
      </c>
      <c r="M15" s="71">
        <f t="shared" si="1"/>
        <v>2</v>
      </c>
    </row>
    <row r="16" spans="1:13" ht="15" customHeight="1">
      <c r="A16" s="372"/>
      <c r="B16" s="17" t="s">
        <v>1482</v>
      </c>
      <c r="C16" s="8" t="s">
        <v>1474</v>
      </c>
      <c r="D16" s="9">
        <f t="shared" si="1"/>
        <v>1314</v>
      </c>
      <c r="E16" s="9">
        <f t="shared" si="1"/>
        <v>0</v>
      </c>
      <c r="F16" s="9">
        <f t="shared" si="1"/>
        <v>16</v>
      </c>
      <c r="G16" s="9">
        <f t="shared" si="1"/>
        <v>232</v>
      </c>
      <c r="H16" s="9">
        <f t="shared" si="1"/>
        <v>395</v>
      </c>
      <c r="I16" s="9">
        <f t="shared" si="1"/>
        <v>278</v>
      </c>
      <c r="J16" s="9">
        <f t="shared" si="1"/>
        <v>260</v>
      </c>
      <c r="K16" s="9">
        <f t="shared" si="1"/>
        <v>98</v>
      </c>
      <c r="L16" s="9">
        <f t="shared" si="1"/>
        <v>34</v>
      </c>
      <c r="M16" s="71">
        <f t="shared" si="1"/>
        <v>1</v>
      </c>
    </row>
    <row r="17" spans="1:13" ht="15" customHeight="1">
      <c r="A17" s="372"/>
      <c r="B17" s="19" t="s">
        <v>1483</v>
      </c>
      <c r="C17" s="8" t="s">
        <v>1472</v>
      </c>
      <c r="D17" s="9">
        <f t="shared" si="1"/>
        <v>1011</v>
      </c>
      <c r="E17" s="9">
        <f t="shared" si="1"/>
        <v>0</v>
      </c>
      <c r="F17" s="9">
        <f t="shared" si="1"/>
        <v>10</v>
      </c>
      <c r="G17" s="9">
        <f t="shared" si="1"/>
        <v>108</v>
      </c>
      <c r="H17" s="9">
        <f t="shared" si="1"/>
        <v>274</v>
      </c>
      <c r="I17" s="9">
        <f t="shared" si="1"/>
        <v>306</v>
      </c>
      <c r="J17" s="9">
        <f t="shared" si="1"/>
        <v>250</v>
      </c>
      <c r="K17" s="9">
        <f t="shared" si="1"/>
        <v>56</v>
      </c>
      <c r="L17" s="9">
        <f t="shared" si="1"/>
        <v>6</v>
      </c>
      <c r="M17" s="71">
        <f t="shared" si="1"/>
        <v>1</v>
      </c>
    </row>
    <row r="18" spans="1:13" ht="15" customHeight="1">
      <c r="A18" s="372"/>
      <c r="B18" s="17" t="s">
        <v>1484</v>
      </c>
      <c r="C18" s="8" t="s">
        <v>1474</v>
      </c>
      <c r="D18" s="9">
        <f t="shared" si="1"/>
        <v>682</v>
      </c>
      <c r="E18" s="9">
        <f t="shared" si="1"/>
        <v>0</v>
      </c>
      <c r="F18" s="9">
        <f t="shared" si="1"/>
        <v>9</v>
      </c>
      <c r="G18" s="9">
        <f t="shared" si="1"/>
        <v>65</v>
      </c>
      <c r="H18" s="9">
        <f t="shared" si="1"/>
        <v>99</v>
      </c>
      <c r="I18" s="9">
        <f t="shared" si="1"/>
        <v>170</v>
      </c>
      <c r="J18" s="9">
        <f t="shared" si="1"/>
        <v>207</v>
      </c>
      <c r="K18" s="9">
        <f t="shared" si="1"/>
        <v>111</v>
      </c>
      <c r="L18" s="9">
        <f t="shared" si="1"/>
        <v>20</v>
      </c>
      <c r="M18" s="71">
        <f t="shared" si="1"/>
        <v>1</v>
      </c>
    </row>
    <row r="19" spans="1:13" ht="15" customHeight="1">
      <c r="A19" s="372"/>
      <c r="B19" s="19" t="s">
        <v>1485</v>
      </c>
      <c r="C19" s="8" t="s">
        <v>1472</v>
      </c>
      <c r="D19" s="9">
        <f t="shared" si="1"/>
        <v>582</v>
      </c>
      <c r="E19" s="9">
        <f t="shared" si="1"/>
        <v>0</v>
      </c>
      <c r="F19" s="9">
        <f t="shared" si="1"/>
        <v>2</v>
      </c>
      <c r="G19" s="9">
        <f t="shared" si="1"/>
        <v>27</v>
      </c>
      <c r="H19" s="9">
        <f t="shared" si="1"/>
        <v>166</v>
      </c>
      <c r="I19" s="9">
        <f t="shared" si="1"/>
        <v>195</v>
      </c>
      <c r="J19" s="9">
        <f t="shared" si="1"/>
        <v>149</v>
      </c>
      <c r="K19" s="9">
        <f t="shared" si="1"/>
        <v>35</v>
      </c>
      <c r="L19" s="9">
        <f t="shared" si="1"/>
        <v>7</v>
      </c>
      <c r="M19" s="71">
        <f t="shared" si="1"/>
        <v>1</v>
      </c>
    </row>
    <row r="20" spans="1:13" ht="15" customHeight="1" thickBot="1">
      <c r="A20" s="373"/>
      <c r="B20" s="20" t="s">
        <v>1486</v>
      </c>
      <c r="C20" s="8" t="s">
        <v>1474</v>
      </c>
      <c r="D20" s="9">
        <f t="shared" si="1"/>
        <v>860</v>
      </c>
      <c r="E20" s="9">
        <f t="shared" si="1"/>
        <v>0</v>
      </c>
      <c r="F20" s="9">
        <f t="shared" si="1"/>
        <v>4</v>
      </c>
      <c r="G20" s="9">
        <f t="shared" si="1"/>
        <v>57</v>
      </c>
      <c r="H20" s="9">
        <f t="shared" si="1"/>
        <v>174</v>
      </c>
      <c r="I20" s="9">
        <f t="shared" si="1"/>
        <v>272</v>
      </c>
      <c r="J20" s="9">
        <f t="shared" si="1"/>
        <v>256</v>
      </c>
      <c r="K20" s="9">
        <f t="shared" si="1"/>
        <v>70</v>
      </c>
      <c r="L20" s="9">
        <f t="shared" si="1"/>
        <v>24</v>
      </c>
      <c r="M20" s="71">
        <f t="shared" si="1"/>
        <v>3</v>
      </c>
    </row>
    <row r="21" spans="1:13" ht="15" customHeight="1">
      <c r="A21" s="383" t="s">
        <v>1487</v>
      </c>
      <c r="B21" s="16" t="s">
        <v>1488</v>
      </c>
      <c r="C21" s="6" t="s">
        <v>1472</v>
      </c>
      <c r="D21" s="7">
        <v>16142</v>
      </c>
      <c r="E21" s="7">
        <v>0</v>
      </c>
      <c r="F21" s="7">
        <v>545</v>
      </c>
      <c r="G21" s="7">
        <v>2060</v>
      </c>
      <c r="H21" s="7">
        <v>4323</v>
      </c>
      <c r="I21" s="7">
        <v>4917</v>
      </c>
      <c r="J21" s="7">
        <v>3180</v>
      </c>
      <c r="K21" s="7">
        <v>869</v>
      </c>
      <c r="L21" s="7">
        <v>233</v>
      </c>
      <c r="M21" s="70">
        <v>15</v>
      </c>
    </row>
    <row r="22" spans="1:13" ht="15" customHeight="1">
      <c r="A22" s="384"/>
      <c r="B22" s="17" t="s">
        <v>1489</v>
      </c>
      <c r="C22" s="8" t="s">
        <v>1474</v>
      </c>
      <c r="D22" s="9">
        <v>28855</v>
      </c>
      <c r="E22" s="9">
        <v>1</v>
      </c>
      <c r="F22" s="9">
        <v>336</v>
      </c>
      <c r="G22" s="9">
        <v>2825</v>
      </c>
      <c r="H22" s="9">
        <v>5759</v>
      </c>
      <c r="I22" s="9">
        <v>8894</v>
      </c>
      <c r="J22" s="9">
        <v>7353</v>
      </c>
      <c r="K22" s="9">
        <v>3131</v>
      </c>
      <c r="L22" s="9">
        <v>544</v>
      </c>
      <c r="M22" s="71">
        <v>12</v>
      </c>
    </row>
    <row r="23" spans="1:13" ht="15" customHeight="1">
      <c r="A23" s="384"/>
      <c r="B23" s="19" t="s">
        <v>1475</v>
      </c>
      <c r="C23" s="8" t="s">
        <v>1472</v>
      </c>
      <c r="D23" s="9">
        <v>5831</v>
      </c>
      <c r="E23" s="9">
        <v>0</v>
      </c>
      <c r="F23" s="9">
        <v>159</v>
      </c>
      <c r="G23" s="9">
        <v>649</v>
      </c>
      <c r="H23" s="9">
        <v>1438</v>
      </c>
      <c r="I23" s="9">
        <v>1989</v>
      </c>
      <c r="J23" s="9">
        <v>1172</v>
      </c>
      <c r="K23" s="9">
        <v>347</v>
      </c>
      <c r="L23" s="9">
        <v>74</v>
      </c>
      <c r="M23" s="71">
        <v>3</v>
      </c>
    </row>
    <row r="24" spans="1:13" ht="15" customHeight="1">
      <c r="A24" s="384"/>
      <c r="B24" s="17" t="s">
        <v>1476</v>
      </c>
      <c r="C24" s="8" t="s">
        <v>1474</v>
      </c>
      <c r="D24" s="9">
        <v>14172</v>
      </c>
      <c r="E24" s="9">
        <v>1</v>
      </c>
      <c r="F24" s="9">
        <v>67</v>
      </c>
      <c r="G24" s="9">
        <v>1029</v>
      </c>
      <c r="H24" s="9">
        <v>2592</v>
      </c>
      <c r="I24" s="9">
        <v>5271</v>
      </c>
      <c r="J24" s="9">
        <v>3419</v>
      </c>
      <c r="K24" s="9">
        <v>1551</v>
      </c>
      <c r="L24" s="9">
        <v>241</v>
      </c>
      <c r="M24" s="71">
        <v>1</v>
      </c>
    </row>
    <row r="25" spans="1:13" ht="15" customHeight="1">
      <c r="A25" s="384"/>
      <c r="B25" s="19" t="s">
        <v>1477</v>
      </c>
      <c r="C25" s="8" t="s">
        <v>1472</v>
      </c>
      <c r="D25" s="9">
        <v>2875</v>
      </c>
      <c r="E25" s="9">
        <v>0</v>
      </c>
      <c r="F25" s="9">
        <v>180</v>
      </c>
      <c r="G25" s="9">
        <v>317</v>
      </c>
      <c r="H25" s="9">
        <v>643</v>
      </c>
      <c r="I25" s="9">
        <v>860</v>
      </c>
      <c r="J25" s="9">
        <v>662</v>
      </c>
      <c r="K25" s="9">
        <v>161</v>
      </c>
      <c r="L25" s="9">
        <v>46</v>
      </c>
      <c r="M25" s="71">
        <v>6</v>
      </c>
    </row>
    <row r="26" spans="1:13" ht="15" customHeight="1">
      <c r="A26" s="384"/>
      <c r="B26" s="17" t="s">
        <v>1478</v>
      </c>
      <c r="C26" s="8" t="s">
        <v>1474</v>
      </c>
      <c r="D26" s="9">
        <v>5885</v>
      </c>
      <c r="E26" s="9">
        <v>0</v>
      </c>
      <c r="F26" s="9">
        <v>148</v>
      </c>
      <c r="G26" s="9">
        <v>474</v>
      </c>
      <c r="H26" s="9">
        <v>1024</v>
      </c>
      <c r="I26" s="9">
        <v>1688</v>
      </c>
      <c r="J26" s="9">
        <v>1825</v>
      </c>
      <c r="K26" s="9">
        <v>643</v>
      </c>
      <c r="L26" s="9">
        <v>79</v>
      </c>
      <c r="M26" s="71">
        <v>4</v>
      </c>
    </row>
    <row r="27" spans="1:13" ht="15" customHeight="1">
      <c r="A27" s="384"/>
      <c r="B27" s="19" t="s">
        <v>1479</v>
      </c>
      <c r="C27" s="8" t="s">
        <v>1472</v>
      </c>
      <c r="D27" s="9">
        <v>2678</v>
      </c>
      <c r="E27" s="9">
        <v>0</v>
      </c>
      <c r="F27" s="9">
        <v>164</v>
      </c>
      <c r="G27" s="9">
        <v>466</v>
      </c>
      <c r="H27" s="9">
        <v>855</v>
      </c>
      <c r="I27" s="9">
        <v>621</v>
      </c>
      <c r="J27" s="9">
        <v>394</v>
      </c>
      <c r="K27" s="9">
        <v>128</v>
      </c>
      <c r="L27" s="9">
        <v>48</v>
      </c>
      <c r="M27" s="71">
        <v>2</v>
      </c>
    </row>
    <row r="28" spans="1:13" ht="15" customHeight="1">
      <c r="A28" s="384"/>
      <c r="B28" s="17" t="s">
        <v>1480</v>
      </c>
      <c r="C28" s="8" t="s">
        <v>1474</v>
      </c>
      <c r="D28" s="9">
        <v>5948</v>
      </c>
      <c r="E28" s="9">
        <v>0</v>
      </c>
      <c r="F28" s="9">
        <v>92</v>
      </c>
      <c r="G28" s="9">
        <v>968</v>
      </c>
      <c r="H28" s="9">
        <v>1475</v>
      </c>
      <c r="I28" s="9">
        <v>1216</v>
      </c>
      <c r="J28" s="9">
        <v>1389</v>
      </c>
      <c r="K28" s="9">
        <v>659</v>
      </c>
      <c r="L28" s="9">
        <v>147</v>
      </c>
      <c r="M28" s="71">
        <v>2</v>
      </c>
    </row>
    <row r="29" spans="1:13" ht="15" customHeight="1">
      <c r="A29" s="384"/>
      <c r="B29" s="19" t="s">
        <v>1481</v>
      </c>
      <c r="C29" s="8" t="s">
        <v>1472</v>
      </c>
      <c r="D29" s="9">
        <v>3167</v>
      </c>
      <c r="E29" s="9">
        <v>0</v>
      </c>
      <c r="F29" s="9">
        <v>30</v>
      </c>
      <c r="G29" s="9">
        <v>493</v>
      </c>
      <c r="H29" s="9">
        <v>947</v>
      </c>
      <c r="I29" s="9">
        <v>947</v>
      </c>
      <c r="J29" s="9">
        <v>554</v>
      </c>
      <c r="K29" s="9">
        <v>142</v>
      </c>
      <c r="L29" s="9">
        <v>52</v>
      </c>
      <c r="M29" s="71">
        <v>2</v>
      </c>
    </row>
    <row r="30" spans="1:13" ht="15" customHeight="1">
      <c r="A30" s="384"/>
      <c r="B30" s="17" t="s">
        <v>1482</v>
      </c>
      <c r="C30" s="8" t="s">
        <v>1474</v>
      </c>
      <c r="D30" s="9">
        <v>1310</v>
      </c>
      <c r="E30" s="9">
        <v>0</v>
      </c>
      <c r="F30" s="9">
        <v>16</v>
      </c>
      <c r="G30" s="9">
        <v>232</v>
      </c>
      <c r="H30" s="9">
        <v>395</v>
      </c>
      <c r="I30" s="9">
        <v>277</v>
      </c>
      <c r="J30" s="9">
        <v>258</v>
      </c>
      <c r="K30" s="9">
        <v>97</v>
      </c>
      <c r="L30" s="9">
        <v>34</v>
      </c>
      <c r="M30" s="71">
        <v>1</v>
      </c>
    </row>
    <row r="31" spans="1:13" ht="15" customHeight="1">
      <c r="A31" s="384"/>
      <c r="B31" s="19" t="s">
        <v>1483</v>
      </c>
      <c r="C31" s="8" t="s">
        <v>1472</v>
      </c>
      <c r="D31" s="9">
        <v>1009</v>
      </c>
      <c r="E31" s="9">
        <v>0</v>
      </c>
      <c r="F31" s="9">
        <v>10</v>
      </c>
      <c r="G31" s="9">
        <v>108</v>
      </c>
      <c r="H31" s="9">
        <v>274</v>
      </c>
      <c r="I31" s="9">
        <v>305</v>
      </c>
      <c r="J31" s="9">
        <v>249</v>
      </c>
      <c r="K31" s="9">
        <v>56</v>
      </c>
      <c r="L31" s="9">
        <v>6</v>
      </c>
      <c r="M31" s="71">
        <v>1</v>
      </c>
    </row>
    <row r="32" spans="1:13" ht="15" customHeight="1">
      <c r="A32" s="382"/>
      <c r="B32" s="17" t="s">
        <v>1484</v>
      </c>
      <c r="C32" s="8" t="s">
        <v>1474</v>
      </c>
      <c r="D32" s="11">
        <v>680</v>
      </c>
      <c r="E32" s="11">
        <v>0</v>
      </c>
      <c r="F32" s="11">
        <v>9</v>
      </c>
      <c r="G32" s="11">
        <v>65</v>
      </c>
      <c r="H32" s="11">
        <v>99</v>
      </c>
      <c r="I32" s="11">
        <v>170</v>
      </c>
      <c r="J32" s="11">
        <v>206</v>
      </c>
      <c r="K32" s="11">
        <v>111</v>
      </c>
      <c r="L32" s="11">
        <v>19</v>
      </c>
      <c r="M32" s="72">
        <v>1</v>
      </c>
    </row>
    <row r="33" spans="1:13" ht="15" customHeight="1">
      <c r="A33" s="382"/>
      <c r="B33" s="19" t="s">
        <v>1485</v>
      </c>
      <c r="C33" s="8" t="s">
        <v>1472</v>
      </c>
      <c r="D33" s="11">
        <v>582</v>
      </c>
      <c r="E33" s="11">
        <v>0</v>
      </c>
      <c r="F33" s="11">
        <v>2</v>
      </c>
      <c r="G33" s="11">
        <v>27</v>
      </c>
      <c r="H33" s="11">
        <v>166</v>
      </c>
      <c r="I33" s="11">
        <v>195</v>
      </c>
      <c r="J33" s="11">
        <v>149</v>
      </c>
      <c r="K33" s="11">
        <v>35</v>
      </c>
      <c r="L33" s="11">
        <v>7</v>
      </c>
      <c r="M33" s="72">
        <v>1</v>
      </c>
    </row>
    <row r="34" spans="1:13" ht="15" customHeight="1" thickBot="1">
      <c r="A34" s="382"/>
      <c r="B34" s="20" t="s">
        <v>1486</v>
      </c>
      <c r="C34" s="8" t="s">
        <v>1474</v>
      </c>
      <c r="D34" s="11">
        <v>860</v>
      </c>
      <c r="E34" s="11">
        <v>0</v>
      </c>
      <c r="F34" s="11">
        <v>4</v>
      </c>
      <c r="G34" s="11">
        <v>57</v>
      </c>
      <c r="H34" s="11">
        <v>174</v>
      </c>
      <c r="I34" s="11">
        <v>272</v>
      </c>
      <c r="J34" s="11">
        <v>256</v>
      </c>
      <c r="K34" s="11">
        <v>70</v>
      </c>
      <c r="L34" s="11">
        <v>24</v>
      </c>
      <c r="M34" s="72">
        <v>3</v>
      </c>
    </row>
    <row r="35" spans="1:13" ht="15" customHeight="1">
      <c r="A35" s="386" t="s">
        <v>1490</v>
      </c>
      <c r="B35" s="16" t="s">
        <v>1488</v>
      </c>
      <c r="C35" s="6" t="s">
        <v>1472</v>
      </c>
      <c r="D35" s="28">
        <f>SUM(E35:M35)</f>
        <v>11</v>
      </c>
      <c r="E35" s="28">
        <f>SUM(E37,E39,E41,E43,E45)</f>
        <v>0</v>
      </c>
      <c r="F35" s="28">
        <f t="shared" ref="F35:M36" si="2">SUM(F37,F39,F41,F43,F45)</f>
        <v>0</v>
      </c>
      <c r="G35" s="28">
        <f t="shared" si="2"/>
        <v>1</v>
      </c>
      <c r="H35" s="28">
        <f t="shared" si="2"/>
        <v>0</v>
      </c>
      <c r="I35" s="28">
        <f t="shared" si="2"/>
        <v>1</v>
      </c>
      <c r="J35" s="28">
        <f t="shared" si="2"/>
        <v>3</v>
      </c>
      <c r="K35" s="28">
        <f t="shared" si="2"/>
        <v>0</v>
      </c>
      <c r="L35" s="28">
        <f t="shared" si="2"/>
        <v>3</v>
      </c>
      <c r="M35" s="28">
        <f t="shared" si="2"/>
        <v>3</v>
      </c>
    </row>
    <row r="36" spans="1:13" ht="15" customHeight="1">
      <c r="A36" s="372"/>
      <c r="B36" s="17" t="s">
        <v>1489</v>
      </c>
      <c r="C36" s="8" t="s">
        <v>1474</v>
      </c>
      <c r="D36" s="28">
        <f t="shared" ref="D36:D62" si="3">SUM(E36:M36)</f>
        <v>6</v>
      </c>
      <c r="E36" s="28">
        <f>SUM(E38,E40,E42,E44,E46)</f>
        <v>0</v>
      </c>
      <c r="F36" s="28">
        <f t="shared" si="2"/>
        <v>0</v>
      </c>
      <c r="G36" s="28">
        <f t="shared" si="2"/>
        <v>1</v>
      </c>
      <c r="H36" s="28">
        <f t="shared" si="2"/>
        <v>0</v>
      </c>
      <c r="I36" s="28">
        <f t="shared" si="2"/>
        <v>1</v>
      </c>
      <c r="J36" s="28">
        <f t="shared" si="2"/>
        <v>0</v>
      </c>
      <c r="K36" s="28">
        <f t="shared" si="2"/>
        <v>2</v>
      </c>
      <c r="L36" s="28">
        <f t="shared" si="2"/>
        <v>2</v>
      </c>
      <c r="M36" s="28">
        <f t="shared" si="2"/>
        <v>0</v>
      </c>
    </row>
    <row r="37" spans="1:13" ht="15" customHeight="1">
      <c r="A37" s="372"/>
      <c r="B37" s="19" t="s">
        <v>1475</v>
      </c>
      <c r="C37" s="8" t="s">
        <v>1472</v>
      </c>
      <c r="D37" s="28">
        <f t="shared" si="3"/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3</v>
      </c>
      <c r="K37" s="29">
        <v>0</v>
      </c>
      <c r="L37" s="29">
        <v>0</v>
      </c>
      <c r="M37" s="29">
        <v>0</v>
      </c>
    </row>
    <row r="38" spans="1:13" ht="15" customHeight="1">
      <c r="A38" s="372"/>
      <c r="B38" s="17" t="s">
        <v>1476</v>
      </c>
      <c r="C38" s="8" t="s">
        <v>1474</v>
      </c>
      <c r="D38" s="28">
        <f t="shared" si="3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ht="15" customHeight="1">
      <c r="A39" s="372"/>
      <c r="B39" s="19" t="s">
        <v>1477</v>
      </c>
      <c r="C39" s="8" t="s">
        <v>1472</v>
      </c>
      <c r="D39" s="28">
        <f t="shared" si="3"/>
        <v>8</v>
      </c>
      <c r="E39" s="30">
        <v>0</v>
      </c>
      <c r="F39" s="30">
        <v>0</v>
      </c>
      <c r="G39" s="30">
        <v>1</v>
      </c>
      <c r="H39" s="30">
        <v>0</v>
      </c>
      <c r="I39" s="30">
        <v>1</v>
      </c>
      <c r="J39" s="30">
        <v>0</v>
      </c>
      <c r="K39" s="30">
        <v>0</v>
      </c>
      <c r="L39" s="28">
        <v>3</v>
      </c>
      <c r="M39" s="28">
        <v>3</v>
      </c>
    </row>
    <row r="40" spans="1:13" ht="15" customHeight="1">
      <c r="A40" s="372"/>
      <c r="B40" s="17" t="s">
        <v>1478</v>
      </c>
      <c r="C40" s="8" t="s">
        <v>1474</v>
      </c>
      <c r="D40" s="28">
        <f t="shared" si="3"/>
        <v>3</v>
      </c>
      <c r="E40" s="30">
        <v>0</v>
      </c>
      <c r="F40" s="30">
        <v>0</v>
      </c>
      <c r="G40" s="30">
        <v>1</v>
      </c>
      <c r="H40" s="30">
        <v>0</v>
      </c>
      <c r="I40" s="30">
        <v>0</v>
      </c>
      <c r="J40" s="30">
        <v>0</v>
      </c>
      <c r="K40" s="30">
        <v>0</v>
      </c>
      <c r="L40" s="28">
        <v>2</v>
      </c>
      <c r="M40" s="28">
        <v>0</v>
      </c>
    </row>
    <row r="41" spans="1:13" ht="15" customHeight="1">
      <c r="A41" s="372"/>
      <c r="B41" s="19" t="s">
        <v>1479</v>
      </c>
      <c r="C41" s="8" t="s">
        <v>1472</v>
      </c>
      <c r="D41" s="28">
        <f t="shared" si="3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</row>
    <row r="42" spans="1:13" ht="15" customHeight="1">
      <c r="A42" s="372"/>
      <c r="B42" s="17" t="s">
        <v>1480</v>
      </c>
      <c r="C42" s="8" t="s">
        <v>1474</v>
      </c>
      <c r="D42" s="28">
        <f t="shared" si="3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1</v>
      </c>
      <c r="L42" s="28">
        <v>0</v>
      </c>
      <c r="M42" s="28">
        <v>0</v>
      </c>
    </row>
    <row r="43" spans="1:13" ht="15" customHeight="1">
      <c r="A43" s="372"/>
      <c r="B43" s="19" t="s">
        <v>1481</v>
      </c>
      <c r="C43" s="8" t="s">
        <v>1472</v>
      </c>
      <c r="D43" s="28">
        <f t="shared" si="3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</row>
    <row r="44" spans="1:13" ht="15" customHeight="1">
      <c r="A44" s="372"/>
      <c r="B44" s="17" t="s">
        <v>1482</v>
      </c>
      <c r="C44" s="8" t="s">
        <v>1474</v>
      </c>
      <c r="D44" s="28">
        <f t="shared" si="3"/>
        <v>2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0</v>
      </c>
      <c r="K44" s="30">
        <v>1</v>
      </c>
      <c r="L44" s="28">
        <v>0</v>
      </c>
      <c r="M44" s="28">
        <v>0</v>
      </c>
    </row>
    <row r="45" spans="1:13" ht="15" customHeight="1">
      <c r="A45" s="372"/>
      <c r="B45" s="19" t="s">
        <v>1483</v>
      </c>
      <c r="C45" s="8" t="s">
        <v>1472</v>
      </c>
      <c r="D45" s="28">
        <f t="shared" si="3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5" customHeight="1">
      <c r="A46" s="372"/>
      <c r="B46" s="17" t="s">
        <v>1484</v>
      </c>
      <c r="C46" s="8" t="s">
        <v>1474</v>
      </c>
      <c r="D46" s="28">
        <f t="shared" si="3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ht="15" customHeight="1">
      <c r="A47" s="372"/>
      <c r="B47" s="19" t="s">
        <v>1485</v>
      </c>
      <c r="C47" s="8" t="s">
        <v>1472</v>
      </c>
      <c r="D47" s="28">
        <f t="shared" si="3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ht="15" customHeight="1" thickBot="1">
      <c r="A48" s="373"/>
      <c r="B48" s="20" t="s">
        <v>1486</v>
      </c>
      <c r="C48" s="8" t="s">
        <v>1474</v>
      </c>
      <c r="D48" s="28">
        <f t="shared" si="3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</row>
    <row r="49" spans="1:13" ht="15" customHeight="1">
      <c r="A49" s="386" t="s">
        <v>1491</v>
      </c>
      <c r="B49" s="21" t="s">
        <v>1488</v>
      </c>
      <c r="C49" s="12" t="s">
        <v>1472</v>
      </c>
      <c r="D49" s="28">
        <f t="shared" si="3"/>
        <v>107</v>
      </c>
      <c r="E49" s="28">
        <f>SUM(E51,E53,E55,E57,E59,E61)</f>
        <v>0</v>
      </c>
      <c r="F49" s="28">
        <f t="shared" ref="F49:M50" si="4">SUM(F51,F53,F55,F57,F59,F61)</f>
        <v>0</v>
      </c>
      <c r="G49" s="28">
        <f t="shared" si="4"/>
        <v>0</v>
      </c>
      <c r="H49" s="28">
        <f t="shared" si="4"/>
        <v>1</v>
      </c>
      <c r="I49" s="28">
        <f t="shared" si="4"/>
        <v>11</v>
      </c>
      <c r="J49" s="28">
        <f t="shared" si="4"/>
        <v>35</v>
      </c>
      <c r="K49" s="28">
        <f t="shared" si="4"/>
        <v>34</v>
      </c>
      <c r="L49" s="28">
        <f t="shared" si="4"/>
        <v>22</v>
      </c>
      <c r="M49" s="28">
        <f t="shared" si="4"/>
        <v>4</v>
      </c>
    </row>
    <row r="50" spans="1:13" ht="15" customHeight="1">
      <c r="A50" s="372"/>
      <c r="B50" s="17" t="s">
        <v>1489</v>
      </c>
      <c r="C50" s="8" t="s">
        <v>1474</v>
      </c>
      <c r="D50" s="28">
        <f t="shared" si="3"/>
        <v>29</v>
      </c>
      <c r="E50" s="28">
        <f>SUM(E52,E54,E56,E58,E60,E62)</f>
        <v>0</v>
      </c>
      <c r="F50" s="28">
        <f t="shared" si="4"/>
        <v>0</v>
      </c>
      <c r="G50" s="28">
        <f t="shared" si="4"/>
        <v>0</v>
      </c>
      <c r="H50" s="28">
        <f t="shared" si="4"/>
        <v>0</v>
      </c>
      <c r="I50" s="28">
        <f t="shared" si="4"/>
        <v>2</v>
      </c>
      <c r="J50" s="28">
        <f t="shared" si="4"/>
        <v>7</v>
      </c>
      <c r="K50" s="28">
        <f t="shared" si="4"/>
        <v>7</v>
      </c>
      <c r="L50" s="28">
        <f t="shared" si="4"/>
        <v>11</v>
      </c>
      <c r="M50" s="28">
        <f t="shared" si="4"/>
        <v>2</v>
      </c>
    </row>
    <row r="51" spans="1:13" ht="15" customHeight="1">
      <c r="A51" s="372"/>
      <c r="B51" s="19" t="s">
        <v>1475</v>
      </c>
      <c r="C51" s="8" t="s">
        <v>1472</v>
      </c>
      <c r="D51" s="28">
        <f t="shared" si="3"/>
        <v>40</v>
      </c>
      <c r="E51" s="29">
        <v>0</v>
      </c>
      <c r="F51" s="29">
        <v>0</v>
      </c>
      <c r="G51" s="29">
        <v>0</v>
      </c>
      <c r="H51" s="29">
        <v>0</v>
      </c>
      <c r="I51" s="29">
        <v>3</v>
      </c>
      <c r="J51" s="29">
        <v>15</v>
      </c>
      <c r="K51" s="29">
        <v>10</v>
      </c>
      <c r="L51" s="29">
        <v>10</v>
      </c>
      <c r="M51" s="29">
        <v>2</v>
      </c>
    </row>
    <row r="52" spans="1:13" ht="15" customHeight="1">
      <c r="A52" s="372"/>
      <c r="B52" s="17" t="s">
        <v>1476</v>
      </c>
      <c r="C52" s="8" t="s">
        <v>1474</v>
      </c>
      <c r="D52" s="28">
        <f t="shared" si="3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4</v>
      </c>
      <c r="K52" s="29">
        <v>4</v>
      </c>
      <c r="L52" s="29">
        <v>7</v>
      </c>
      <c r="M52" s="29">
        <v>1</v>
      </c>
    </row>
    <row r="53" spans="1:13" ht="15" customHeight="1">
      <c r="A53" s="372"/>
      <c r="B53" s="19" t="s">
        <v>1477</v>
      </c>
      <c r="C53" s="8" t="s">
        <v>1472</v>
      </c>
      <c r="D53" s="28">
        <f t="shared" si="3"/>
        <v>34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11</v>
      </c>
      <c r="K53" s="28">
        <v>12</v>
      </c>
      <c r="L53" s="28">
        <v>8</v>
      </c>
      <c r="M53" s="28">
        <v>2</v>
      </c>
    </row>
    <row r="54" spans="1:13" ht="15" customHeight="1">
      <c r="A54" s="372"/>
      <c r="B54" s="17" t="s">
        <v>1478</v>
      </c>
      <c r="C54" s="8" t="s">
        <v>1474</v>
      </c>
      <c r="D54" s="28">
        <f t="shared" si="3"/>
        <v>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2</v>
      </c>
      <c r="L54" s="28">
        <v>3</v>
      </c>
      <c r="M54" s="28">
        <v>1</v>
      </c>
    </row>
    <row r="55" spans="1:13" ht="15" customHeight="1">
      <c r="A55" s="372"/>
      <c r="B55" s="19" t="s">
        <v>1479</v>
      </c>
      <c r="C55" s="8" t="s">
        <v>1472</v>
      </c>
      <c r="D55" s="28">
        <f t="shared" si="3"/>
        <v>29</v>
      </c>
      <c r="E55" s="28">
        <v>0</v>
      </c>
      <c r="F55" s="28">
        <v>0</v>
      </c>
      <c r="G55" s="28">
        <v>0</v>
      </c>
      <c r="H55" s="28">
        <v>1</v>
      </c>
      <c r="I55" s="28">
        <v>6</v>
      </c>
      <c r="J55" s="28">
        <v>7</v>
      </c>
      <c r="K55" s="28">
        <v>11</v>
      </c>
      <c r="L55" s="28">
        <v>4</v>
      </c>
      <c r="M55" s="28">
        <v>0</v>
      </c>
    </row>
    <row r="56" spans="1:13" ht="15" customHeight="1">
      <c r="A56" s="372"/>
      <c r="B56" s="17" t="s">
        <v>1480</v>
      </c>
      <c r="C56" s="8" t="s">
        <v>1474</v>
      </c>
      <c r="D56" s="28">
        <f t="shared" si="3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0</v>
      </c>
      <c r="K56" s="28">
        <v>1</v>
      </c>
      <c r="L56" s="28">
        <v>0</v>
      </c>
      <c r="M56" s="28">
        <v>0</v>
      </c>
    </row>
    <row r="57" spans="1:13" ht="15" customHeight="1">
      <c r="A57" s="372"/>
      <c r="B57" s="19" t="s">
        <v>1481</v>
      </c>
      <c r="C57" s="8" t="s">
        <v>1472</v>
      </c>
      <c r="D57" s="28">
        <f t="shared" si="3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ht="15" customHeight="1">
      <c r="A58" s="372"/>
      <c r="B58" s="17" t="s">
        <v>1482</v>
      </c>
      <c r="C58" s="8" t="s">
        <v>1474</v>
      </c>
      <c r="D58" s="28">
        <f t="shared" si="3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28">
        <v>0</v>
      </c>
    </row>
    <row r="59" spans="1:13" ht="15" customHeight="1">
      <c r="A59" s="372"/>
      <c r="B59" s="19" t="s">
        <v>1483</v>
      </c>
      <c r="C59" s="8" t="s">
        <v>1472</v>
      </c>
      <c r="D59" s="28">
        <f t="shared" si="3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ht="15" customHeight="1">
      <c r="A60" s="372"/>
      <c r="B60" s="17" t="s">
        <v>1484</v>
      </c>
      <c r="C60" s="8" t="s">
        <v>1474</v>
      </c>
      <c r="D60" s="28">
        <f t="shared" si="3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ht="15" customHeight="1">
      <c r="A61" s="372"/>
      <c r="B61" s="19" t="s">
        <v>1485</v>
      </c>
      <c r="C61" s="8" t="s">
        <v>1472</v>
      </c>
      <c r="D61" s="28">
        <f t="shared" si="3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ht="15" customHeight="1" thickBot="1">
      <c r="A62" s="373"/>
      <c r="B62" s="20" t="s">
        <v>1486</v>
      </c>
      <c r="C62" s="8" t="s">
        <v>1474</v>
      </c>
      <c r="D62" s="28">
        <f t="shared" si="3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1492</v>
      </c>
    </row>
    <row r="64" spans="1:13" s="15" customFormat="1" ht="14.25">
      <c r="A64" s="23" t="s">
        <v>1493</v>
      </c>
    </row>
    <row r="65" spans="1:3" s="15" customFormat="1" ht="14.25">
      <c r="A65" s="23" t="s">
        <v>1494</v>
      </c>
      <c r="B65" s="24"/>
      <c r="C65" s="24"/>
    </row>
    <row r="66" spans="1:3" s="15" customFormat="1" ht="14.25">
      <c r="A66" s="23" t="s">
        <v>1495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0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verticalDpi="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工作表3">
    <pageSetUpPr fitToPage="1"/>
  </sheetPr>
  <dimension ref="A1:M76"/>
  <sheetViews>
    <sheetView workbookViewId="0">
      <selection activeCell="E24" sqref="E24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875" style="1" customWidth="1"/>
    <col min="8" max="8" width="7.375" style="1" customWidth="1"/>
    <col min="9" max="9" width="7.25" style="1" customWidth="1"/>
    <col min="10" max="10" width="7.125" style="1" customWidth="1"/>
    <col min="11" max="11" width="6.5" style="1" customWidth="1"/>
    <col min="12" max="13" width="5.875" style="1" customWidth="1"/>
    <col min="14" max="16384" width="9" style="1"/>
  </cols>
  <sheetData>
    <row r="1" spans="1:13" ht="21.2" customHeight="1">
      <c r="A1" s="387" t="s">
        <v>1408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1409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1410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1411</v>
      </c>
      <c r="M3" s="390"/>
    </row>
    <row r="4" spans="1:13" ht="17.25" thickBot="1">
      <c r="B4" s="391" t="s">
        <v>1412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1413</v>
      </c>
      <c r="M4" s="392"/>
    </row>
    <row r="5" spans="1:13">
      <c r="A5" s="374" t="s">
        <v>1414</v>
      </c>
      <c r="B5" s="425"/>
      <c r="C5" s="406" t="s">
        <v>1415</v>
      </c>
      <c r="D5" s="380" t="s">
        <v>1416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426"/>
      <c r="B6" s="427"/>
      <c r="C6" s="406"/>
      <c r="D6" s="3" t="s">
        <v>1417</v>
      </c>
      <c r="E6" s="4" t="s">
        <v>1418</v>
      </c>
      <c r="F6" s="4" t="s">
        <v>1419</v>
      </c>
      <c r="G6" s="4" t="s">
        <v>1420</v>
      </c>
      <c r="H6" s="4" t="s">
        <v>1421</v>
      </c>
      <c r="I6" s="4" t="s">
        <v>1422</v>
      </c>
      <c r="J6" s="4" t="s">
        <v>1423</v>
      </c>
      <c r="K6" s="4" t="s">
        <v>1424</v>
      </c>
      <c r="L6" s="4" t="s">
        <v>1425</v>
      </c>
      <c r="M6" s="69" t="s">
        <v>1426</v>
      </c>
    </row>
    <row r="7" spans="1:13" ht="15" customHeight="1">
      <c r="A7" s="382" t="s">
        <v>1427</v>
      </c>
      <c r="B7" s="16" t="s">
        <v>1428</v>
      </c>
      <c r="C7" s="6" t="s">
        <v>1429</v>
      </c>
      <c r="D7" s="7">
        <f>D21+D35+D49</f>
        <v>15952</v>
      </c>
      <c r="E7" s="7">
        <f>E21+E35+E49</f>
        <v>0</v>
      </c>
      <c r="F7" s="7">
        <f t="shared" ref="F7:M7" si="0">F21+F35+F49</f>
        <v>388</v>
      </c>
      <c r="G7" s="7">
        <f t="shared" si="0"/>
        <v>1962</v>
      </c>
      <c r="H7" s="7">
        <f t="shared" si="0"/>
        <v>4335</v>
      </c>
      <c r="I7" s="7">
        <f t="shared" si="0"/>
        <v>4944</v>
      </c>
      <c r="J7" s="7">
        <f t="shared" si="0"/>
        <v>3130</v>
      </c>
      <c r="K7" s="7">
        <f t="shared" si="0"/>
        <v>902</v>
      </c>
      <c r="L7" s="7">
        <f t="shared" si="0"/>
        <v>268</v>
      </c>
      <c r="M7" s="70">
        <f t="shared" si="0"/>
        <v>23</v>
      </c>
    </row>
    <row r="8" spans="1:13" ht="15" customHeight="1">
      <c r="A8" s="372"/>
      <c r="B8" s="18" t="s">
        <v>1430</v>
      </c>
      <c r="C8" s="8" t="s">
        <v>1431</v>
      </c>
      <c r="D8" s="9">
        <f t="shared" ref="D8:M20" si="1">D22+D36+D50</f>
        <v>28768</v>
      </c>
      <c r="E8" s="9">
        <f t="shared" si="1"/>
        <v>3</v>
      </c>
      <c r="F8" s="9">
        <f t="shared" si="1"/>
        <v>291</v>
      </c>
      <c r="G8" s="9">
        <f t="shared" si="1"/>
        <v>2799</v>
      </c>
      <c r="H8" s="9">
        <f t="shared" si="1"/>
        <v>5780</v>
      </c>
      <c r="I8" s="9">
        <f t="shared" si="1"/>
        <v>8797</v>
      </c>
      <c r="J8" s="9">
        <f t="shared" si="1"/>
        <v>7331</v>
      </c>
      <c r="K8" s="9">
        <f t="shared" si="1"/>
        <v>3181</v>
      </c>
      <c r="L8" s="9">
        <f t="shared" si="1"/>
        <v>571</v>
      </c>
      <c r="M8" s="71">
        <f t="shared" si="1"/>
        <v>15</v>
      </c>
    </row>
    <row r="9" spans="1:13" ht="15" customHeight="1">
      <c r="A9" s="372"/>
      <c r="B9" s="19" t="s">
        <v>1432</v>
      </c>
      <c r="C9" s="8" t="s">
        <v>1429</v>
      </c>
      <c r="D9" s="9">
        <f t="shared" si="1"/>
        <v>5931</v>
      </c>
      <c r="E9" s="9">
        <f t="shared" si="1"/>
        <v>0</v>
      </c>
      <c r="F9" s="9">
        <f t="shared" si="1"/>
        <v>133</v>
      </c>
      <c r="G9" s="9">
        <f t="shared" si="1"/>
        <v>679</v>
      </c>
      <c r="H9" s="9">
        <f t="shared" si="1"/>
        <v>1481</v>
      </c>
      <c r="I9" s="9">
        <f t="shared" si="1"/>
        <v>2001</v>
      </c>
      <c r="J9" s="9">
        <f t="shared" si="1"/>
        <v>1182</v>
      </c>
      <c r="K9" s="9">
        <f t="shared" si="1"/>
        <v>364</v>
      </c>
      <c r="L9" s="9">
        <f t="shared" si="1"/>
        <v>86</v>
      </c>
      <c r="M9" s="71">
        <f t="shared" si="1"/>
        <v>5</v>
      </c>
    </row>
    <row r="10" spans="1:13" ht="15" customHeight="1">
      <c r="A10" s="372"/>
      <c r="B10" s="17" t="s">
        <v>1433</v>
      </c>
      <c r="C10" s="8" t="s">
        <v>1431</v>
      </c>
      <c r="D10" s="9">
        <f t="shared" si="1"/>
        <v>14229</v>
      </c>
      <c r="E10" s="9">
        <f t="shared" si="1"/>
        <v>3</v>
      </c>
      <c r="F10" s="9">
        <f t="shared" si="1"/>
        <v>59</v>
      </c>
      <c r="G10" s="9">
        <f t="shared" si="1"/>
        <v>1059</v>
      </c>
      <c r="H10" s="9">
        <f t="shared" si="1"/>
        <v>2618</v>
      </c>
      <c r="I10" s="9">
        <f t="shared" si="1"/>
        <v>5242</v>
      </c>
      <c r="J10" s="9">
        <f t="shared" si="1"/>
        <v>3443</v>
      </c>
      <c r="K10" s="9">
        <f t="shared" si="1"/>
        <v>1550</v>
      </c>
      <c r="L10" s="9">
        <f t="shared" si="1"/>
        <v>250</v>
      </c>
      <c r="M10" s="71">
        <f t="shared" si="1"/>
        <v>5</v>
      </c>
    </row>
    <row r="11" spans="1:13" ht="15" customHeight="1">
      <c r="A11" s="372"/>
      <c r="B11" s="19" t="s">
        <v>1434</v>
      </c>
      <c r="C11" s="8" t="s">
        <v>1429</v>
      </c>
      <c r="D11" s="9">
        <f t="shared" si="1"/>
        <v>2838</v>
      </c>
      <c r="E11" s="9">
        <f t="shared" si="1"/>
        <v>0</v>
      </c>
      <c r="F11" s="9">
        <f t="shared" si="1"/>
        <v>134</v>
      </c>
      <c r="G11" s="9">
        <f t="shared" si="1"/>
        <v>295</v>
      </c>
      <c r="H11" s="9">
        <f t="shared" si="1"/>
        <v>646</v>
      </c>
      <c r="I11" s="9">
        <f t="shared" si="1"/>
        <v>878</v>
      </c>
      <c r="J11" s="9">
        <f t="shared" si="1"/>
        <v>650</v>
      </c>
      <c r="K11" s="9">
        <f t="shared" si="1"/>
        <v>169</v>
      </c>
      <c r="L11" s="9">
        <f t="shared" si="1"/>
        <v>56</v>
      </c>
      <c r="M11" s="71">
        <f t="shared" si="1"/>
        <v>10</v>
      </c>
    </row>
    <row r="12" spans="1:13" ht="15" customHeight="1">
      <c r="A12" s="372"/>
      <c r="B12" s="17" t="s">
        <v>1435</v>
      </c>
      <c r="C12" s="8" t="s">
        <v>1431</v>
      </c>
      <c r="D12" s="9">
        <f t="shared" si="1"/>
        <v>5745</v>
      </c>
      <c r="E12" s="9">
        <f t="shared" si="1"/>
        <v>0</v>
      </c>
      <c r="F12" s="9">
        <f t="shared" si="1"/>
        <v>109</v>
      </c>
      <c r="G12" s="9">
        <f t="shared" si="1"/>
        <v>488</v>
      </c>
      <c r="H12" s="9">
        <f t="shared" si="1"/>
        <v>1043</v>
      </c>
      <c r="I12" s="9">
        <f t="shared" si="1"/>
        <v>1649</v>
      </c>
      <c r="J12" s="9">
        <f t="shared" si="1"/>
        <v>1759</v>
      </c>
      <c r="K12" s="9">
        <f t="shared" si="1"/>
        <v>610</v>
      </c>
      <c r="L12" s="9">
        <f t="shared" si="1"/>
        <v>83</v>
      </c>
      <c r="M12" s="71">
        <f t="shared" si="1"/>
        <v>4</v>
      </c>
    </row>
    <row r="13" spans="1:13" ht="15" customHeight="1">
      <c r="A13" s="372"/>
      <c r="B13" s="19" t="s">
        <v>1436</v>
      </c>
      <c r="C13" s="8" t="s">
        <v>1429</v>
      </c>
      <c r="D13" s="9">
        <f t="shared" si="1"/>
        <v>2633</v>
      </c>
      <c r="E13" s="9">
        <f t="shared" si="1"/>
        <v>0</v>
      </c>
      <c r="F13" s="9">
        <f t="shared" si="1"/>
        <v>95</v>
      </c>
      <c r="G13" s="9">
        <f t="shared" si="1"/>
        <v>458</v>
      </c>
      <c r="H13" s="9">
        <f t="shared" si="1"/>
        <v>852</v>
      </c>
      <c r="I13" s="9">
        <f t="shared" si="1"/>
        <v>646</v>
      </c>
      <c r="J13" s="9">
        <f t="shared" si="1"/>
        <v>386</v>
      </c>
      <c r="K13" s="9">
        <f t="shared" si="1"/>
        <v>143</v>
      </c>
      <c r="L13" s="9">
        <f t="shared" si="1"/>
        <v>49</v>
      </c>
      <c r="M13" s="71">
        <f t="shared" si="1"/>
        <v>4</v>
      </c>
    </row>
    <row r="14" spans="1:13" ht="15" customHeight="1">
      <c r="A14" s="372"/>
      <c r="B14" s="17" t="s">
        <v>1437</v>
      </c>
      <c r="C14" s="8" t="s">
        <v>1431</v>
      </c>
      <c r="D14" s="9">
        <f t="shared" si="1"/>
        <v>6088</v>
      </c>
      <c r="E14" s="9">
        <f t="shared" si="1"/>
        <v>0</v>
      </c>
      <c r="F14" s="9">
        <f t="shared" si="1"/>
        <v>100</v>
      </c>
      <c r="G14" s="9">
        <f t="shared" si="1"/>
        <v>971</v>
      </c>
      <c r="H14" s="9">
        <f t="shared" si="1"/>
        <v>1464</v>
      </c>
      <c r="I14" s="9">
        <f t="shared" si="1"/>
        <v>1219</v>
      </c>
      <c r="J14" s="9">
        <f t="shared" si="1"/>
        <v>1439</v>
      </c>
      <c r="K14" s="9">
        <f t="shared" si="1"/>
        <v>730</v>
      </c>
      <c r="L14" s="9">
        <f t="shared" si="1"/>
        <v>164</v>
      </c>
      <c r="M14" s="71">
        <f t="shared" si="1"/>
        <v>1</v>
      </c>
    </row>
    <row r="15" spans="1:13" ht="15" customHeight="1">
      <c r="A15" s="372"/>
      <c r="B15" s="19" t="s">
        <v>1438</v>
      </c>
      <c r="C15" s="8" t="s">
        <v>1429</v>
      </c>
      <c r="D15" s="9">
        <f t="shared" si="1"/>
        <v>3043</v>
      </c>
      <c r="E15" s="9">
        <f t="shared" si="1"/>
        <v>0</v>
      </c>
      <c r="F15" s="9">
        <f t="shared" si="1"/>
        <v>21</v>
      </c>
      <c r="G15" s="9">
        <f t="shared" si="1"/>
        <v>406</v>
      </c>
      <c r="H15" s="9">
        <f t="shared" si="1"/>
        <v>929</v>
      </c>
      <c r="I15" s="9">
        <f t="shared" si="1"/>
        <v>932</v>
      </c>
      <c r="J15" s="9">
        <f t="shared" si="1"/>
        <v>551</v>
      </c>
      <c r="K15" s="9">
        <f t="shared" si="1"/>
        <v>138</v>
      </c>
      <c r="L15" s="9">
        <f t="shared" si="1"/>
        <v>64</v>
      </c>
      <c r="M15" s="71">
        <f t="shared" si="1"/>
        <v>2</v>
      </c>
    </row>
    <row r="16" spans="1:13" ht="15" customHeight="1">
      <c r="A16" s="372"/>
      <c r="B16" s="17" t="s">
        <v>1439</v>
      </c>
      <c r="C16" s="8" t="s">
        <v>1431</v>
      </c>
      <c r="D16" s="9">
        <f t="shared" si="1"/>
        <v>1238</v>
      </c>
      <c r="E16" s="9">
        <f t="shared" si="1"/>
        <v>0</v>
      </c>
      <c r="F16" s="9">
        <f t="shared" si="1"/>
        <v>14</v>
      </c>
      <c r="G16" s="9">
        <f t="shared" si="1"/>
        <v>180</v>
      </c>
      <c r="H16" s="9">
        <f t="shared" si="1"/>
        <v>371</v>
      </c>
      <c r="I16" s="9">
        <f t="shared" si="1"/>
        <v>270</v>
      </c>
      <c r="J16" s="9">
        <f t="shared" si="1"/>
        <v>252</v>
      </c>
      <c r="K16" s="9">
        <f t="shared" si="1"/>
        <v>117</v>
      </c>
      <c r="L16" s="9">
        <f t="shared" si="1"/>
        <v>33</v>
      </c>
      <c r="M16" s="71">
        <f t="shared" si="1"/>
        <v>1</v>
      </c>
    </row>
    <row r="17" spans="1:13" ht="15" customHeight="1">
      <c r="A17" s="372"/>
      <c r="B17" s="19" t="s">
        <v>1440</v>
      </c>
      <c r="C17" s="8" t="s">
        <v>1429</v>
      </c>
      <c r="D17" s="9">
        <f t="shared" si="1"/>
        <v>993</v>
      </c>
      <c r="E17" s="9">
        <f t="shared" si="1"/>
        <v>0</v>
      </c>
      <c r="F17" s="9">
        <f t="shared" si="1"/>
        <v>4</v>
      </c>
      <c r="G17" s="9">
        <f t="shared" si="1"/>
        <v>102</v>
      </c>
      <c r="H17" s="9">
        <f t="shared" si="1"/>
        <v>277</v>
      </c>
      <c r="I17" s="9">
        <f t="shared" si="1"/>
        <v>312</v>
      </c>
      <c r="J17" s="9">
        <f t="shared" si="1"/>
        <v>235</v>
      </c>
      <c r="K17" s="9">
        <f t="shared" si="1"/>
        <v>56</v>
      </c>
      <c r="L17" s="9">
        <f t="shared" si="1"/>
        <v>6</v>
      </c>
      <c r="M17" s="71">
        <f t="shared" si="1"/>
        <v>1</v>
      </c>
    </row>
    <row r="18" spans="1:13" ht="15" customHeight="1">
      <c r="A18" s="372"/>
      <c r="B18" s="17" t="s">
        <v>1441</v>
      </c>
      <c r="C18" s="8" t="s">
        <v>1431</v>
      </c>
      <c r="D18" s="9">
        <f t="shared" si="1"/>
        <v>670</v>
      </c>
      <c r="E18" s="9">
        <f t="shared" si="1"/>
        <v>0</v>
      </c>
      <c r="F18" s="9">
        <f t="shared" si="1"/>
        <v>2</v>
      </c>
      <c r="G18" s="9">
        <f t="shared" si="1"/>
        <v>60</v>
      </c>
      <c r="H18" s="9">
        <f t="shared" si="1"/>
        <v>111</v>
      </c>
      <c r="I18" s="9">
        <f t="shared" si="1"/>
        <v>167</v>
      </c>
      <c r="J18" s="9">
        <f t="shared" si="1"/>
        <v>201</v>
      </c>
      <c r="K18" s="9">
        <f t="shared" si="1"/>
        <v>111</v>
      </c>
      <c r="L18" s="9">
        <f t="shared" si="1"/>
        <v>17</v>
      </c>
      <c r="M18" s="71">
        <f t="shared" si="1"/>
        <v>1</v>
      </c>
    </row>
    <row r="19" spans="1:13" ht="15" customHeight="1">
      <c r="A19" s="372"/>
      <c r="B19" s="19" t="s">
        <v>1442</v>
      </c>
      <c r="C19" s="8" t="s">
        <v>1429</v>
      </c>
      <c r="D19" s="9">
        <f t="shared" si="1"/>
        <v>514</v>
      </c>
      <c r="E19" s="9">
        <f t="shared" si="1"/>
        <v>0</v>
      </c>
      <c r="F19" s="9">
        <f t="shared" si="1"/>
        <v>1</v>
      </c>
      <c r="G19" s="9">
        <f t="shared" si="1"/>
        <v>22</v>
      </c>
      <c r="H19" s="9">
        <f t="shared" si="1"/>
        <v>150</v>
      </c>
      <c r="I19" s="9">
        <f t="shared" si="1"/>
        <v>175</v>
      </c>
      <c r="J19" s="9">
        <f t="shared" si="1"/>
        <v>126</v>
      </c>
      <c r="K19" s="9">
        <f t="shared" si="1"/>
        <v>32</v>
      </c>
      <c r="L19" s="9">
        <f t="shared" si="1"/>
        <v>7</v>
      </c>
      <c r="M19" s="71">
        <f t="shared" si="1"/>
        <v>1</v>
      </c>
    </row>
    <row r="20" spans="1:13" ht="15" customHeight="1" thickBot="1">
      <c r="A20" s="373"/>
      <c r="B20" s="20" t="s">
        <v>1443</v>
      </c>
      <c r="C20" s="8" t="s">
        <v>1431</v>
      </c>
      <c r="D20" s="9">
        <f t="shared" si="1"/>
        <v>798</v>
      </c>
      <c r="E20" s="9">
        <f t="shared" si="1"/>
        <v>0</v>
      </c>
      <c r="F20" s="9">
        <f t="shared" si="1"/>
        <v>7</v>
      </c>
      <c r="G20" s="9">
        <f t="shared" si="1"/>
        <v>41</v>
      </c>
      <c r="H20" s="9">
        <f t="shared" si="1"/>
        <v>173</v>
      </c>
      <c r="I20" s="9">
        <f t="shared" si="1"/>
        <v>250</v>
      </c>
      <c r="J20" s="9">
        <f t="shared" si="1"/>
        <v>237</v>
      </c>
      <c r="K20" s="9">
        <f t="shared" si="1"/>
        <v>63</v>
      </c>
      <c r="L20" s="9">
        <f t="shared" si="1"/>
        <v>24</v>
      </c>
      <c r="M20" s="71">
        <f t="shared" si="1"/>
        <v>3</v>
      </c>
    </row>
    <row r="21" spans="1:13" ht="15" customHeight="1">
      <c r="A21" s="383" t="s">
        <v>1444</v>
      </c>
      <c r="B21" s="16" t="s">
        <v>1445</v>
      </c>
      <c r="C21" s="6" t="s">
        <v>1429</v>
      </c>
      <c r="D21" s="7">
        <v>15834</v>
      </c>
      <c r="E21" s="7">
        <v>0</v>
      </c>
      <c r="F21" s="7">
        <v>388</v>
      </c>
      <c r="G21" s="7">
        <v>1961</v>
      </c>
      <c r="H21" s="7">
        <v>4334</v>
      </c>
      <c r="I21" s="7">
        <v>4932</v>
      </c>
      <c r="J21" s="7">
        <v>3092</v>
      </c>
      <c r="K21" s="7">
        <v>868</v>
      </c>
      <c r="L21" s="7">
        <v>243</v>
      </c>
      <c r="M21" s="70">
        <v>16</v>
      </c>
    </row>
    <row r="22" spans="1:13" ht="15" customHeight="1">
      <c r="A22" s="384"/>
      <c r="B22" s="17" t="s">
        <v>1446</v>
      </c>
      <c r="C22" s="8" t="s">
        <v>1431</v>
      </c>
      <c r="D22" s="9">
        <v>28733</v>
      </c>
      <c r="E22" s="9">
        <v>3</v>
      </c>
      <c r="F22" s="9">
        <v>291</v>
      </c>
      <c r="G22" s="9">
        <v>2798</v>
      </c>
      <c r="H22" s="9">
        <v>5780</v>
      </c>
      <c r="I22" s="9">
        <v>8794</v>
      </c>
      <c r="J22" s="9">
        <v>7324</v>
      </c>
      <c r="K22" s="9">
        <v>3172</v>
      </c>
      <c r="L22" s="9">
        <v>558</v>
      </c>
      <c r="M22" s="71">
        <v>13</v>
      </c>
    </row>
    <row r="23" spans="1:13" ht="15" customHeight="1">
      <c r="A23" s="384"/>
      <c r="B23" s="19" t="s">
        <v>1432</v>
      </c>
      <c r="C23" s="8" t="s">
        <v>1429</v>
      </c>
      <c r="D23" s="9">
        <v>5888</v>
      </c>
      <c r="E23" s="9">
        <v>0</v>
      </c>
      <c r="F23" s="9">
        <v>133</v>
      </c>
      <c r="G23" s="9">
        <v>679</v>
      </c>
      <c r="H23" s="9">
        <v>1481</v>
      </c>
      <c r="I23" s="9">
        <v>1998</v>
      </c>
      <c r="J23" s="9">
        <v>1164</v>
      </c>
      <c r="K23" s="9">
        <v>354</v>
      </c>
      <c r="L23" s="9">
        <v>76</v>
      </c>
      <c r="M23" s="71">
        <v>3</v>
      </c>
    </row>
    <row r="24" spans="1:13" ht="15" customHeight="1">
      <c r="A24" s="384"/>
      <c r="B24" s="17" t="s">
        <v>1433</v>
      </c>
      <c r="C24" s="8" t="s">
        <v>1431</v>
      </c>
      <c r="D24" s="9">
        <v>14212</v>
      </c>
      <c r="E24" s="9">
        <v>3</v>
      </c>
      <c r="F24" s="9">
        <v>59</v>
      </c>
      <c r="G24" s="9">
        <v>1059</v>
      </c>
      <c r="H24" s="9">
        <v>2618</v>
      </c>
      <c r="I24" s="9">
        <v>5241</v>
      </c>
      <c r="J24" s="9">
        <v>3439</v>
      </c>
      <c r="K24" s="9">
        <v>1546</v>
      </c>
      <c r="L24" s="9">
        <v>243</v>
      </c>
      <c r="M24" s="71">
        <v>4</v>
      </c>
    </row>
    <row r="25" spans="1:13" ht="15" customHeight="1">
      <c r="A25" s="384"/>
      <c r="B25" s="19" t="s">
        <v>1434</v>
      </c>
      <c r="C25" s="8" t="s">
        <v>1429</v>
      </c>
      <c r="D25" s="9">
        <v>2796</v>
      </c>
      <c r="E25" s="9">
        <v>0</v>
      </c>
      <c r="F25" s="9">
        <v>134</v>
      </c>
      <c r="G25" s="9">
        <v>294</v>
      </c>
      <c r="H25" s="9">
        <v>646</v>
      </c>
      <c r="I25" s="9">
        <v>876</v>
      </c>
      <c r="J25" s="9">
        <v>639</v>
      </c>
      <c r="K25" s="9">
        <v>157</v>
      </c>
      <c r="L25" s="9">
        <v>45</v>
      </c>
      <c r="M25" s="71">
        <v>5</v>
      </c>
    </row>
    <row r="26" spans="1:13" ht="15" customHeight="1">
      <c r="A26" s="384"/>
      <c r="B26" s="17" t="s">
        <v>1435</v>
      </c>
      <c r="C26" s="8" t="s">
        <v>1431</v>
      </c>
      <c r="D26" s="9">
        <v>5736</v>
      </c>
      <c r="E26" s="9">
        <v>0</v>
      </c>
      <c r="F26" s="9">
        <v>109</v>
      </c>
      <c r="G26" s="9">
        <v>487</v>
      </c>
      <c r="H26" s="9">
        <v>1043</v>
      </c>
      <c r="I26" s="9">
        <v>1649</v>
      </c>
      <c r="J26" s="9">
        <v>1759</v>
      </c>
      <c r="K26" s="9">
        <v>608</v>
      </c>
      <c r="L26" s="9">
        <v>78</v>
      </c>
      <c r="M26" s="71">
        <v>3</v>
      </c>
    </row>
    <row r="27" spans="1:13" ht="15" customHeight="1">
      <c r="A27" s="384"/>
      <c r="B27" s="19" t="s">
        <v>1436</v>
      </c>
      <c r="C27" s="8" t="s">
        <v>1429</v>
      </c>
      <c r="D27" s="9">
        <v>2604</v>
      </c>
      <c r="E27" s="9">
        <v>0</v>
      </c>
      <c r="F27" s="9">
        <v>95</v>
      </c>
      <c r="G27" s="9">
        <v>458</v>
      </c>
      <c r="H27" s="9">
        <v>851</v>
      </c>
      <c r="I27" s="9">
        <v>640</v>
      </c>
      <c r="J27" s="9">
        <v>379</v>
      </c>
      <c r="K27" s="9">
        <v>132</v>
      </c>
      <c r="L27" s="9">
        <v>45</v>
      </c>
      <c r="M27" s="71">
        <v>4</v>
      </c>
    </row>
    <row r="28" spans="1:13" ht="15" customHeight="1">
      <c r="A28" s="384"/>
      <c r="B28" s="17" t="s">
        <v>1437</v>
      </c>
      <c r="C28" s="8" t="s">
        <v>1431</v>
      </c>
      <c r="D28" s="9">
        <v>6085</v>
      </c>
      <c r="E28" s="9">
        <v>0</v>
      </c>
      <c r="F28" s="9">
        <v>100</v>
      </c>
      <c r="G28" s="9">
        <v>971</v>
      </c>
      <c r="H28" s="9">
        <v>1464</v>
      </c>
      <c r="I28" s="9">
        <v>1218</v>
      </c>
      <c r="J28" s="9">
        <v>1439</v>
      </c>
      <c r="K28" s="9">
        <v>728</v>
      </c>
      <c r="L28" s="9">
        <v>164</v>
      </c>
      <c r="M28" s="71">
        <v>1</v>
      </c>
    </row>
    <row r="29" spans="1:13" ht="15" customHeight="1">
      <c r="A29" s="384"/>
      <c r="B29" s="19" t="s">
        <v>1438</v>
      </c>
      <c r="C29" s="8" t="s">
        <v>1429</v>
      </c>
      <c r="D29" s="9">
        <v>3041</v>
      </c>
      <c r="E29" s="9">
        <v>0</v>
      </c>
      <c r="F29" s="9">
        <v>21</v>
      </c>
      <c r="G29" s="9">
        <v>406</v>
      </c>
      <c r="H29" s="9">
        <v>929</v>
      </c>
      <c r="I29" s="9">
        <v>932</v>
      </c>
      <c r="J29" s="9">
        <v>550</v>
      </c>
      <c r="K29" s="9">
        <v>137</v>
      </c>
      <c r="L29" s="9">
        <v>64</v>
      </c>
      <c r="M29" s="71">
        <v>2</v>
      </c>
    </row>
    <row r="30" spans="1:13" ht="15" customHeight="1">
      <c r="A30" s="384"/>
      <c r="B30" s="17" t="s">
        <v>1439</v>
      </c>
      <c r="C30" s="8" t="s">
        <v>1431</v>
      </c>
      <c r="D30" s="9">
        <v>1234</v>
      </c>
      <c r="E30" s="9">
        <v>0</v>
      </c>
      <c r="F30" s="9">
        <v>14</v>
      </c>
      <c r="G30" s="9">
        <v>180</v>
      </c>
      <c r="H30" s="9">
        <v>371</v>
      </c>
      <c r="I30" s="9">
        <v>269</v>
      </c>
      <c r="J30" s="9">
        <v>250</v>
      </c>
      <c r="K30" s="9">
        <v>116</v>
      </c>
      <c r="L30" s="9">
        <v>33</v>
      </c>
      <c r="M30" s="71">
        <v>1</v>
      </c>
    </row>
    <row r="31" spans="1:13" ht="15" customHeight="1">
      <c r="A31" s="384"/>
      <c r="B31" s="19" t="s">
        <v>1440</v>
      </c>
      <c r="C31" s="8" t="s">
        <v>1429</v>
      </c>
      <c r="D31" s="9">
        <v>991</v>
      </c>
      <c r="E31" s="9">
        <v>0</v>
      </c>
      <c r="F31" s="9">
        <v>4</v>
      </c>
      <c r="G31" s="9">
        <v>102</v>
      </c>
      <c r="H31" s="9">
        <v>277</v>
      </c>
      <c r="I31" s="9">
        <v>311</v>
      </c>
      <c r="J31" s="9">
        <v>234</v>
      </c>
      <c r="K31" s="9">
        <v>56</v>
      </c>
      <c r="L31" s="9">
        <v>6</v>
      </c>
      <c r="M31" s="71">
        <v>1</v>
      </c>
    </row>
    <row r="32" spans="1:13" ht="15" customHeight="1">
      <c r="A32" s="382"/>
      <c r="B32" s="17" t="s">
        <v>1441</v>
      </c>
      <c r="C32" s="8" t="s">
        <v>1431</v>
      </c>
      <c r="D32" s="11">
        <v>668</v>
      </c>
      <c r="E32" s="11">
        <v>0</v>
      </c>
      <c r="F32" s="11">
        <v>2</v>
      </c>
      <c r="G32" s="11">
        <v>60</v>
      </c>
      <c r="H32" s="11">
        <v>111</v>
      </c>
      <c r="I32" s="11">
        <v>167</v>
      </c>
      <c r="J32" s="11">
        <v>200</v>
      </c>
      <c r="K32" s="11">
        <v>111</v>
      </c>
      <c r="L32" s="11">
        <v>16</v>
      </c>
      <c r="M32" s="72">
        <v>1</v>
      </c>
    </row>
    <row r="33" spans="1:13" ht="15" customHeight="1">
      <c r="A33" s="382"/>
      <c r="B33" s="19" t="s">
        <v>1442</v>
      </c>
      <c r="C33" s="8" t="s">
        <v>1429</v>
      </c>
      <c r="D33" s="11">
        <v>514</v>
      </c>
      <c r="E33" s="11">
        <v>0</v>
      </c>
      <c r="F33" s="11">
        <v>1</v>
      </c>
      <c r="G33" s="11">
        <v>22</v>
      </c>
      <c r="H33" s="11">
        <v>150</v>
      </c>
      <c r="I33" s="11">
        <v>175</v>
      </c>
      <c r="J33" s="11">
        <v>126</v>
      </c>
      <c r="K33" s="11">
        <v>32</v>
      </c>
      <c r="L33" s="11">
        <v>7</v>
      </c>
      <c r="M33" s="72">
        <v>1</v>
      </c>
    </row>
    <row r="34" spans="1:13" ht="15" customHeight="1" thickBot="1">
      <c r="A34" s="382"/>
      <c r="B34" s="20" t="s">
        <v>1443</v>
      </c>
      <c r="C34" s="8" t="s">
        <v>1431</v>
      </c>
      <c r="D34" s="11">
        <v>798</v>
      </c>
      <c r="E34" s="11">
        <v>0</v>
      </c>
      <c r="F34" s="11">
        <v>7</v>
      </c>
      <c r="G34" s="11">
        <v>41</v>
      </c>
      <c r="H34" s="11">
        <v>173</v>
      </c>
      <c r="I34" s="11">
        <v>250</v>
      </c>
      <c r="J34" s="11">
        <v>237</v>
      </c>
      <c r="K34" s="11">
        <v>63</v>
      </c>
      <c r="L34" s="11">
        <v>24</v>
      </c>
      <c r="M34" s="72">
        <v>3</v>
      </c>
    </row>
    <row r="35" spans="1:13" ht="15" customHeight="1">
      <c r="A35" s="386" t="s">
        <v>1447</v>
      </c>
      <c r="B35" s="16" t="s">
        <v>1445</v>
      </c>
      <c r="C35" s="6" t="s">
        <v>1429</v>
      </c>
      <c r="D35" s="28">
        <f>SUM(E35:M35)</f>
        <v>11</v>
      </c>
      <c r="E35" s="28">
        <f>SUM(E37,E39,E41,E43,E45)</f>
        <v>0</v>
      </c>
      <c r="F35" s="28">
        <f t="shared" ref="F35:M36" si="2">SUM(F37,F39,F41,F43,F45)</f>
        <v>0</v>
      </c>
      <c r="G35" s="28">
        <f t="shared" si="2"/>
        <v>1</v>
      </c>
      <c r="H35" s="28">
        <f t="shared" si="2"/>
        <v>0</v>
      </c>
      <c r="I35" s="28">
        <f t="shared" si="2"/>
        <v>1</v>
      </c>
      <c r="J35" s="28">
        <f t="shared" si="2"/>
        <v>3</v>
      </c>
      <c r="K35" s="28">
        <f t="shared" si="2"/>
        <v>0</v>
      </c>
      <c r="L35" s="28">
        <f t="shared" si="2"/>
        <v>3</v>
      </c>
      <c r="M35" s="28">
        <f t="shared" si="2"/>
        <v>3</v>
      </c>
    </row>
    <row r="36" spans="1:13" ht="15" customHeight="1">
      <c r="A36" s="372"/>
      <c r="B36" s="17" t="s">
        <v>1446</v>
      </c>
      <c r="C36" s="8" t="s">
        <v>1431</v>
      </c>
      <c r="D36" s="28">
        <f t="shared" ref="D36:D62" si="3">SUM(E36:M36)</f>
        <v>6</v>
      </c>
      <c r="E36" s="28">
        <f>SUM(E38,E40,E42,E44,E46)</f>
        <v>0</v>
      </c>
      <c r="F36" s="28">
        <f t="shared" si="2"/>
        <v>0</v>
      </c>
      <c r="G36" s="28">
        <f t="shared" si="2"/>
        <v>1</v>
      </c>
      <c r="H36" s="28">
        <f t="shared" si="2"/>
        <v>0</v>
      </c>
      <c r="I36" s="28">
        <f t="shared" si="2"/>
        <v>1</v>
      </c>
      <c r="J36" s="28">
        <f t="shared" si="2"/>
        <v>0</v>
      </c>
      <c r="K36" s="28">
        <f t="shared" si="2"/>
        <v>2</v>
      </c>
      <c r="L36" s="28">
        <f t="shared" si="2"/>
        <v>2</v>
      </c>
      <c r="M36" s="28">
        <f t="shared" si="2"/>
        <v>0</v>
      </c>
    </row>
    <row r="37" spans="1:13" ht="15" customHeight="1">
      <c r="A37" s="372"/>
      <c r="B37" s="19" t="s">
        <v>1432</v>
      </c>
      <c r="C37" s="8" t="s">
        <v>1429</v>
      </c>
      <c r="D37" s="28">
        <f t="shared" si="3"/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3</v>
      </c>
      <c r="K37" s="29">
        <v>0</v>
      </c>
      <c r="L37" s="29">
        <v>0</v>
      </c>
      <c r="M37" s="29">
        <v>0</v>
      </c>
    </row>
    <row r="38" spans="1:13" ht="15" customHeight="1">
      <c r="A38" s="372"/>
      <c r="B38" s="17" t="s">
        <v>1433</v>
      </c>
      <c r="C38" s="8" t="s">
        <v>1431</v>
      </c>
      <c r="D38" s="28">
        <f t="shared" si="3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ht="15" customHeight="1">
      <c r="A39" s="372"/>
      <c r="B39" s="19" t="s">
        <v>1434</v>
      </c>
      <c r="C39" s="8" t="s">
        <v>1429</v>
      </c>
      <c r="D39" s="28">
        <f t="shared" si="3"/>
        <v>8</v>
      </c>
      <c r="E39" s="30">
        <v>0</v>
      </c>
      <c r="F39" s="30">
        <v>0</v>
      </c>
      <c r="G39" s="30">
        <v>1</v>
      </c>
      <c r="H39" s="30">
        <v>0</v>
      </c>
      <c r="I39" s="30">
        <v>1</v>
      </c>
      <c r="J39" s="30">
        <v>0</v>
      </c>
      <c r="K39" s="30">
        <v>0</v>
      </c>
      <c r="L39" s="28">
        <v>3</v>
      </c>
      <c r="M39" s="28">
        <v>3</v>
      </c>
    </row>
    <row r="40" spans="1:13" ht="15" customHeight="1">
      <c r="A40" s="372"/>
      <c r="B40" s="17" t="s">
        <v>1435</v>
      </c>
      <c r="C40" s="8" t="s">
        <v>1431</v>
      </c>
      <c r="D40" s="28">
        <f t="shared" si="3"/>
        <v>3</v>
      </c>
      <c r="E40" s="30">
        <v>0</v>
      </c>
      <c r="F40" s="30">
        <v>0</v>
      </c>
      <c r="G40" s="30">
        <v>1</v>
      </c>
      <c r="H40" s="30">
        <v>0</v>
      </c>
      <c r="I40" s="30">
        <v>0</v>
      </c>
      <c r="J40" s="30">
        <v>0</v>
      </c>
      <c r="K40" s="30">
        <v>0</v>
      </c>
      <c r="L40" s="28">
        <v>2</v>
      </c>
      <c r="M40" s="28">
        <v>0</v>
      </c>
    </row>
    <row r="41" spans="1:13" ht="15" customHeight="1">
      <c r="A41" s="372"/>
      <c r="B41" s="19" t="s">
        <v>1436</v>
      </c>
      <c r="C41" s="8" t="s">
        <v>1429</v>
      </c>
      <c r="D41" s="28">
        <f t="shared" si="3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</row>
    <row r="42" spans="1:13" ht="15" customHeight="1">
      <c r="A42" s="372"/>
      <c r="B42" s="17" t="s">
        <v>1437</v>
      </c>
      <c r="C42" s="8" t="s">
        <v>1431</v>
      </c>
      <c r="D42" s="28">
        <f t="shared" si="3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1</v>
      </c>
      <c r="L42" s="28">
        <v>0</v>
      </c>
      <c r="M42" s="28">
        <v>0</v>
      </c>
    </row>
    <row r="43" spans="1:13" ht="15" customHeight="1">
      <c r="A43" s="372"/>
      <c r="B43" s="19" t="s">
        <v>1438</v>
      </c>
      <c r="C43" s="8" t="s">
        <v>1429</v>
      </c>
      <c r="D43" s="28">
        <f t="shared" si="3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</row>
    <row r="44" spans="1:13" ht="15" customHeight="1">
      <c r="A44" s="372"/>
      <c r="B44" s="17" t="s">
        <v>1439</v>
      </c>
      <c r="C44" s="8" t="s">
        <v>1431</v>
      </c>
      <c r="D44" s="28">
        <f t="shared" si="3"/>
        <v>2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0</v>
      </c>
      <c r="K44" s="30">
        <v>1</v>
      </c>
      <c r="L44" s="28">
        <v>0</v>
      </c>
      <c r="M44" s="28">
        <v>0</v>
      </c>
    </row>
    <row r="45" spans="1:13" ht="15" customHeight="1">
      <c r="A45" s="372"/>
      <c r="B45" s="19" t="s">
        <v>1440</v>
      </c>
      <c r="C45" s="8" t="s">
        <v>1429</v>
      </c>
      <c r="D45" s="28">
        <f t="shared" si="3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5" customHeight="1">
      <c r="A46" s="372"/>
      <c r="B46" s="17" t="s">
        <v>1441</v>
      </c>
      <c r="C46" s="8" t="s">
        <v>1431</v>
      </c>
      <c r="D46" s="28">
        <f t="shared" si="3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ht="15" customHeight="1">
      <c r="A47" s="372"/>
      <c r="B47" s="19" t="s">
        <v>1442</v>
      </c>
      <c r="C47" s="8" t="s">
        <v>1429</v>
      </c>
      <c r="D47" s="66">
        <f t="shared" si="3"/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118">
        <v>0</v>
      </c>
    </row>
    <row r="48" spans="1:13" ht="15" customHeight="1" thickBot="1">
      <c r="A48" s="373"/>
      <c r="B48" s="20" t="s">
        <v>1443</v>
      </c>
      <c r="C48" s="8" t="s">
        <v>1431</v>
      </c>
      <c r="D48" s="32">
        <f t="shared" si="3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77">
        <v>0</v>
      </c>
    </row>
    <row r="49" spans="1:13" ht="15" customHeight="1">
      <c r="A49" s="386" t="s">
        <v>1448</v>
      </c>
      <c r="B49" s="21" t="s">
        <v>1445</v>
      </c>
      <c r="C49" s="12" t="s">
        <v>1429</v>
      </c>
      <c r="D49" s="28">
        <f t="shared" si="3"/>
        <v>107</v>
      </c>
      <c r="E49" s="28">
        <f>SUM(E51,E53,E55,E57,E59,E61)</f>
        <v>0</v>
      </c>
      <c r="F49" s="28">
        <f t="shared" ref="F49:M50" si="4">SUM(F51,F53,F55,F57,F59,F61)</f>
        <v>0</v>
      </c>
      <c r="G49" s="28">
        <f t="shared" si="4"/>
        <v>0</v>
      </c>
      <c r="H49" s="28">
        <f t="shared" si="4"/>
        <v>1</v>
      </c>
      <c r="I49" s="28">
        <f t="shared" si="4"/>
        <v>11</v>
      </c>
      <c r="J49" s="28">
        <f t="shared" si="4"/>
        <v>35</v>
      </c>
      <c r="K49" s="28">
        <f t="shared" si="4"/>
        <v>34</v>
      </c>
      <c r="L49" s="28">
        <f t="shared" si="4"/>
        <v>22</v>
      </c>
      <c r="M49" s="28">
        <f t="shared" si="4"/>
        <v>4</v>
      </c>
    </row>
    <row r="50" spans="1:13" ht="15" customHeight="1">
      <c r="A50" s="372"/>
      <c r="B50" s="17" t="s">
        <v>1446</v>
      </c>
      <c r="C50" s="8" t="s">
        <v>1431</v>
      </c>
      <c r="D50" s="28">
        <f t="shared" si="3"/>
        <v>29</v>
      </c>
      <c r="E50" s="28">
        <f>SUM(E52,E54,E56,E58,E60,E62)</f>
        <v>0</v>
      </c>
      <c r="F50" s="28">
        <f t="shared" si="4"/>
        <v>0</v>
      </c>
      <c r="G50" s="28">
        <f t="shared" si="4"/>
        <v>0</v>
      </c>
      <c r="H50" s="28">
        <f t="shared" si="4"/>
        <v>0</v>
      </c>
      <c r="I50" s="28">
        <f t="shared" si="4"/>
        <v>2</v>
      </c>
      <c r="J50" s="28">
        <f t="shared" si="4"/>
        <v>7</v>
      </c>
      <c r="K50" s="28">
        <f t="shared" si="4"/>
        <v>7</v>
      </c>
      <c r="L50" s="28">
        <f t="shared" si="4"/>
        <v>11</v>
      </c>
      <c r="M50" s="28">
        <f t="shared" si="4"/>
        <v>2</v>
      </c>
    </row>
    <row r="51" spans="1:13" ht="15" customHeight="1">
      <c r="A51" s="372"/>
      <c r="B51" s="19" t="s">
        <v>1432</v>
      </c>
      <c r="C51" s="8" t="s">
        <v>1429</v>
      </c>
      <c r="D51" s="28">
        <f t="shared" si="3"/>
        <v>40</v>
      </c>
      <c r="E51" s="29">
        <v>0</v>
      </c>
      <c r="F51" s="29">
        <v>0</v>
      </c>
      <c r="G51" s="29">
        <v>0</v>
      </c>
      <c r="H51" s="29">
        <v>0</v>
      </c>
      <c r="I51" s="29">
        <v>3</v>
      </c>
      <c r="J51" s="29">
        <v>15</v>
      </c>
      <c r="K51" s="29">
        <v>10</v>
      </c>
      <c r="L51" s="29">
        <v>10</v>
      </c>
      <c r="M51" s="29">
        <v>2</v>
      </c>
    </row>
    <row r="52" spans="1:13" ht="15" customHeight="1">
      <c r="A52" s="372"/>
      <c r="B52" s="17" t="s">
        <v>1433</v>
      </c>
      <c r="C52" s="8" t="s">
        <v>1431</v>
      </c>
      <c r="D52" s="28">
        <f t="shared" si="3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4</v>
      </c>
      <c r="K52" s="29">
        <v>4</v>
      </c>
      <c r="L52" s="29">
        <v>7</v>
      </c>
      <c r="M52" s="29">
        <v>1</v>
      </c>
    </row>
    <row r="53" spans="1:13" ht="15" customHeight="1">
      <c r="A53" s="372"/>
      <c r="B53" s="19" t="s">
        <v>1434</v>
      </c>
      <c r="C53" s="8" t="s">
        <v>1429</v>
      </c>
      <c r="D53" s="28">
        <f t="shared" si="3"/>
        <v>34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11</v>
      </c>
      <c r="K53" s="28">
        <v>12</v>
      </c>
      <c r="L53" s="28">
        <v>8</v>
      </c>
      <c r="M53" s="28">
        <v>2</v>
      </c>
    </row>
    <row r="54" spans="1:13" ht="15" customHeight="1">
      <c r="A54" s="372"/>
      <c r="B54" s="17" t="s">
        <v>1435</v>
      </c>
      <c r="C54" s="8" t="s">
        <v>1431</v>
      </c>
      <c r="D54" s="28">
        <f t="shared" si="3"/>
        <v>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2</v>
      </c>
      <c r="L54" s="28">
        <v>3</v>
      </c>
      <c r="M54" s="28">
        <v>1</v>
      </c>
    </row>
    <row r="55" spans="1:13" ht="15" customHeight="1">
      <c r="A55" s="372"/>
      <c r="B55" s="19" t="s">
        <v>1436</v>
      </c>
      <c r="C55" s="8" t="s">
        <v>1429</v>
      </c>
      <c r="D55" s="28">
        <f t="shared" si="3"/>
        <v>29</v>
      </c>
      <c r="E55" s="28">
        <v>0</v>
      </c>
      <c r="F55" s="28">
        <v>0</v>
      </c>
      <c r="G55" s="28">
        <v>0</v>
      </c>
      <c r="H55" s="28">
        <v>1</v>
      </c>
      <c r="I55" s="28">
        <v>6</v>
      </c>
      <c r="J55" s="28">
        <v>7</v>
      </c>
      <c r="K55" s="28">
        <v>11</v>
      </c>
      <c r="L55" s="28">
        <v>4</v>
      </c>
      <c r="M55" s="28">
        <v>0</v>
      </c>
    </row>
    <row r="56" spans="1:13" ht="15" customHeight="1">
      <c r="A56" s="372"/>
      <c r="B56" s="17" t="s">
        <v>1437</v>
      </c>
      <c r="C56" s="8" t="s">
        <v>1431</v>
      </c>
      <c r="D56" s="28">
        <f t="shared" si="3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0</v>
      </c>
      <c r="K56" s="28">
        <v>1</v>
      </c>
      <c r="L56" s="28">
        <v>0</v>
      </c>
      <c r="M56" s="28">
        <v>0</v>
      </c>
    </row>
    <row r="57" spans="1:13" ht="15" customHeight="1">
      <c r="A57" s="372"/>
      <c r="B57" s="19" t="s">
        <v>1438</v>
      </c>
      <c r="C57" s="8" t="s">
        <v>1429</v>
      </c>
      <c r="D57" s="28">
        <f t="shared" si="3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ht="15" customHeight="1">
      <c r="A58" s="372"/>
      <c r="B58" s="17" t="s">
        <v>1439</v>
      </c>
      <c r="C58" s="8" t="s">
        <v>1431</v>
      </c>
      <c r="D58" s="28">
        <f t="shared" si="3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28">
        <v>0</v>
      </c>
    </row>
    <row r="59" spans="1:13" ht="15" customHeight="1">
      <c r="A59" s="372"/>
      <c r="B59" s="19" t="s">
        <v>1440</v>
      </c>
      <c r="C59" s="8" t="s">
        <v>1429</v>
      </c>
      <c r="D59" s="28">
        <f t="shared" si="3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ht="15" customHeight="1">
      <c r="A60" s="372"/>
      <c r="B60" s="17" t="s">
        <v>1441</v>
      </c>
      <c r="C60" s="8" t="s">
        <v>1431</v>
      </c>
      <c r="D60" s="28">
        <f t="shared" si="3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ht="15" customHeight="1">
      <c r="A61" s="372"/>
      <c r="B61" s="19" t="s">
        <v>1442</v>
      </c>
      <c r="C61" s="8" t="s">
        <v>1429</v>
      </c>
      <c r="D61" s="28">
        <f t="shared" si="3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ht="15" customHeight="1" thickBot="1">
      <c r="A62" s="373"/>
      <c r="B62" s="20" t="s">
        <v>1443</v>
      </c>
      <c r="C62" s="8" t="s">
        <v>1431</v>
      </c>
      <c r="D62" s="28">
        <f t="shared" si="3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1449</v>
      </c>
    </row>
    <row r="64" spans="1:13" s="15" customFormat="1" ht="14.25">
      <c r="A64" s="23" t="s">
        <v>1450</v>
      </c>
    </row>
    <row r="65" spans="1:3" s="15" customFormat="1" ht="14.25">
      <c r="A65" s="23" t="s">
        <v>1332</v>
      </c>
      <c r="B65" s="24"/>
      <c r="C65" s="24"/>
    </row>
    <row r="66" spans="1:3" s="15" customFormat="1" ht="14.25">
      <c r="A66" s="23" t="s">
        <v>1333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0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工作表4">
    <pageSetUpPr fitToPage="1"/>
  </sheetPr>
  <dimension ref="A1:M76"/>
  <sheetViews>
    <sheetView workbookViewId="0">
      <selection activeCell="D70" sqref="D70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8.375" style="1" customWidth="1"/>
    <col min="8" max="8" width="7" style="1" customWidth="1"/>
    <col min="9" max="9" width="7.25" style="1" customWidth="1"/>
    <col min="10" max="10" width="7.5" style="1" customWidth="1"/>
    <col min="11" max="11" width="8.125" style="1" customWidth="1"/>
    <col min="12" max="13" width="5.875" style="1" customWidth="1"/>
    <col min="14" max="16384" width="9" style="1"/>
  </cols>
  <sheetData>
    <row r="1" spans="1:13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1406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</v>
      </c>
      <c r="M3" s="390"/>
    </row>
    <row r="4" spans="1:13" ht="17.25" thickBot="1">
      <c r="B4" s="391" t="s">
        <v>1407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3</v>
      </c>
      <c r="M4" s="392"/>
    </row>
    <row r="5" spans="1:13">
      <c r="A5" s="374" t="s">
        <v>30</v>
      </c>
      <c r="B5" s="425"/>
      <c r="C5" s="406" t="s">
        <v>4</v>
      </c>
      <c r="D5" s="380" t="s">
        <v>5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426"/>
      <c r="B6" s="427"/>
      <c r="C6" s="406"/>
      <c r="D6" s="3" t="s">
        <v>6</v>
      </c>
      <c r="E6" s="4" t="s">
        <v>7</v>
      </c>
      <c r="F6" s="4" t="s">
        <v>8</v>
      </c>
      <c r="G6" s="4" t="s">
        <v>9</v>
      </c>
      <c r="H6" s="4" t="s">
        <v>34</v>
      </c>
      <c r="I6" s="4" t="s">
        <v>35</v>
      </c>
      <c r="J6" s="4" t="s">
        <v>36</v>
      </c>
      <c r="K6" s="4" t="s">
        <v>37</v>
      </c>
      <c r="L6" s="4" t="s">
        <v>38</v>
      </c>
      <c r="M6" s="69" t="s">
        <v>39</v>
      </c>
    </row>
    <row r="7" spans="1:13" ht="15" customHeight="1">
      <c r="A7" s="382" t="s">
        <v>10</v>
      </c>
      <c r="B7" s="16" t="s">
        <v>11</v>
      </c>
      <c r="C7" s="6" t="s">
        <v>12</v>
      </c>
      <c r="D7" s="7">
        <f>D21+D35+D49</f>
        <v>15832</v>
      </c>
      <c r="E7" s="7">
        <f>E21+E35+E49</f>
        <v>10</v>
      </c>
      <c r="F7" s="7">
        <f t="shared" ref="F7:M7" si="0">F21+F35+F49</f>
        <v>402</v>
      </c>
      <c r="G7" s="7">
        <f t="shared" si="0"/>
        <v>2011</v>
      </c>
      <c r="H7" s="7">
        <f t="shared" si="0"/>
        <v>4367</v>
      </c>
      <c r="I7" s="7">
        <f t="shared" si="0"/>
        <v>4883</v>
      </c>
      <c r="J7" s="7">
        <f t="shared" si="0"/>
        <v>2982</v>
      </c>
      <c r="K7" s="7">
        <f t="shared" si="0"/>
        <v>887</v>
      </c>
      <c r="L7" s="7">
        <f t="shared" si="0"/>
        <v>267</v>
      </c>
      <c r="M7" s="70">
        <f t="shared" si="0"/>
        <v>23</v>
      </c>
    </row>
    <row r="8" spans="1:13" ht="15" customHeight="1">
      <c r="A8" s="372"/>
      <c r="B8" s="18" t="s">
        <v>13</v>
      </c>
      <c r="C8" s="8" t="s">
        <v>14</v>
      </c>
      <c r="D8" s="9">
        <f t="shared" ref="D8:M20" si="1">D22+D36+D50</f>
        <v>28857</v>
      </c>
      <c r="E8" s="9">
        <f t="shared" si="1"/>
        <v>1</v>
      </c>
      <c r="F8" s="9">
        <f t="shared" si="1"/>
        <v>258</v>
      </c>
      <c r="G8" s="9">
        <f t="shared" si="1"/>
        <v>2879</v>
      </c>
      <c r="H8" s="9">
        <f t="shared" si="1"/>
        <v>5952</v>
      </c>
      <c r="I8" s="9">
        <f t="shared" si="1"/>
        <v>8761</v>
      </c>
      <c r="J8" s="9">
        <f t="shared" si="1"/>
        <v>7244</v>
      </c>
      <c r="K8" s="9">
        <f t="shared" si="1"/>
        <v>3172</v>
      </c>
      <c r="L8" s="9">
        <f t="shared" si="1"/>
        <v>571</v>
      </c>
      <c r="M8" s="71">
        <f t="shared" si="1"/>
        <v>19</v>
      </c>
    </row>
    <row r="9" spans="1:13" ht="15" customHeight="1">
      <c r="A9" s="372"/>
      <c r="B9" s="19" t="s">
        <v>15</v>
      </c>
      <c r="C9" s="8" t="s">
        <v>12</v>
      </c>
      <c r="D9" s="9">
        <f t="shared" si="1"/>
        <v>5774</v>
      </c>
      <c r="E9" s="9">
        <f t="shared" si="1"/>
        <v>0</v>
      </c>
      <c r="F9" s="9">
        <f t="shared" si="1"/>
        <v>138</v>
      </c>
      <c r="G9" s="9">
        <f t="shared" si="1"/>
        <v>715</v>
      </c>
      <c r="H9" s="9">
        <f t="shared" si="1"/>
        <v>1471</v>
      </c>
      <c r="I9" s="9">
        <f t="shared" si="1"/>
        <v>1970</v>
      </c>
      <c r="J9" s="9">
        <f t="shared" si="1"/>
        <v>1047</v>
      </c>
      <c r="K9" s="9">
        <f t="shared" si="1"/>
        <v>341</v>
      </c>
      <c r="L9" s="9">
        <f t="shared" si="1"/>
        <v>85</v>
      </c>
      <c r="M9" s="71">
        <f t="shared" si="1"/>
        <v>7</v>
      </c>
    </row>
    <row r="10" spans="1:13" ht="15" customHeight="1">
      <c r="A10" s="372"/>
      <c r="B10" s="17" t="s">
        <v>16</v>
      </c>
      <c r="C10" s="8" t="s">
        <v>14</v>
      </c>
      <c r="D10" s="9">
        <f t="shared" si="1"/>
        <v>14235</v>
      </c>
      <c r="E10" s="9">
        <f t="shared" si="1"/>
        <v>1</v>
      </c>
      <c r="F10" s="9">
        <f t="shared" si="1"/>
        <v>66</v>
      </c>
      <c r="G10" s="9">
        <f t="shared" si="1"/>
        <v>1052</v>
      </c>
      <c r="H10" s="9">
        <f t="shared" si="1"/>
        <v>2649</v>
      </c>
      <c r="I10" s="9">
        <f t="shared" si="1"/>
        <v>5256</v>
      </c>
      <c r="J10" s="9">
        <f t="shared" si="1"/>
        <v>3409</v>
      </c>
      <c r="K10" s="9">
        <f t="shared" si="1"/>
        <v>1546</v>
      </c>
      <c r="L10" s="9">
        <f t="shared" si="1"/>
        <v>251</v>
      </c>
      <c r="M10" s="71">
        <f t="shared" si="1"/>
        <v>5</v>
      </c>
    </row>
    <row r="11" spans="1:13" ht="15" customHeight="1">
      <c r="A11" s="372"/>
      <c r="B11" s="19" t="s">
        <v>17</v>
      </c>
      <c r="C11" s="8" t="s">
        <v>12</v>
      </c>
      <c r="D11" s="9">
        <f t="shared" si="1"/>
        <v>2868</v>
      </c>
      <c r="E11" s="9">
        <f t="shared" si="1"/>
        <v>10</v>
      </c>
      <c r="F11" s="9">
        <f t="shared" si="1"/>
        <v>141</v>
      </c>
      <c r="G11" s="9">
        <f t="shared" si="1"/>
        <v>306</v>
      </c>
      <c r="H11" s="9">
        <f t="shared" si="1"/>
        <v>648</v>
      </c>
      <c r="I11" s="9">
        <f t="shared" si="1"/>
        <v>878</v>
      </c>
      <c r="J11" s="9">
        <f t="shared" si="1"/>
        <v>655</v>
      </c>
      <c r="K11" s="9">
        <f t="shared" si="1"/>
        <v>166</v>
      </c>
      <c r="L11" s="9">
        <f t="shared" si="1"/>
        <v>56</v>
      </c>
      <c r="M11" s="71">
        <f t="shared" si="1"/>
        <v>8</v>
      </c>
    </row>
    <row r="12" spans="1:13" ht="15" customHeight="1">
      <c r="A12" s="372"/>
      <c r="B12" s="17" t="s">
        <v>18</v>
      </c>
      <c r="C12" s="8" t="s">
        <v>14</v>
      </c>
      <c r="D12" s="9">
        <f t="shared" si="1"/>
        <v>5729</v>
      </c>
      <c r="E12" s="9">
        <f t="shared" si="1"/>
        <v>0</v>
      </c>
      <c r="F12" s="9">
        <f t="shared" si="1"/>
        <v>76</v>
      </c>
      <c r="G12" s="9">
        <f t="shared" si="1"/>
        <v>512</v>
      </c>
      <c r="H12" s="9">
        <f t="shared" si="1"/>
        <v>1091</v>
      </c>
      <c r="I12" s="9">
        <f t="shared" si="1"/>
        <v>1596</v>
      </c>
      <c r="J12" s="9">
        <f t="shared" si="1"/>
        <v>1755</v>
      </c>
      <c r="K12" s="9">
        <f t="shared" si="1"/>
        <v>608</v>
      </c>
      <c r="L12" s="9">
        <f t="shared" si="1"/>
        <v>85</v>
      </c>
      <c r="M12" s="71">
        <f t="shared" si="1"/>
        <v>6</v>
      </c>
    </row>
    <row r="13" spans="1:13" ht="15" customHeight="1">
      <c r="A13" s="372"/>
      <c r="B13" s="19" t="s">
        <v>19</v>
      </c>
      <c r="C13" s="8" t="s">
        <v>12</v>
      </c>
      <c r="D13" s="9">
        <f t="shared" si="1"/>
        <v>2696</v>
      </c>
      <c r="E13" s="9">
        <f t="shared" si="1"/>
        <v>0</v>
      </c>
      <c r="F13" s="9">
        <f t="shared" si="1"/>
        <v>101</v>
      </c>
      <c r="G13" s="9">
        <f t="shared" si="1"/>
        <v>484</v>
      </c>
      <c r="H13" s="9">
        <f t="shared" si="1"/>
        <v>871</v>
      </c>
      <c r="I13" s="9">
        <f t="shared" si="1"/>
        <v>653</v>
      </c>
      <c r="J13" s="9">
        <f t="shared" si="1"/>
        <v>385</v>
      </c>
      <c r="K13" s="9">
        <f t="shared" si="1"/>
        <v>148</v>
      </c>
      <c r="L13" s="9">
        <f t="shared" si="1"/>
        <v>50</v>
      </c>
      <c r="M13" s="71">
        <f t="shared" si="1"/>
        <v>4</v>
      </c>
    </row>
    <row r="14" spans="1:13" ht="15" customHeight="1">
      <c r="A14" s="372"/>
      <c r="B14" s="17" t="s">
        <v>20</v>
      </c>
      <c r="C14" s="8" t="s">
        <v>14</v>
      </c>
      <c r="D14" s="9">
        <f t="shared" si="1"/>
        <v>6239</v>
      </c>
      <c r="E14" s="9">
        <f t="shared" si="1"/>
        <v>0</v>
      </c>
      <c r="F14" s="9">
        <f t="shared" si="1"/>
        <v>100</v>
      </c>
      <c r="G14" s="9">
        <f t="shared" si="1"/>
        <v>1029</v>
      </c>
      <c r="H14" s="9">
        <f t="shared" si="1"/>
        <v>1540</v>
      </c>
      <c r="I14" s="9">
        <f t="shared" si="1"/>
        <v>1236</v>
      </c>
      <c r="J14" s="9">
        <f t="shared" si="1"/>
        <v>1433</v>
      </c>
      <c r="K14" s="9">
        <f t="shared" si="1"/>
        <v>735</v>
      </c>
      <c r="L14" s="9">
        <f t="shared" si="1"/>
        <v>163</v>
      </c>
      <c r="M14" s="71">
        <f t="shared" si="1"/>
        <v>3</v>
      </c>
    </row>
    <row r="15" spans="1:13" ht="15" customHeight="1">
      <c r="A15" s="372"/>
      <c r="B15" s="19" t="s">
        <v>21</v>
      </c>
      <c r="C15" s="8" t="s">
        <v>12</v>
      </c>
      <c r="D15" s="9">
        <f t="shared" si="1"/>
        <v>2970</v>
      </c>
      <c r="E15" s="9">
        <f t="shared" si="1"/>
        <v>0</v>
      </c>
      <c r="F15" s="9">
        <f t="shared" si="1"/>
        <v>19</v>
      </c>
      <c r="G15" s="9">
        <f t="shared" si="1"/>
        <v>386</v>
      </c>
      <c r="H15" s="9">
        <f t="shared" si="1"/>
        <v>924</v>
      </c>
      <c r="I15" s="9">
        <f t="shared" si="1"/>
        <v>902</v>
      </c>
      <c r="J15" s="9">
        <f t="shared" si="1"/>
        <v>536</v>
      </c>
      <c r="K15" s="9">
        <f t="shared" si="1"/>
        <v>139</v>
      </c>
      <c r="L15" s="9">
        <f t="shared" si="1"/>
        <v>62</v>
      </c>
      <c r="M15" s="71">
        <f t="shared" si="1"/>
        <v>2</v>
      </c>
    </row>
    <row r="16" spans="1:13" ht="15" customHeight="1">
      <c r="A16" s="372"/>
      <c r="B16" s="17" t="s">
        <v>22</v>
      </c>
      <c r="C16" s="8" t="s">
        <v>14</v>
      </c>
      <c r="D16" s="9">
        <f t="shared" si="1"/>
        <v>1169</v>
      </c>
      <c r="E16" s="9">
        <f t="shared" si="1"/>
        <v>0</v>
      </c>
      <c r="F16" s="9">
        <f t="shared" si="1"/>
        <v>7</v>
      </c>
      <c r="G16" s="9">
        <f t="shared" si="1"/>
        <v>185</v>
      </c>
      <c r="H16" s="9">
        <f t="shared" si="1"/>
        <v>354</v>
      </c>
      <c r="I16" s="9">
        <f t="shared" si="1"/>
        <v>248</v>
      </c>
      <c r="J16" s="9">
        <f t="shared" si="1"/>
        <v>230</v>
      </c>
      <c r="K16" s="9">
        <f t="shared" si="1"/>
        <v>111</v>
      </c>
      <c r="L16" s="9">
        <f t="shared" si="1"/>
        <v>33</v>
      </c>
      <c r="M16" s="71">
        <f t="shared" si="1"/>
        <v>1</v>
      </c>
    </row>
    <row r="17" spans="1:13" ht="15" customHeight="1">
      <c r="A17" s="372"/>
      <c r="B17" s="19" t="s">
        <v>32</v>
      </c>
      <c r="C17" s="8" t="s">
        <v>12</v>
      </c>
      <c r="D17" s="9">
        <f t="shared" si="1"/>
        <v>1004</v>
      </c>
      <c r="E17" s="9">
        <f t="shared" si="1"/>
        <v>0</v>
      </c>
      <c r="F17" s="9">
        <f t="shared" si="1"/>
        <v>2</v>
      </c>
      <c r="G17" s="9">
        <f t="shared" si="1"/>
        <v>101</v>
      </c>
      <c r="H17" s="9">
        <f t="shared" si="1"/>
        <v>288</v>
      </c>
      <c r="I17" s="9">
        <f t="shared" si="1"/>
        <v>315</v>
      </c>
      <c r="J17" s="9">
        <f t="shared" si="1"/>
        <v>233</v>
      </c>
      <c r="K17" s="9">
        <f t="shared" si="1"/>
        <v>58</v>
      </c>
      <c r="L17" s="9">
        <f t="shared" si="1"/>
        <v>6</v>
      </c>
      <c r="M17" s="71">
        <f t="shared" si="1"/>
        <v>1</v>
      </c>
    </row>
    <row r="18" spans="1:13" ht="15" customHeight="1">
      <c r="A18" s="372"/>
      <c r="B18" s="17" t="s">
        <v>33</v>
      </c>
      <c r="C18" s="8" t="s">
        <v>14</v>
      </c>
      <c r="D18" s="9">
        <f t="shared" si="1"/>
        <v>667</v>
      </c>
      <c r="E18" s="9">
        <f t="shared" si="1"/>
        <v>0</v>
      </c>
      <c r="F18" s="9">
        <f t="shared" si="1"/>
        <v>2</v>
      </c>
      <c r="G18" s="9">
        <f t="shared" si="1"/>
        <v>61</v>
      </c>
      <c r="H18" s="9">
        <f t="shared" si="1"/>
        <v>125</v>
      </c>
      <c r="I18" s="9">
        <f t="shared" si="1"/>
        <v>163</v>
      </c>
      <c r="J18" s="9">
        <f t="shared" si="1"/>
        <v>193</v>
      </c>
      <c r="K18" s="9">
        <f t="shared" si="1"/>
        <v>105</v>
      </c>
      <c r="L18" s="9">
        <f t="shared" si="1"/>
        <v>17</v>
      </c>
      <c r="M18" s="71">
        <f t="shared" si="1"/>
        <v>1</v>
      </c>
    </row>
    <row r="19" spans="1:13" ht="15" customHeight="1">
      <c r="A19" s="372"/>
      <c r="B19" s="19" t="s">
        <v>23</v>
      </c>
      <c r="C19" s="8" t="s">
        <v>12</v>
      </c>
      <c r="D19" s="9">
        <f t="shared" si="1"/>
        <v>520</v>
      </c>
      <c r="E19" s="9">
        <f t="shared" si="1"/>
        <v>0</v>
      </c>
      <c r="F19" s="9">
        <f t="shared" si="1"/>
        <v>1</v>
      </c>
      <c r="G19" s="9">
        <f t="shared" si="1"/>
        <v>19</v>
      </c>
      <c r="H19" s="9">
        <f t="shared" si="1"/>
        <v>165</v>
      </c>
      <c r="I19" s="9">
        <f t="shared" si="1"/>
        <v>165</v>
      </c>
      <c r="J19" s="9">
        <f t="shared" si="1"/>
        <v>126</v>
      </c>
      <c r="K19" s="9">
        <f t="shared" si="1"/>
        <v>35</v>
      </c>
      <c r="L19" s="9">
        <f t="shared" si="1"/>
        <v>8</v>
      </c>
      <c r="M19" s="71">
        <f t="shared" si="1"/>
        <v>1</v>
      </c>
    </row>
    <row r="20" spans="1:13" ht="15" customHeight="1" thickBot="1">
      <c r="A20" s="373"/>
      <c r="B20" s="20" t="s">
        <v>24</v>
      </c>
      <c r="C20" s="8" t="s">
        <v>14</v>
      </c>
      <c r="D20" s="9">
        <f t="shared" si="1"/>
        <v>818</v>
      </c>
      <c r="E20" s="9">
        <f t="shared" si="1"/>
        <v>0</v>
      </c>
      <c r="F20" s="9">
        <f t="shared" si="1"/>
        <v>7</v>
      </c>
      <c r="G20" s="9">
        <f t="shared" si="1"/>
        <v>40</v>
      </c>
      <c r="H20" s="9">
        <f t="shared" si="1"/>
        <v>193</v>
      </c>
      <c r="I20" s="9">
        <f t="shared" si="1"/>
        <v>262</v>
      </c>
      <c r="J20" s="9">
        <f t="shared" si="1"/>
        <v>224</v>
      </c>
      <c r="K20" s="9">
        <f t="shared" si="1"/>
        <v>67</v>
      </c>
      <c r="L20" s="9">
        <f t="shared" si="1"/>
        <v>22</v>
      </c>
      <c r="M20" s="71">
        <f t="shared" si="1"/>
        <v>3</v>
      </c>
    </row>
    <row r="21" spans="1:13" ht="15" customHeight="1">
      <c r="A21" s="383" t="s">
        <v>25</v>
      </c>
      <c r="B21" s="16" t="s">
        <v>26</v>
      </c>
      <c r="C21" s="6" t="s">
        <v>12</v>
      </c>
      <c r="D21" s="7">
        <v>15708</v>
      </c>
      <c r="E21" s="7">
        <v>10</v>
      </c>
      <c r="F21" s="7">
        <v>402</v>
      </c>
      <c r="G21" s="7">
        <v>2010</v>
      </c>
      <c r="H21" s="7">
        <v>4366</v>
      </c>
      <c r="I21" s="7">
        <v>4871</v>
      </c>
      <c r="J21" s="7">
        <v>2942</v>
      </c>
      <c r="K21" s="7">
        <v>849</v>
      </c>
      <c r="L21" s="7">
        <v>242</v>
      </c>
      <c r="M21" s="70">
        <v>16</v>
      </c>
    </row>
    <row r="22" spans="1:13" ht="15" customHeight="1">
      <c r="A22" s="384"/>
      <c r="B22" s="17" t="s">
        <v>27</v>
      </c>
      <c r="C22" s="8" t="s">
        <v>14</v>
      </c>
      <c r="D22" s="9">
        <v>28819</v>
      </c>
      <c r="E22" s="9">
        <v>1</v>
      </c>
      <c r="F22" s="9">
        <v>258</v>
      </c>
      <c r="G22" s="9">
        <v>2876</v>
      </c>
      <c r="H22" s="9">
        <v>5952</v>
      </c>
      <c r="I22" s="9">
        <v>8758</v>
      </c>
      <c r="J22" s="9">
        <v>7236</v>
      </c>
      <c r="K22" s="9">
        <v>3164</v>
      </c>
      <c r="L22" s="9">
        <v>559</v>
      </c>
      <c r="M22" s="71">
        <v>15</v>
      </c>
    </row>
    <row r="23" spans="1:13" ht="15" customHeight="1">
      <c r="A23" s="384"/>
      <c r="B23" s="19" t="s">
        <v>15</v>
      </c>
      <c r="C23" s="8" t="s">
        <v>12</v>
      </c>
      <c r="D23" s="9">
        <v>5730</v>
      </c>
      <c r="E23" s="9">
        <v>0</v>
      </c>
      <c r="F23" s="9">
        <v>138</v>
      </c>
      <c r="G23" s="9">
        <v>715</v>
      </c>
      <c r="H23" s="9">
        <v>1471</v>
      </c>
      <c r="I23" s="9">
        <v>1967</v>
      </c>
      <c r="J23" s="9">
        <v>1032</v>
      </c>
      <c r="K23" s="9">
        <v>330</v>
      </c>
      <c r="L23" s="9">
        <v>74</v>
      </c>
      <c r="M23" s="71">
        <v>3</v>
      </c>
    </row>
    <row r="24" spans="1:13" ht="15" customHeight="1">
      <c r="A24" s="384"/>
      <c r="B24" s="17" t="s">
        <v>16</v>
      </c>
      <c r="C24" s="8" t="s">
        <v>14</v>
      </c>
      <c r="D24" s="9">
        <v>14218</v>
      </c>
      <c r="E24" s="9">
        <v>1</v>
      </c>
      <c r="F24" s="9">
        <v>66</v>
      </c>
      <c r="G24" s="9">
        <v>1052</v>
      </c>
      <c r="H24" s="9">
        <v>2649</v>
      </c>
      <c r="I24" s="9">
        <v>5255</v>
      </c>
      <c r="J24" s="9">
        <v>3405</v>
      </c>
      <c r="K24" s="9">
        <v>1542</v>
      </c>
      <c r="L24" s="9">
        <v>244</v>
      </c>
      <c r="M24" s="71">
        <v>4</v>
      </c>
    </row>
    <row r="25" spans="1:13" ht="15" customHeight="1">
      <c r="A25" s="384"/>
      <c r="B25" s="19" t="s">
        <v>17</v>
      </c>
      <c r="C25" s="8" t="s">
        <v>12</v>
      </c>
      <c r="D25" s="9">
        <v>2824</v>
      </c>
      <c r="E25" s="9">
        <v>10</v>
      </c>
      <c r="F25" s="9">
        <v>141</v>
      </c>
      <c r="G25" s="9">
        <v>305</v>
      </c>
      <c r="H25" s="9">
        <v>648</v>
      </c>
      <c r="I25" s="9">
        <v>876</v>
      </c>
      <c r="J25" s="9">
        <v>640</v>
      </c>
      <c r="K25" s="9">
        <v>154</v>
      </c>
      <c r="L25" s="9">
        <v>45</v>
      </c>
      <c r="M25" s="71">
        <v>5</v>
      </c>
    </row>
    <row r="26" spans="1:13" ht="15" customHeight="1">
      <c r="A26" s="384"/>
      <c r="B26" s="17" t="s">
        <v>18</v>
      </c>
      <c r="C26" s="8" t="s">
        <v>14</v>
      </c>
      <c r="D26" s="9">
        <v>5717</v>
      </c>
      <c r="E26" s="9">
        <v>0</v>
      </c>
      <c r="F26" s="9">
        <v>76</v>
      </c>
      <c r="G26" s="9">
        <v>509</v>
      </c>
      <c r="H26" s="9">
        <v>1091</v>
      </c>
      <c r="I26" s="9">
        <v>1596</v>
      </c>
      <c r="J26" s="9">
        <v>1755</v>
      </c>
      <c r="K26" s="9">
        <v>606</v>
      </c>
      <c r="L26" s="9">
        <v>81</v>
      </c>
      <c r="M26" s="71">
        <v>3</v>
      </c>
    </row>
    <row r="27" spans="1:13" ht="15" customHeight="1">
      <c r="A27" s="384"/>
      <c r="B27" s="19" t="s">
        <v>19</v>
      </c>
      <c r="C27" s="8" t="s">
        <v>12</v>
      </c>
      <c r="D27" s="9">
        <v>2664</v>
      </c>
      <c r="E27" s="9">
        <v>0</v>
      </c>
      <c r="F27" s="9">
        <v>101</v>
      </c>
      <c r="G27" s="9">
        <v>484</v>
      </c>
      <c r="H27" s="9">
        <v>870</v>
      </c>
      <c r="I27" s="9">
        <v>647</v>
      </c>
      <c r="J27" s="9">
        <v>377</v>
      </c>
      <c r="K27" s="9">
        <v>134</v>
      </c>
      <c r="L27" s="9">
        <v>47</v>
      </c>
      <c r="M27" s="71">
        <v>4</v>
      </c>
    </row>
    <row r="28" spans="1:13" ht="15" customHeight="1">
      <c r="A28" s="384"/>
      <c r="B28" s="17" t="s">
        <v>20</v>
      </c>
      <c r="C28" s="8" t="s">
        <v>14</v>
      </c>
      <c r="D28" s="9">
        <v>6236</v>
      </c>
      <c r="E28" s="9">
        <v>0</v>
      </c>
      <c r="F28" s="9">
        <v>100</v>
      </c>
      <c r="G28" s="9">
        <v>1029</v>
      </c>
      <c r="H28" s="9">
        <v>1540</v>
      </c>
      <c r="I28" s="9">
        <v>1235</v>
      </c>
      <c r="J28" s="9">
        <v>1432</v>
      </c>
      <c r="K28" s="9">
        <v>734</v>
      </c>
      <c r="L28" s="9">
        <v>163</v>
      </c>
      <c r="M28" s="71">
        <v>3</v>
      </c>
    </row>
    <row r="29" spans="1:13" ht="15" customHeight="1">
      <c r="A29" s="384"/>
      <c r="B29" s="19" t="s">
        <v>21</v>
      </c>
      <c r="C29" s="8" t="s">
        <v>12</v>
      </c>
      <c r="D29" s="9">
        <v>2968</v>
      </c>
      <c r="E29" s="9">
        <v>0</v>
      </c>
      <c r="F29" s="9">
        <v>19</v>
      </c>
      <c r="G29" s="9">
        <v>386</v>
      </c>
      <c r="H29" s="9">
        <v>924</v>
      </c>
      <c r="I29" s="9">
        <v>902</v>
      </c>
      <c r="J29" s="9">
        <v>535</v>
      </c>
      <c r="K29" s="9">
        <v>138</v>
      </c>
      <c r="L29" s="9">
        <v>62</v>
      </c>
      <c r="M29" s="71">
        <v>2</v>
      </c>
    </row>
    <row r="30" spans="1:13" ht="15" customHeight="1">
      <c r="A30" s="384"/>
      <c r="B30" s="17" t="s">
        <v>22</v>
      </c>
      <c r="C30" s="8" t="s">
        <v>14</v>
      </c>
      <c r="D30" s="9">
        <v>1165</v>
      </c>
      <c r="E30" s="9">
        <v>0</v>
      </c>
      <c r="F30" s="9">
        <v>7</v>
      </c>
      <c r="G30" s="9">
        <v>185</v>
      </c>
      <c r="H30" s="9">
        <v>354</v>
      </c>
      <c r="I30" s="9">
        <v>247</v>
      </c>
      <c r="J30" s="9">
        <v>228</v>
      </c>
      <c r="K30" s="9">
        <v>110</v>
      </c>
      <c r="L30" s="9">
        <v>33</v>
      </c>
      <c r="M30" s="71">
        <v>1</v>
      </c>
    </row>
    <row r="31" spans="1:13" ht="15" customHeight="1">
      <c r="A31" s="384"/>
      <c r="B31" s="19" t="s">
        <v>32</v>
      </c>
      <c r="C31" s="8" t="s">
        <v>12</v>
      </c>
      <c r="D31" s="9">
        <v>1002</v>
      </c>
      <c r="E31" s="9">
        <v>0</v>
      </c>
      <c r="F31" s="9">
        <v>2</v>
      </c>
      <c r="G31" s="9">
        <v>101</v>
      </c>
      <c r="H31" s="9">
        <v>288</v>
      </c>
      <c r="I31" s="9">
        <v>314</v>
      </c>
      <c r="J31" s="9">
        <v>232</v>
      </c>
      <c r="K31" s="9">
        <v>58</v>
      </c>
      <c r="L31" s="9">
        <v>6</v>
      </c>
      <c r="M31" s="71">
        <v>1</v>
      </c>
    </row>
    <row r="32" spans="1:13" ht="15" customHeight="1">
      <c r="A32" s="382"/>
      <c r="B32" s="17" t="s">
        <v>33</v>
      </c>
      <c r="C32" s="8" t="s">
        <v>14</v>
      </c>
      <c r="D32" s="11">
        <v>665</v>
      </c>
      <c r="E32" s="11">
        <v>0</v>
      </c>
      <c r="F32" s="11">
        <v>2</v>
      </c>
      <c r="G32" s="11">
        <v>61</v>
      </c>
      <c r="H32" s="11">
        <v>125</v>
      </c>
      <c r="I32" s="11">
        <v>163</v>
      </c>
      <c r="J32" s="11">
        <v>192</v>
      </c>
      <c r="K32" s="11">
        <v>105</v>
      </c>
      <c r="L32" s="11">
        <v>16</v>
      </c>
      <c r="M32" s="72">
        <v>1</v>
      </c>
    </row>
    <row r="33" spans="1:13" ht="15" customHeight="1">
      <c r="A33" s="382"/>
      <c r="B33" s="19" t="s">
        <v>23</v>
      </c>
      <c r="C33" s="8" t="s">
        <v>12</v>
      </c>
      <c r="D33" s="11">
        <v>520</v>
      </c>
      <c r="E33" s="11">
        <v>0</v>
      </c>
      <c r="F33" s="11">
        <v>1</v>
      </c>
      <c r="G33" s="11">
        <v>19</v>
      </c>
      <c r="H33" s="11">
        <v>165</v>
      </c>
      <c r="I33" s="11">
        <v>165</v>
      </c>
      <c r="J33" s="11">
        <v>126</v>
      </c>
      <c r="K33" s="11">
        <v>35</v>
      </c>
      <c r="L33" s="11">
        <v>8</v>
      </c>
      <c r="M33" s="72">
        <v>1</v>
      </c>
    </row>
    <row r="34" spans="1:13" ht="15" customHeight="1" thickBot="1">
      <c r="A34" s="382"/>
      <c r="B34" s="20" t="s">
        <v>24</v>
      </c>
      <c r="C34" s="8" t="s">
        <v>14</v>
      </c>
      <c r="D34" s="11">
        <v>818</v>
      </c>
      <c r="E34" s="11">
        <v>0</v>
      </c>
      <c r="F34" s="11">
        <v>7</v>
      </c>
      <c r="G34" s="11">
        <v>40</v>
      </c>
      <c r="H34" s="11">
        <v>193</v>
      </c>
      <c r="I34" s="11">
        <v>262</v>
      </c>
      <c r="J34" s="11">
        <v>224</v>
      </c>
      <c r="K34" s="11">
        <v>67</v>
      </c>
      <c r="L34" s="11">
        <v>22</v>
      </c>
      <c r="M34" s="72">
        <v>3</v>
      </c>
    </row>
    <row r="35" spans="1:13" ht="15" customHeight="1">
      <c r="A35" s="386" t="s">
        <v>28</v>
      </c>
      <c r="B35" s="16" t="s">
        <v>26</v>
      </c>
      <c r="C35" s="6" t="s">
        <v>12</v>
      </c>
      <c r="D35" s="27">
        <f>SUM(E35:M35)</f>
        <v>10</v>
      </c>
      <c r="E35" s="27">
        <f>SUM(E37,E39,E41,E43,E45)</f>
        <v>0</v>
      </c>
      <c r="F35" s="27">
        <f t="shared" ref="F35:M36" si="2">SUM(F37,F39,F41,F43,F45)</f>
        <v>0</v>
      </c>
      <c r="G35" s="27">
        <f t="shared" si="2"/>
        <v>1</v>
      </c>
      <c r="H35" s="27">
        <f t="shared" si="2"/>
        <v>0</v>
      </c>
      <c r="I35" s="27">
        <f t="shared" si="2"/>
        <v>1</v>
      </c>
      <c r="J35" s="27">
        <f t="shared" si="2"/>
        <v>1</v>
      </c>
      <c r="K35" s="27">
        <f t="shared" si="2"/>
        <v>2</v>
      </c>
      <c r="L35" s="27">
        <f t="shared" si="2"/>
        <v>2</v>
      </c>
      <c r="M35" s="74">
        <f t="shared" si="2"/>
        <v>3</v>
      </c>
    </row>
    <row r="36" spans="1:13" ht="15" customHeight="1">
      <c r="A36" s="372"/>
      <c r="B36" s="17" t="s">
        <v>27</v>
      </c>
      <c r="C36" s="8" t="s">
        <v>14</v>
      </c>
      <c r="D36" s="28">
        <f t="shared" ref="D36:D62" si="3">SUM(E36:M36)</f>
        <v>9</v>
      </c>
      <c r="E36" s="28">
        <f>SUM(E38,E40,E42,E44,E46)</f>
        <v>0</v>
      </c>
      <c r="F36" s="28">
        <f t="shared" si="2"/>
        <v>0</v>
      </c>
      <c r="G36" s="28">
        <f t="shared" si="2"/>
        <v>3</v>
      </c>
      <c r="H36" s="28">
        <f t="shared" si="2"/>
        <v>0</v>
      </c>
      <c r="I36" s="28">
        <f t="shared" si="2"/>
        <v>1</v>
      </c>
      <c r="J36" s="28">
        <f t="shared" si="2"/>
        <v>0</v>
      </c>
      <c r="K36" s="28">
        <f t="shared" si="2"/>
        <v>2</v>
      </c>
      <c r="L36" s="28">
        <f t="shared" si="2"/>
        <v>2</v>
      </c>
      <c r="M36" s="75">
        <f t="shared" si="2"/>
        <v>1</v>
      </c>
    </row>
    <row r="37" spans="1:13" ht="15" customHeight="1">
      <c r="A37" s="372"/>
      <c r="B37" s="19" t="s">
        <v>15</v>
      </c>
      <c r="C37" s="8" t="s">
        <v>12</v>
      </c>
      <c r="D37" s="28">
        <f t="shared" si="3"/>
        <v>2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1</v>
      </c>
      <c r="L37" s="29">
        <v>0</v>
      </c>
      <c r="M37" s="76">
        <v>1</v>
      </c>
    </row>
    <row r="38" spans="1:13" ht="15" customHeight="1">
      <c r="A38" s="372"/>
      <c r="B38" s="17" t="s">
        <v>16</v>
      </c>
      <c r="C38" s="8" t="s">
        <v>14</v>
      </c>
      <c r="D38" s="28">
        <f t="shared" si="3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76">
        <v>0</v>
      </c>
    </row>
    <row r="39" spans="1:13" ht="15" customHeight="1">
      <c r="A39" s="372"/>
      <c r="B39" s="19" t="s">
        <v>17</v>
      </c>
      <c r="C39" s="8" t="s">
        <v>12</v>
      </c>
      <c r="D39" s="28">
        <f t="shared" si="3"/>
        <v>8</v>
      </c>
      <c r="E39" s="28">
        <v>0</v>
      </c>
      <c r="F39" s="28">
        <v>0</v>
      </c>
      <c r="G39" s="28">
        <v>1</v>
      </c>
      <c r="H39" s="28">
        <v>0</v>
      </c>
      <c r="I39" s="28">
        <v>1</v>
      </c>
      <c r="J39" s="28">
        <v>1</v>
      </c>
      <c r="K39" s="28">
        <v>1</v>
      </c>
      <c r="L39" s="28">
        <v>2</v>
      </c>
      <c r="M39" s="75">
        <v>2</v>
      </c>
    </row>
    <row r="40" spans="1:13" ht="15" customHeight="1">
      <c r="A40" s="372"/>
      <c r="B40" s="17" t="s">
        <v>18</v>
      </c>
      <c r="C40" s="8" t="s">
        <v>14</v>
      </c>
      <c r="D40" s="28">
        <f t="shared" si="3"/>
        <v>6</v>
      </c>
      <c r="E40" s="28">
        <v>0</v>
      </c>
      <c r="F40" s="28">
        <v>0</v>
      </c>
      <c r="G40" s="28">
        <v>3</v>
      </c>
      <c r="H40" s="28">
        <v>0</v>
      </c>
      <c r="I40" s="28">
        <v>0</v>
      </c>
      <c r="J40" s="28">
        <v>0</v>
      </c>
      <c r="K40" s="28">
        <v>0</v>
      </c>
      <c r="L40" s="28">
        <v>2</v>
      </c>
      <c r="M40" s="75">
        <v>1</v>
      </c>
    </row>
    <row r="41" spans="1:13" ht="15" customHeight="1">
      <c r="A41" s="372"/>
      <c r="B41" s="19" t="s">
        <v>19</v>
      </c>
      <c r="C41" s="8" t="s">
        <v>12</v>
      </c>
      <c r="D41" s="28">
        <f t="shared" si="3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75">
        <v>0</v>
      </c>
    </row>
    <row r="42" spans="1:13" ht="15" customHeight="1">
      <c r="A42" s="372"/>
      <c r="B42" s="17" t="s">
        <v>20</v>
      </c>
      <c r="C42" s="8" t="s">
        <v>14</v>
      </c>
      <c r="D42" s="28">
        <f t="shared" si="3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1</v>
      </c>
      <c r="L42" s="28">
        <v>0</v>
      </c>
      <c r="M42" s="75">
        <v>0</v>
      </c>
    </row>
    <row r="43" spans="1:13" ht="15" customHeight="1">
      <c r="A43" s="372"/>
      <c r="B43" s="19" t="s">
        <v>21</v>
      </c>
      <c r="C43" s="8" t="s">
        <v>12</v>
      </c>
      <c r="D43" s="28">
        <f t="shared" si="3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75">
        <v>0</v>
      </c>
    </row>
    <row r="44" spans="1:13" ht="15" customHeight="1">
      <c r="A44" s="372"/>
      <c r="B44" s="17" t="s">
        <v>22</v>
      </c>
      <c r="C44" s="8" t="s">
        <v>14</v>
      </c>
      <c r="D44" s="28">
        <f t="shared" si="3"/>
        <v>2</v>
      </c>
      <c r="E44" s="28">
        <v>0</v>
      </c>
      <c r="F44" s="28">
        <v>0</v>
      </c>
      <c r="G44" s="28">
        <v>0</v>
      </c>
      <c r="H44" s="28">
        <v>0</v>
      </c>
      <c r="I44" s="28">
        <v>1</v>
      </c>
      <c r="J44" s="28">
        <v>0</v>
      </c>
      <c r="K44" s="28">
        <v>1</v>
      </c>
      <c r="L44" s="28">
        <v>0</v>
      </c>
      <c r="M44" s="75">
        <v>0</v>
      </c>
    </row>
    <row r="45" spans="1:13" ht="15" customHeight="1">
      <c r="A45" s="372"/>
      <c r="B45" s="19" t="s">
        <v>32</v>
      </c>
      <c r="C45" s="8" t="s">
        <v>12</v>
      </c>
      <c r="D45" s="28">
        <f t="shared" si="3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75">
        <v>0</v>
      </c>
    </row>
    <row r="46" spans="1:13" ht="15" customHeight="1">
      <c r="A46" s="372"/>
      <c r="B46" s="17" t="s">
        <v>33</v>
      </c>
      <c r="C46" s="8" t="s">
        <v>14</v>
      </c>
      <c r="D46" s="28">
        <f t="shared" si="3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75">
        <v>0</v>
      </c>
    </row>
    <row r="47" spans="1:13" ht="15" customHeight="1">
      <c r="A47" s="372"/>
      <c r="B47" s="19" t="s">
        <v>23</v>
      </c>
      <c r="C47" s="8" t="s">
        <v>12</v>
      </c>
      <c r="D47" s="66">
        <f t="shared" si="3"/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118">
        <v>0</v>
      </c>
    </row>
    <row r="48" spans="1:13" ht="15" customHeight="1" thickBot="1">
      <c r="A48" s="373"/>
      <c r="B48" s="20" t="s">
        <v>24</v>
      </c>
      <c r="C48" s="8" t="s">
        <v>14</v>
      </c>
      <c r="D48" s="32">
        <f t="shared" si="3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77">
        <v>0</v>
      </c>
    </row>
    <row r="49" spans="1:13" ht="15" customHeight="1">
      <c r="A49" s="386" t="s">
        <v>29</v>
      </c>
      <c r="B49" s="21" t="s">
        <v>26</v>
      </c>
      <c r="C49" s="12" t="s">
        <v>12</v>
      </c>
      <c r="D49" s="27">
        <f t="shared" si="3"/>
        <v>114</v>
      </c>
      <c r="E49" s="27">
        <f>SUM(E51,E53,E55,E57,E59,E61)</f>
        <v>0</v>
      </c>
      <c r="F49" s="27">
        <f t="shared" ref="F49:M50" si="4">SUM(F51,F53,F55,F57,F59,F61)</f>
        <v>0</v>
      </c>
      <c r="G49" s="27">
        <f t="shared" si="4"/>
        <v>0</v>
      </c>
      <c r="H49" s="27">
        <f t="shared" si="4"/>
        <v>1</v>
      </c>
      <c r="I49" s="27">
        <f t="shared" si="4"/>
        <v>11</v>
      </c>
      <c r="J49" s="27">
        <f t="shared" si="4"/>
        <v>39</v>
      </c>
      <c r="K49" s="27">
        <f t="shared" si="4"/>
        <v>36</v>
      </c>
      <c r="L49" s="27">
        <f t="shared" si="4"/>
        <v>23</v>
      </c>
      <c r="M49" s="74">
        <f t="shared" si="4"/>
        <v>4</v>
      </c>
    </row>
    <row r="50" spans="1:13" ht="15" customHeight="1">
      <c r="A50" s="372"/>
      <c r="B50" s="17" t="s">
        <v>27</v>
      </c>
      <c r="C50" s="8" t="s">
        <v>14</v>
      </c>
      <c r="D50" s="28">
        <f t="shared" si="3"/>
        <v>29</v>
      </c>
      <c r="E50" s="28">
        <f>SUM(E52,E54,E56,E58,E60,E62)</f>
        <v>0</v>
      </c>
      <c r="F50" s="28">
        <f t="shared" si="4"/>
        <v>0</v>
      </c>
      <c r="G50" s="28">
        <f t="shared" si="4"/>
        <v>0</v>
      </c>
      <c r="H50" s="28">
        <f t="shared" si="4"/>
        <v>0</v>
      </c>
      <c r="I50" s="28">
        <f t="shared" si="4"/>
        <v>2</v>
      </c>
      <c r="J50" s="28">
        <f t="shared" si="4"/>
        <v>8</v>
      </c>
      <c r="K50" s="28">
        <f t="shared" si="4"/>
        <v>6</v>
      </c>
      <c r="L50" s="28">
        <f t="shared" si="4"/>
        <v>10</v>
      </c>
      <c r="M50" s="75">
        <f t="shared" si="4"/>
        <v>3</v>
      </c>
    </row>
    <row r="51" spans="1:13" ht="15" customHeight="1">
      <c r="A51" s="372"/>
      <c r="B51" s="19" t="s">
        <v>15</v>
      </c>
      <c r="C51" s="8" t="s">
        <v>12</v>
      </c>
      <c r="D51" s="28">
        <f t="shared" si="3"/>
        <v>42</v>
      </c>
      <c r="E51" s="29">
        <v>0</v>
      </c>
      <c r="F51" s="29">
        <v>0</v>
      </c>
      <c r="G51" s="29">
        <v>0</v>
      </c>
      <c r="H51" s="29">
        <v>0</v>
      </c>
      <c r="I51" s="29">
        <v>3</v>
      </c>
      <c r="J51" s="29">
        <v>15</v>
      </c>
      <c r="K51" s="29">
        <v>10</v>
      </c>
      <c r="L51" s="29">
        <v>11</v>
      </c>
      <c r="M51" s="76">
        <v>3</v>
      </c>
    </row>
    <row r="52" spans="1:13" ht="15" customHeight="1">
      <c r="A52" s="372"/>
      <c r="B52" s="17" t="s">
        <v>16</v>
      </c>
      <c r="C52" s="8" t="s">
        <v>14</v>
      </c>
      <c r="D52" s="28">
        <f t="shared" si="3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4</v>
      </c>
      <c r="K52" s="29">
        <v>4</v>
      </c>
      <c r="L52" s="29">
        <v>7</v>
      </c>
      <c r="M52" s="76">
        <v>1</v>
      </c>
    </row>
    <row r="53" spans="1:13" ht="15" customHeight="1">
      <c r="A53" s="372"/>
      <c r="B53" s="19" t="s">
        <v>17</v>
      </c>
      <c r="C53" s="8" t="s">
        <v>12</v>
      </c>
      <c r="D53" s="28">
        <f t="shared" si="3"/>
        <v>36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14</v>
      </c>
      <c r="K53" s="28">
        <v>11</v>
      </c>
      <c r="L53" s="28">
        <v>9</v>
      </c>
      <c r="M53" s="75">
        <v>1</v>
      </c>
    </row>
    <row r="54" spans="1:13" ht="15" customHeight="1">
      <c r="A54" s="372"/>
      <c r="B54" s="17" t="s">
        <v>18</v>
      </c>
      <c r="C54" s="8" t="s">
        <v>14</v>
      </c>
      <c r="D54" s="28">
        <f t="shared" si="3"/>
        <v>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2</v>
      </c>
      <c r="L54" s="28">
        <v>2</v>
      </c>
      <c r="M54" s="75">
        <v>2</v>
      </c>
    </row>
    <row r="55" spans="1:13" ht="15" customHeight="1">
      <c r="A55" s="372"/>
      <c r="B55" s="19" t="s">
        <v>19</v>
      </c>
      <c r="C55" s="8" t="s">
        <v>12</v>
      </c>
      <c r="D55" s="28">
        <f t="shared" si="3"/>
        <v>32</v>
      </c>
      <c r="E55" s="28">
        <v>0</v>
      </c>
      <c r="F55" s="28">
        <v>0</v>
      </c>
      <c r="G55" s="28">
        <v>0</v>
      </c>
      <c r="H55" s="28">
        <v>1</v>
      </c>
      <c r="I55" s="28">
        <v>6</v>
      </c>
      <c r="J55" s="28">
        <v>8</v>
      </c>
      <c r="K55" s="28">
        <v>14</v>
      </c>
      <c r="L55" s="28">
        <v>3</v>
      </c>
      <c r="M55" s="75">
        <v>0</v>
      </c>
    </row>
    <row r="56" spans="1:13" ht="15" customHeight="1">
      <c r="A56" s="372"/>
      <c r="B56" s="17" t="s">
        <v>20</v>
      </c>
      <c r="C56" s="8" t="s">
        <v>14</v>
      </c>
      <c r="D56" s="28">
        <f t="shared" si="3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1</v>
      </c>
      <c r="K56" s="28">
        <v>0</v>
      </c>
      <c r="L56" s="28">
        <v>0</v>
      </c>
      <c r="M56" s="75">
        <v>0</v>
      </c>
    </row>
    <row r="57" spans="1:13" ht="15" customHeight="1">
      <c r="A57" s="372"/>
      <c r="B57" s="19" t="s">
        <v>21</v>
      </c>
      <c r="C57" s="8" t="s">
        <v>12</v>
      </c>
      <c r="D57" s="28">
        <f t="shared" si="3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75">
        <v>0</v>
      </c>
    </row>
    <row r="58" spans="1:13" ht="15" customHeight="1">
      <c r="A58" s="372"/>
      <c r="B58" s="17" t="s">
        <v>22</v>
      </c>
      <c r="C58" s="8" t="s">
        <v>14</v>
      </c>
      <c r="D58" s="28">
        <f t="shared" si="3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75">
        <v>0</v>
      </c>
    </row>
    <row r="59" spans="1:13" ht="15" customHeight="1">
      <c r="A59" s="372"/>
      <c r="B59" s="19" t="s">
        <v>32</v>
      </c>
      <c r="C59" s="8" t="s">
        <v>12</v>
      </c>
      <c r="D59" s="28">
        <f t="shared" si="3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75">
        <v>0</v>
      </c>
    </row>
    <row r="60" spans="1:13" ht="15" customHeight="1">
      <c r="A60" s="372"/>
      <c r="B60" s="17" t="s">
        <v>33</v>
      </c>
      <c r="C60" s="8" t="s">
        <v>14</v>
      </c>
      <c r="D60" s="28">
        <f t="shared" si="3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75">
        <v>0</v>
      </c>
    </row>
    <row r="61" spans="1:13" ht="15" customHeight="1">
      <c r="A61" s="372"/>
      <c r="B61" s="19" t="s">
        <v>23</v>
      </c>
      <c r="C61" s="8" t="s">
        <v>12</v>
      </c>
      <c r="D61" s="28">
        <f t="shared" si="3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75">
        <v>0</v>
      </c>
    </row>
    <row r="62" spans="1:13" ht="15" customHeight="1" thickBot="1">
      <c r="A62" s="373"/>
      <c r="B62" s="20" t="s">
        <v>24</v>
      </c>
      <c r="C62" s="8" t="s">
        <v>14</v>
      </c>
      <c r="D62" s="32">
        <f t="shared" si="3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77">
        <v>0</v>
      </c>
    </row>
    <row r="63" spans="1:13" s="15" customFormat="1" ht="14.25">
      <c r="A63" s="22" t="s">
        <v>1330</v>
      </c>
    </row>
    <row r="64" spans="1:13" s="15" customFormat="1" ht="14.25">
      <c r="A64" s="23" t="s">
        <v>1331</v>
      </c>
    </row>
    <row r="65" spans="1:3" s="15" customFormat="1" ht="14.25">
      <c r="A65" s="23" t="s">
        <v>1332</v>
      </c>
      <c r="B65" s="24"/>
      <c r="C65" s="24"/>
    </row>
    <row r="66" spans="1:3" s="15" customFormat="1" ht="14.25">
      <c r="A66" s="23" t="s">
        <v>1333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0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verticalDpi="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工作表5">
    <pageSetUpPr fitToPage="1"/>
  </sheetPr>
  <dimension ref="A1:M76"/>
  <sheetViews>
    <sheetView workbookViewId="0">
      <selection activeCell="F26" sqref="E26:F26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7" style="1" customWidth="1"/>
    <col min="8" max="8" width="6.875" style="1" customWidth="1"/>
    <col min="9" max="9" width="7" style="1" customWidth="1"/>
    <col min="10" max="11" width="6.5" style="1" customWidth="1"/>
    <col min="12" max="13" width="5.875" style="1" customWidth="1"/>
    <col min="14" max="16384" width="9" style="1"/>
  </cols>
  <sheetData>
    <row r="1" spans="1:13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1404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</v>
      </c>
      <c r="M3" s="390"/>
    </row>
    <row r="4" spans="1:13" ht="17.25" thickBot="1">
      <c r="B4" s="391" t="s">
        <v>1405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3</v>
      </c>
      <c r="M4" s="392"/>
    </row>
    <row r="5" spans="1:13">
      <c r="A5" s="374" t="s">
        <v>30</v>
      </c>
      <c r="B5" s="425"/>
      <c r="C5" s="406" t="s">
        <v>4</v>
      </c>
      <c r="D5" s="380" t="s">
        <v>5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426"/>
      <c r="B6" s="427"/>
      <c r="C6" s="406"/>
      <c r="D6" s="3" t="s">
        <v>6</v>
      </c>
      <c r="E6" s="4" t="s">
        <v>7</v>
      </c>
      <c r="F6" s="4" t="s">
        <v>8</v>
      </c>
      <c r="G6" s="4" t="s">
        <v>9</v>
      </c>
      <c r="H6" s="4" t="s">
        <v>34</v>
      </c>
      <c r="I6" s="4" t="s">
        <v>35</v>
      </c>
      <c r="J6" s="4" t="s">
        <v>36</v>
      </c>
      <c r="K6" s="4" t="s">
        <v>37</v>
      </c>
      <c r="L6" s="4" t="s">
        <v>38</v>
      </c>
      <c r="M6" s="69" t="s">
        <v>39</v>
      </c>
    </row>
    <row r="7" spans="1:13" ht="15" customHeight="1">
      <c r="A7" s="382" t="s">
        <v>10</v>
      </c>
      <c r="B7" s="16" t="s">
        <v>11</v>
      </c>
      <c r="C7" s="6" t="s">
        <v>12</v>
      </c>
      <c r="D7" s="7">
        <f>D21+D35+D49</f>
        <v>15676</v>
      </c>
      <c r="E7" s="7">
        <f>E21+E35+E49</f>
        <v>3</v>
      </c>
      <c r="F7" s="7">
        <f t="shared" ref="F7:M7" si="0">F21+F35+F49</f>
        <v>358</v>
      </c>
      <c r="G7" s="7">
        <f t="shared" si="0"/>
        <v>1970</v>
      </c>
      <c r="H7" s="7">
        <f t="shared" si="0"/>
        <v>4390</v>
      </c>
      <c r="I7" s="7">
        <f t="shared" si="0"/>
        <v>4844</v>
      </c>
      <c r="J7" s="7">
        <f t="shared" si="0"/>
        <v>2947</v>
      </c>
      <c r="K7" s="7">
        <f t="shared" si="0"/>
        <v>883</v>
      </c>
      <c r="L7" s="7">
        <f t="shared" si="0"/>
        <v>259</v>
      </c>
      <c r="M7" s="70">
        <f t="shared" si="0"/>
        <v>22</v>
      </c>
    </row>
    <row r="8" spans="1:13" ht="15" customHeight="1">
      <c r="A8" s="372"/>
      <c r="B8" s="18" t="s">
        <v>13</v>
      </c>
      <c r="C8" s="8" t="s">
        <v>14</v>
      </c>
      <c r="D8" s="9">
        <f t="shared" ref="D8:M20" si="1">D22+D36+D50</f>
        <v>28725</v>
      </c>
      <c r="E8" s="9">
        <f t="shared" si="1"/>
        <v>3</v>
      </c>
      <c r="F8" s="9">
        <f t="shared" si="1"/>
        <v>261</v>
      </c>
      <c r="G8" s="9">
        <f t="shared" si="1"/>
        <v>2904</v>
      </c>
      <c r="H8" s="9">
        <f t="shared" si="1"/>
        <v>5905</v>
      </c>
      <c r="I8" s="9">
        <f t="shared" si="1"/>
        <v>8665</v>
      </c>
      <c r="J8" s="9">
        <f t="shared" si="1"/>
        <v>7206</v>
      </c>
      <c r="K8" s="9">
        <f t="shared" si="1"/>
        <v>3191</v>
      </c>
      <c r="L8" s="9">
        <f t="shared" si="1"/>
        <v>573</v>
      </c>
      <c r="M8" s="71">
        <f t="shared" si="1"/>
        <v>17</v>
      </c>
    </row>
    <row r="9" spans="1:13" ht="15" customHeight="1">
      <c r="A9" s="372"/>
      <c r="B9" s="19" t="s">
        <v>15</v>
      </c>
      <c r="C9" s="8" t="s">
        <v>12</v>
      </c>
      <c r="D9" s="9">
        <f t="shared" si="1"/>
        <v>5733</v>
      </c>
      <c r="E9" s="9">
        <f t="shared" si="1"/>
        <v>0</v>
      </c>
      <c r="F9" s="9">
        <f t="shared" si="1"/>
        <v>112</v>
      </c>
      <c r="G9" s="9">
        <f t="shared" si="1"/>
        <v>707</v>
      </c>
      <c r="H9" s="9">
        <f t="shared" si="1"/>
        <v>1476</v>
      </c>
      <c r="I9" s="9">
        <f t="shared" si="1"/>
        <v>1965</v>
      </c>
      <c r="J9" s="9">
        <f t="shared" si="1"/>
        <v>1042</v>
      </c>
      <c r="K9" s="9">
        <f t="shared" si="1"/>
        <v>338</v>
      </c>
      <c r="L9" s="9">
        <f t="shared" si="1"/>
        <v>86</v>
      </c>
      <c r="M9" s="71">
        <f t="shared" si="1"/>
        <v>7</v>
      </c>
    </row>
    <row r="10" spans="1:13" ht="15" customHeight="1">
      <c r="A10" s="372"/>
      <c r="B10" s="17" t="s">
        <v>16</v>
      </c>
      <c r="C10" s="8" t="s">
        <v>14</v>
      </c>
      <c r="D10" s="9">
        <f t="shared" si="1"/>
        <v>14126</v>
      </c>
      <c r="E10" s="9">
        <f t="shared" si="1"/>
        <v>1</v>
      </c>
      <c r="F10" s="9">
        <f t="shared" si="1"/>
        <v>71</v>
      </c>
      <c r="G10" s="9">
        <f t="shared" si="1"/>
        <v>1077</v>
      </c>
      <c r="H10" s="9">
        <f t="shared" si="1"/>
        <v>2630</v>
      </c>
      <c r="I10" s="9">
        <f t="shared" si="1"/>
        <v>5168</v>
      </c>
      <c r="J10" s="9">
        <f t="shared" si="1"/>
        <v>3369</v>
      </c>
      <c r="K10" s="9">
        <f t="shared" si="1"/>
        <v>1554</v>
      </c>
      <c r="L10" s="9">
        <f t="shared" si="1"/>
        <v>251</v>
      </c>
      <c r="M10" s="71">
        <f t="shared" si="1"/>
        <v>5</v>
      </c>
    </row>
    <row r="11" spans="1:13" ht="15" customHeight="1">
      <c r="A11" s="372"/>
      <c r="B11" s="19" t="s">
        <v>17</v>
      </c>
      <c r="C11" s="8" t="s">
        <v>12</v>
      </c>
      <c r="D11" s="9">
        <f t="shared" si="1"/>
        <v>2822</v>
      </c>
      <c r="E11" s="9">
        <f t="shared" si="1"/>
        <v>3</v>
      </c>
      <c r="F11" s="9">
        <f t="shared" si="1"/>
        <v>114</v>
      </c>
      <c r="G11" s="9">
        <f t="shared" si="1"/>
        <v>305</v>
      </c>
      <c r="H11" s="9">
        <f t="shared" si="1"/>
        <v>650</v>
      </c>
      <c r="I11" s="9">
        <f t="shared" si="1"/>
        <v>868</v>
      </c>
      <c r="J11" s="9">
        <f t="shared" si="1"/>
        <v>655</v>
      </c>
      <c r="K11" s="9">
        <f t="shared" si="1"/>
        <v>167</v>
      </c>
      <c r="L11" s="9">
        <f t="shared" si="1"/>
        <v>52</v>
      </c>
      <c r="M11" s="71">
        <f t="shared" si="1"/>
        <v>8</v>
      </c>
    </row>
    <row r="12" spans="1:13" ht="15" customHeight="1">
      <c r="A12" s="372"/>
      <c r="B12" s="17" t="s">
        <v>18</v>
      </c>
      <c r="C12" s="8" t="s">
        <v>14</v>
      </c>
      <c r="D12" s="9">
        <f t="shared" si="1"/>
        <v>5800</v>
      </c>
      <c r="E12" s="9">
        <f t="shared" si="1"/>
        <v>2</v>
      </c>
      <c r="F12" s="9">
        <f t="shared" si="1"/>
        <v>76</v>
      </c>
      <c r="G12" s="9">
        <f t="shared" si="1"/>
        <v>507</v>
      </c>
      <c r="H12" s="9">
        <f t="shared" si="1"/>
        <v>1071</v>
      </c>
      <c r="I12" s="9">
        <f t="shared" si="1"/>
        <v>1683</v>
      </c>
      <c r="J12" s="9">
        <f t="shared" si="1"/>
        <v>1760</v>
      </c>
      <c r="K12" s="9">
        <f t="shared" si="1"/>
        <v>610</v>
      </c>
      <c r="L12" s="9">
        <f t="shared" si="1"/>
        <v>86</v>
      </c>
      <c r="M12" s="71">
        <f t="shared" si="1"/>
        <v>5</v>
      </c>
    </row>
    <row r="13" spans="1:13" ht="15" customHeight="1">
      <c r="A13" s="372"/>
      <c r="B13" s="19" t="s">
        <v>19</v>
      </c>
      <c r="C13" s="8" t="s">
        <v>12</v>
      </c>
      <c r="D13" s="9">
        <f t="shared" si="1"/>
        <v>2702</v>
      </c>
      <c r="E13" s="9">
        <f t="shared" si="1"/>
        <v>0</v>
      </c>
      <c r="F13" s="9">
        <f t="shared" si="1"/>
        <v>106</v>
      </c>
      <c r="G13" s="9">
        <f t="shared" si="1"/>
        <v>481</v>
      </c>
      <c r="H13" s="9">
        <f t="shared" si="1"/>
        <v>888</v>
      </c>
      <c r="I13" s="9">
        <f t="shared" si="1"/>
        <v>635</v>
      </c>
      <c r="J13" s="9">
        <f t="shared" si="1"/>
        <v>385</v>
      </c>
      <c r="K13" s="9">
        <f t="shared" si="1"/>
        <v>155</v>
      </c>
      <c r="L13" s="9">
        <f t="shared" si="1"/>
        <v>49</v>
      </c>
      <c r="M13" s="71">
        <f t="shared" si="1"/>
        <v>3</v>
      </c>
    </row>
    <row r="14" spans="1:13" ht="15" customHeight="1">
      <c r="A14" s="372"/>
      <c r="B14" s="17" t="s">
        <v>20</v>
      </c>
      <c r="C14" s="8" t="s">
        <v>14</v>
      </c>
      <c r="D14" s="9">
        <f t="shared" si="1"/>
        <v>6184</v>
      </c>
      <c r="E14" s="9">
        <f t="shared" si="1"/>
        <v>0</v>
      </c>
      <c r="F14" s="9">
        <f t="shared" si="1"/>
        <v>101</v>
      </c>
      <c r="G14" s="9">
        <f t="shared" si="1"/>
        <v>1040</v>
      </c>
      <c r="H14" s="9">
        <f t="shared" si="1"/>
        <v>1557</v>
      </c>
      <c r="I14" s="9">
        <f t="shared" si="1"/>
        <v>1154</v>
      </c>
      <c r="J14" s="9">
        <f t="shared" si="1"/>
        <v>1432</v>
      </c>
      <c r="K14" s="9">
        <f t="shared" si="1"/>
        <v>733</v>
      </c>
      <c r="L14" s="9">
        <f t="shared" si="1"/>
        <v>165</v>
      </c>
      <c r="M14" s="71">
        <f t="shared" si="1"/>
        <v>2</v>
      </c>
    </row>
    <row r="15" spans="1:13" ht="15" customHeight="1">
      <c r="A15" s="372"/>
      <c r="B15" s="19" t="s">
        <v>21</v>
      </c>
      <c r="C15" s="8" t="s">
        <v>12</v>
      </c>
      <c r="D15" s="9">
        <f t="shared" si="1"/>
        <v>2976</v>
      </c>
      <c r="E15" s="9">
        <f t="shared" si="1"/>
        <v>0</v>
      </c>
      <c r="F15" s="9">
        <f t="shared" si="1"/>
        <v>21</v>
      </c>
      <c r="G15" s="9">
        <f t="shared" si="1"/>
        <v>381</v>
      </c>
      <c r="H15" s="9">
        <f t="shared" si="1"/>
        <v>940</v>
      </c>
      <c r="I15" s="9">
        <f t="shared" si="1"/>
        <v>906</v>
      </c>
      <c r="J15" s="9">
        <f t="shared" si="1"/>
        <v>524</v>
      </c>
      <c r="K15" s="9">
        <f t="shared" si="1"/>
        <v>143</v>
      </c>
      <c r="L15" s="9">
        <f t="shared" si="1"/>
        <v>59</v>
      </c>
      <c r="M15" s="71">
        <f t="shared" si="1"/>
        <v>2</v>
      </c>
    </row>
    <row r="16" spans="1:13" ht="15" customHeight="1">
      <c r="A16" s="372"/>
      <c r="B16" s="17" t="s">
        <v>22</v>
      </c>
      <c r="C16" s="8" t="s">
        <v>14</v>
      </c>
      <c r="D16" s="9">
        <f t="shared" si="1"/>
        <v>1155</v>
      </c>
      <c r="E16" s="9">
        <f t="shared" si="1"/>
        <v>0</v>
      </c>
      <c r="F16" s="9">
        <f t="shared" si="1"/>
        <v>5</v>
      </c>
      <c r="G16" s="9">
        <f t="shared" si="1"/>
        <v>182</v>
      </c>
      <c r="H16" s="9">
        <f t="shared" si="1"/>
        <v>340</v>
      </c>
      <c r="I16" s="9">
        <f t="shared" si="1"/>
        <v>247</v>
      </c>
      <c r="J16" s="9">
        <f t="shared" si="1"/>
        <v>233</v>
      </c>
      <c r="K16" s="9">
        <f t="shared" si="1"/>
        <v>116</v>
      </c>
      <c r="L16" s="9">
        <f t="shared" si="1"/>
        <v>31</v>
      </c>
      <c r="M16" s="71">
        <f t="shared" si="1"/>
        <v>1</v>
      </c>
    </row>
    <row r="17" spans="1:13" ht="15" customHeight="1">
      <c r="A17" s="372"/>
      <c r="B17" s="19" t="s">
        <v>32</v>
      </c>
      <c r="C17" s="8" t="s">
        <v>12</v>
      </c>
      <c r="D17" s="9">
        <f t="shared" si="1"/>
        <v>987</v>
      </c>
      <c r="E17" s="9">
        <f t="shared" si="1"/>
        <v>0</v>
      </c>
      <c r="F17" s="9">
        <f t="shared" si="1"/>
        <v>4</v>
      </c>
      <c r="G17" s="9">
        <f t="shared" si="1"/>
        <v>77</v>
      </c>
      <c r="H17" s="9">
        <f t="shared" si="1"/>
        <v>305</v>
      </c>
      <c r="I17" s="9">
        <f t="shared" si="1"/>
        <v>309</v>
      </c>
      <c r="J17" s="9">
        <f t="shared" si="1"/>
        <v>229</v>
      </c>
      <c r="K17" s="9">
        <f t="shared" si="1"/>
        <v>57</v>
      </c>
      <c r="L17" s="9">
        <f t="shared" si="1"/>
        <v>5</v>
      </c>
      <c r="M17" s="71">
        <f t="shared" si="1"/>
        <v>1</v>
      </c>
    </row>
    <row r="18" spans="1:13" ht="15" customHeight="1">
      <c r="A18" s="372"/>
      <c r="B18" s="17" t="s">
        <v>33</v>
      </c>
      <c r="C18" s="8" t="s">
        <v>14</v>
      </c>
      <c r="D18" s="9">
        <f t="shared" si="1"/>
        <v>646</v>
      </c>
      <c r="E18" s="9">
        <f t="shared" si="1"/>
        <v>0</v>
      </c>
      <c r="F18" s="9">
        <f t="shared" si="1"/>
        <v>1</v>
      </c>
      <c r="G18" s="9">
        <f t="shared" si="1"/>
        <v>57</v>
      </c>
      <c r="H18" s="9">
        <f t="shared" si="1"/>
        <v>115</v>
      </c>
      <c r="I18" s="9">
        <f t="shared" si="1"/>
        <v>163</v>
      </c>
      <c r="J18" s="9">
        <f t="shared" si="1"/>
        <v>183</v>
      </c>
      <c r="K18" s="9">
        <f t="shared" si="1"/>
        <v>109</v>
      </c>
      <c r="L18" s="9">
        <f t="shared" si="1"/>
        <v>17</v>
      </c>
      <c r="M18" s="71">
        <f t="shared" si="1"/>
        <v>1</v>
      </c>
    </row>
    <row r="19" spans="1:13" ht="15" customHeight="1">
      <c r="A19" s="372"/>
      <c r="B19" s="19" t="s">
        <v>23</v>
      </c>
      <c r="C19" s="8" t="s">
        <v>12</v>
      </c>
      <c r="D19" s="9">
        <f t="shared" si="1"/>
        <v>456</v>
      </c>
      <c r="E19" s="9">
        <f t="shared" si="1"/>
        <v>0</v>
      </c>
      <c r="F19" s="9">
        <f t="shared" si="1"/>
        <v>1</v>
      </c>
      <c r="G19" s="9">
        <f t="shared" si="1"/>
        <v>19</v>
      </c>
      <c r="H19" s="9">
        <f t="shared" si="1"/>
        <v>131</v>
      </c>
      <c r="I19" s="9">
        <f t="shared" si="1"/>
        <v>161</v>
      </c>
      <c r="J19" s="9">
        <f t="shared" si="1"/>
        <v>112</v>
      </c>
      <c r="K19" s="9">
        <f t="shared" si="1"/>
        <v>23</v>
      </c>
      <c r="L19" s="9">
        <f t="shared" si="1"/>
        <v>8</v>
      </c>
      <c r="M19" s="71">
        <f t="shared" si="1"/>
        <v>1</v>
      </c>
    </row>
    <row r="20" spans="1:13" ht="15" customHeight="1" thickBot="1">
      <c r="A20" s="373"/>
      <c r="B20" s="20" t="s">
        <v>24</v>
      </c>
      <c r="C20" s="8" t="s">
        <v>14</v>
      </c>
      <c r="D20" s="9">
        <f t="shared" si="1"/>
        <v>814</v>
      </c>
      <c r="E20" s="9">
        <f t="shared" si="1"/>
        <v>0</v>
      </c>
      <c r="F20" s="9">
        <f t="shared" si="1"/>
        <v>7</v>
      </c>
      <c r="G20" s="9">
        <f t="shared" si="1"/>
        <v>41</v>
      </c>
      <c r="H20" s="9">
        <f t="shared" si="1"/>
        <v>192</v>
      </c>
      <c r="I20" s="9">
        <f t="shared" si="1"/>
        <v>250</v>
      </c>
      <c r="J20" s="9">
        <f t="shared" si="1"/>
        <v>229</v>
      </c>
      <c r="K20" s="9">
        <f t="shared" si="1"/>
        <v>69</v>
      </c>
      <c r="L20" s="9">
        <f t="shared" si="1"/>
        <v>23</v>
      </c>
      <c r="M20" s="71">
        <f t="shared" si="1"/>
        <v>3</v>
      </c>
    </row>
    <row r="21" spans="1:13" ht="15" customHeight="1">
      <c r="A21" s="383" t="s">
        <v>25</v>
      </c>
      <c r="B21" s="16" t="s">
        <v>26</v>
      </c>
      <c r="C21" s="6" t="s">
        <v>12</v>
      </c>
      <c r="D21" s="7">
        <v>15552</v>
      </c>
      <c r="E21" s="7">
        <v>3</v>
      </c>
      <c r="F21" s="7">
        <v>358</v>
      </c>
      <c r="G21" s="7">
        <v>1969</v>
      </c>
      <c r="H21" s="7">
        <v>4389</v>
      </c>
      <c r="I21" s="7">
        <v>4832</v>
      </c>
      <c r="J21" s="7">
        <v>2907</v>
      </c>
      <c r="K21" s="7">
        <v>845</v>
      </c>
      <c r="L21" s="7">
        <v>234</v>
      </c>
      <c r="M21" s="70">
        <v>15</v>
      </c>
    </row>
    <row r="22" spans="1:13" ht="15" customHeight="1">
      <c r="A22" s="384"/>
      <c r="B22" s="17" t="s">
        <v>27</v>
      </c>
      <c r="C22" s="8" t="s">
        <v>14</v>
      </c>
      <c r="D22" s="9">
        <v>28687</v>
      </c>
      <c r="E22" s="9">
        <v>3</v>
      </c>
      <c r="F22" s="9">
        <v>261</v>
      </c>
      <c r="G22" s="9">
        <v>2901</v>
      </c>
      <c r="H22" s="9">
        <v>5905</v>
      </c>
      <c r="I22" s="9">
        <v>8662</v>
      </c>
      <c r="J22" s="9">
        <v>7198</v>
      </c>
      <c r="K22" s="9">
        <v>3183</v>
      </c>
      <c r="L22" s="9">
        <v>561</v>
      </c>
      <c r="M22" s="71">
        <v>13</v>
      </c>
    </row>
    <row r="23" spans="1:13" ht="15" customHeight="1">
      <c r="A23" s="384"/>
      <c r="B23" s="19" t="s">
        <v>15</v>
      </c>
      <c r="C23" s="8" t="s">
        <v>12</v>
      </c>
      <c r="D23" s="9">
        <v>5689</v>
      </c>
      <c r="E23" s="9">
        <v>0</v>
      </c>
      <c r="F23" s="9">
        <v>112</v>
      </c>
      <c r="G23" s="9">
        <v>707</v>
      </c>
      <c r="H23" s="9">
        <v>1476</v>
      </c>
      <c r="I23" s="9">
        <v>1962</v>
      </c>
      <c r="J23" s="9">
        <v>1027</v>
      </c>
      <c r="K23" s="9">
        <v>327</v>
      </c>
      <c r="L23" s="9">
        <v>75</v>
      </c>
      <c r="M23" s="71">
        <v>3</v>
      </c>
    </row>
    <row r="24" spans="1:13" ht="15" customHeight="1">
      <c r="A24" s="384"/>
      <c r="B24" s="17" t="s">
        <v>16</v>
      </c>
      <c r="C24" s="8" t="s">
        <v>14</v>
      </c>
      <c r="D24" s="9">
        <v>14109</v>
      </c>
      <c r="E24" s="9">
        <v>1</v>
      </c>
      <c r="F24" s="9">
        <v>71</v>
      </c>
      <c r="G24" s="9">
        <v>1077</v>
      </c>
      <c r="H24" s="9">
        <v>2630</v>
      </c>
      <c r="I24" s="9">
        <v>5167</v>
      </c>
      <c r="J24" s="9">
        <v>3365</v>
      </c>
      <c r="K24" s="9">
        <v>1550</v>
      </c>
      <c r="L24" s="9">
        <v>244</v>
      </c>
      <c r="M24" s="71">
        <v>4</v>
      </c>
    </row>
    <row r="25" spans="1:13" ht="15" customHeight="1">
      <c r="A25" s="384"/>
      <c r="B25" s="19" t="s">
        <v>17</v>
      </c>
      <c r="C25" s="8" t="s">
        <v>12</v>
      </c>
      <c r="D25" s="9">
        <v>2778</v>
      </c>
      <c r="E25" s="9">
        <v>3</v>
      </c>
      <c r="F25" s="9">
        <v>114</v>
      </c>
      <c r="G25" s="9">
        <v>304</v>
      </c>
      <c r="H25" s="9">
        <v>650</v>
      </c>
      <c r="I25" s="9">
        <v>866</v>
      </c>
      <c r="J25" s="9">
        <v>640</v>
      </c>
      <c r="K25" s="9">
        <v>155</v>
      </c>
      <c r="L25" s="9">
        <v>41</v>
      </c>
      <c r="M25" s="71">
        <v>5</v>
      </c>
    </row>
    <row r="26" spans="1:13" ht="15" customHeight="1">
      <c r="A26" s="384"/>
      <c r="B26" s="17" t="s">
        <v>18</v>
      </c>
      <c r="C26" s="8" t="s">
        <v>14</v>
      </c>
      <c r="D26" s="9">
        <v>5788</v>
      </c>
      <c r="E26" s="9">
        <v>2</v>
      </c>
      <c r="F26" s="9">
        <v>76</v>
      </c>
      <c r="G26" s="9">
        <v>504</v>
      </c>
      <c r="H26" s="9">
        <v>1071</v>
      </c>
      <c r="I26" s="9">
        <v>1683</v>
      </c>
      <c r="J26" s="9">
        <v>1760</v>
      </c>
      <c r="K26" s="9">
        <v>608</v>
      </c>
      <c r="L26" s="9">
        <v>82</v>
      </c>
      <c r="M26" s="71">
        <v>2</v>
      </c>
    </row>
    <row r="27" spans="1:13" ht="15" customHeight="1">
      <c r="A27" s="384"/>
      <c r="B27" s="19" t="s">
        <v>19</v>
      </c>
      <c r="C27" s="8" t="s">
        <v>12</v>
      </c>
      <c r="D27" s="9">
        <v>2670</v>
      </c>
      <c r="E27" s="9">
        <v>0</v>
      </c>
      <c r="F27" s="9">
        <v>106</v>
      </c>
      <c r="G27" s="9">
        <v>481</v>
      </c>
      <c r="H27" s="9">
        <v>887</v>
      </c>
      <c r="I27" s="9">
        <v>629</v>
      </c>
      <c r="J27" s="9">
        <v>377</v>
      </c>
      <c r="K27" s="9">
        <v>141</v>
      </c>
      <c r="L27" s="9">
        <v>46</v>
      </c>
      <c r="M27" s="71">
        <v>3</v>
      </c>
    </row>
    <row r="28" spans="1:13" ht="15" customHeight="1">
      <c r="A28" s="384"/>
      <c r="B28" s="17" t="s">
        <v>20</v>
      </c>
      <c r="C28" s="8" t="s">
        <v>14</v>
      </c>
      <c r="D28" s="9">
        <v>6181</v>
      </c>
      <c r="E28" s="9">
        <v>0</v>
      </c>
      <c r="F28" s="9">
        <v>101</v>
      </c>
      <c r="G28" s="9">
        <v>1040</v>
      </c>
      <c r="H28" s="9">
        <v>1557</v>
      </c>
      <c r="I28" s="9">
        <v>1153</v>
      </c>
      <c r="J28" s="9">
        <v>1431</v>
      </c>
      <c r="K28" s="9">
        <v>732</v>
      </c>
      <c r="L28" s="9">
        <v>165</v>
      </c>
      <c r="M28" s="71">
        <v>2</v>
      </c>
    </row>
    <row r="29" spans="1:13" ht="15" customHeight="1">
      <c r="A29" s="384"/>
      <c r="B29" s="19" t="s">
        <v>21</v>
      </c>
      <c r="C29" s="8" t="s">
        <v>12</v>
      </c>
      <c r="D29" s="9">
        <v>2974</v>
      </c>
      <c r="E29" s="9">
        <v>0</v>
      </c>
      <c r="F29" s="9">
        <v>21</v>
      </c>
      <c r="G29" s="9">
        <v>381</v>
      </c>
      <c r="H29" s="9">
        <v>940</v>
      </c>
      <c r="I29" s="9">
        <v>906</v>
      </c>
      <c r="J29" s="9">
        <v>523</v>
      </c>
      <c r="K29" s="9">
        <v>142</v>
      </c>
      <c r="L29" s="9">
        <v>59</v>
      </c>
      <c r="M29" s="71">
        <v>2</v>
      </c>
    </row>
    <row r="30" spans="1:13" ht="15" customHeight="1">
      <c r="A30" s="384"/>
      <c r="B30" s="17" t="s">
        <v>22</v>
      </c>
      <c r="C30" s="8" t="s">
        <v>14</v>
      </c>
      <c r="D30" s="9">
        <v>1151</v>
      </c>
      <c r="E30" s="9">
        <v>0</v>
      </c>
      <c r="F30" s="9">
        <v>5</v>
      </c>
      <c r="G30" s="9">
        <v>182</v>
      </c>
      <c r="H30" s="9">
        <v>340</v>
      </c>
      <c r="I30" s="9">
        <v>246</v>
      </c>
      <c r="J30" s="9">
        <v>231</v>
      </c>
      <c r="K30" s="9">
        <v>115</v>
      </c>
      <c r="L30" s="9">
        <v>31</v>
      </c>
      <c r="M30" s="71">
        <v>1</v>
      </c>
    </row>
    <row r="31" spans="1:13" ht="15" customHeight="1">
      <c r="A31" s="384"/>
      <c r="B31" s="19" t="s">
        <v>32</v>
      </c>
      <c r="C31" s="8" t="s">
        <v>12</v>
      </c>
      <c r="D31" s="9">
        <v>985</v>
      </c>
      <c r="E31" s="9">
        <v>0</v>
      </c>
      <c r="F31" s="9">
        <v>4</v>
      </c>
      <c r="G31" s="9">
        <v>77</v>
      </c>
      <c r="H31" s="9">
        <v>305</v>
      </c>
      <c r="I31" s="9">
        <v>308</v>
      </c>
      <c r="J31" s="9">
        <v>228</v>
      </c>
      <c r="K31" s="9">
        <v>57</v>
      </c>
      <c r="L31" s="9">
        <v>5</v>
      </c>
      <c r="M31" s="71">
        <v>1</v>
      </c>
    </row>
    <row r="32" spans="1:13" ht="15" customHeight="1">
      <c r="A32" s="382"/>
      <c r="B32" s="17" t="s">
        <v>33</v>
      </c>
      <c r="C32" s="8" t="s">
        <v>14</v>
      </c>
      <c r="D32" s="11">
        <v>644</v>
      </c>
      <c r="E32" s="11">
        <v>0</v>
      </c>
      <c r="F32" s="11">
        <v>1</v>
      </c>
      <c r="G32" s="11">
        <v>57</v>
      </c>
      <c r="H32" s="11">
        <v>115</v>
      </c>
      <c r="I32" s="11">
        <v>163</v>
      </c>
      <c r="J32" s="11">
        <v>182</v>
      </c>
      <c r="K32" s="11">
        <v>109</v>
      </c>
      <c r="L32" s="11">
        <v>16</v>
      </c>
      <c r="M32" s="72">
        <v>1</v>
      </c>
    </row>
    <row r="33" spans="1:13" ht="15" customHeight="1">
      <c r="A33" s="382"/>
      <c r="B33" s="19" t="s">
        <v>23</v>
      </c>
      <c r="C33" s="8" t="s">
        <v>12</v>
      </c>
      <c r="D33" s="11">
        <v>456</v>
      </c>
      <c r="E33" s="11">
        <v>0</v>
      </c>
      <c r="F33" s="11">
        <v>1</v>
      </c>
      <c r="G33" s="11">
        <v>19</v>
      </c>
      <c r="H33" s="11">
        <v>131</v>
      </c>
      <c r="I33" s="11">
        <v>161</v>
      </c>
      <c r="J33" s="11">
        <v>112</v>
      </c>
      <c r="K33" s="11">
        <v>23</v>
      </c>
      <c r="L33" s="11">
        <v>8</v>
      </c>
      <c r="M33" s="72">
        <v>1</v>
      </c>
    </row>
    <row r="34" spans="1:13" ht="15" customHeight="1" thickBot="1">
      <c r="A34" s="382"/>
      <c r="B34" s="20" t="s">
        <v>24</v>
      </c>
      <c r="C34" s="8" t="s">
        <v>14</v>
      </c>
      <c r="D34" s="11">
        <v>814</v>
      </c>
      <c r="E34" s="11">
        <v>0</v>
      </c>
      <c r="F34" s="11">
        <v>7</v>
      </c>
      <c r="G34" s="11">
        <v>41</v>
      </c>
      <c r="H34" s="11">
        <v>192</v>
      </c>
      <c r="I34" s="11">
        <v>250</v>
      </c>
      <c r="J34" s="11">
        <v>229</v>
      </c>
      <c r="K34" s="11">
        <v>69</v>
      </c>
      <c r="L34" s="11">
        <v>23</v>
      </c>
      <c r="M34" s="72">
        <v>3</v>
      </c>
    </row>
    <row r="35" spans="1:13" ht="15" customHeight="1">
      <c r="A35" s="386" t="s">
        <v>28</v>
      </c>
      <c r="B35" s="16" t="s">
        <v>26</v>
      </c>
      <c r="C35" s="6" t="s">
        <v>12</v>
      </c>
      <c r="D35" s="27">
        <f>SUM(E35:M35)</f>
        <v>10</v>
      </c>
      <c r="E35" s="27">
        <f>SUM(E37,E39,E41,E43,E45)</f>
        <v>0</v>
      </c>
      <c r="F35" s="27">
        <f t="shared" ref="F35:M36" si="2">SUM(F37,F39,F41,F43,F45)</f>
        <v>0</v>
      </c>
      <c r="G35" s="27">
        <f t="shared" si="2"/>
        <v>1</v>
      </c>
      <c r="H35" s="27">
        <f t="shared" si="2"/>
        <v>0</v>
      </c>
      <c r="I35" s="27">
        <f t="shared" si="2"/>
        <v>1</v>
      </c>
      <c r="J35" s="27">
        <f t="shared" si="2"/>
        <v>1</v>
      </c>
      <c r="K35" s="27">
        <f t="shared" si="2"/>
        <v>2</v>
      </c>
      <c r="L35" s="27">
        <f t="shared" si="2"/>
        <v>2</v>
      </c>
      <c r="M35" s="74">
        <f t="shared" si="2"/>
        <v>3</v>
      </c>
    </row>
    <row r="36" spans="1:13" ht="15" customHeight="1">
      <c r="A36" s="372"/>
      <c r="B36" s="17" t="s">
        <v>27</v>
      </c>
      <c r="C36" s="8" t="s">
        <v>14</v>
      </c>
      <c r="D36" s="28">
        <f t="shared" ref="D36:D62" si="3">SUM(E36:M36)</f>
        <v>9</v>
      </c>
      <c r="E36" s="28">
        <f>SUM(E38,E40,E42,E44,E46)</f>
        <v>0</v>
      </c>
      <c r="F36" s="28">
        <f t="shared" si="2"/>
        <v>0</v>
      </c>
      <c r="G36" s="28">
        <f t="shared" si="2"/>
        <v>3</v>
      </c>
      <c r="H36" s="28">
        <f t="shared" si="2"/>
        <v>0</v>
      </c>
      <c r="I36" s="28">
        <f t="shared" si="2"/>
        <v>1</v>
      </c>
      <c r="J36" s="28">
        <f t="shared" si="2"/>
        <v>0</v>
      </c>
      <c r="K36" s="28">
        <f t="shared" si="2"/>
        <v>2</v>
      </c>
      <c r="L36" s="28">
        <f t="shared" si="2"/>
        <v>2</v>
      </c>
      <c r="M36" s="75">
        <f t="shared" si="2"/>
        <v>1</v>
      </c>
    </row>
    <row r="37" spans="1:13" ht="15" customHeight="1">
      <c r="A37" s="372"/>
      <c r="B37" s="19" t="s">
        <v>15</v>
      </c>
      <c r="C37" s="8" t="s">
        <v>12</v>
      </c>
      <c r="D37" s="28">
        <f t="shared" si="3"/>
        <v>2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1</v>
      </c>
      <c r="L37" s="29">
        <v>0</v>
      </c>
      <c r="M37" s="76">
        <v>1</v>
      </c>
    </row>
    <row r="38" spans="1:13" ht="15" customHeight="1">
      <c r="A38" s="372"/>
      <c r="B38" s="17" t="s">
        <v>16</v>
      </c>
      <c r="C38" s="8" t="s">
        <v>14</v>
      </c>
      <c r="D38" s="28">
        <f t="shared" si="3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76">
        <v>0</v>
      </c>
    </row>
    <row r="39" spans="1:13" ht="15" customHeight="1">
      <c r="A39" s="372"/>
      <c r="B39" s="19" t="s">
        <v>17</v>
      </c>
      <c r="C39" s="8" t="s">
        <v>12</v>
      </c>
      <c r="D39" s="28">
        <f t="shared" si="3"/>
        <v>8</v>
      </c>
      <c r="E39" s="28">
        <v>0</v>
      </c>
      <c r="F39" s="28">
        <v>0</v>
      </c>
      <c r="G39" s="28">
        <v>1</v>
      </c>
      <c r="H39" s="28">
        <v>0</v>
      </c>
      <c r="I39" s="28">
        <v>1</v>
      </c>
      <c r="J39" s="28">
        <v>1</v>
      </c>
      <c r="K39" s="28">
        <v>1</v>
      </c>
      <c r="L39" s="28">
        <v>2</v>
      </c>
      <c r="M39" s="75">
        <v>2</v>
      </c>
    </row>
    <row r="40" spans="1:13" ht="15" customHeight="1">
      <c r="A40" s="372"/>
      <c r="B40" s="17" t="s">
        <v>18</v>
      </c>
      <c r="C40" s="8" t="s">
        <v>14</v>
      </c>
      <c r="D40" s="28">
        <f t="shared" si="3"/>
        <v>6</v>
      </c>
      <c r="E40" s="28">
        <v>0</v>
      </c>
      <c r="F40" s="28">
        <v>0</v>
      </c>
      <c r="G40" s="28">
        <v>3</v>
      </c>
      <c r="H40" s="28">
        <v>0</v>
      </c>
      <c r="I40" s="28">
        <v>0</v>
      </c>
      <c r="J40" s="28">
        <v>0</v>
      </c>
      <c r="K40" s="28">
        <v>0</v>
      </c>
      <c r="L40" s="28">
        <v>2</v>
      </c>
      <c r="M40" s="75">
        <v>1</v>
      </c>
    </row>
    <row r="41" spans="1:13" ht="15" customHeight="1">
      <c r="A41" s="372"/>
      <c r="B41" s="19" t="s">
        <v>19</v>
      </c>
      <c r="C41" s="8" t="s">
        <v>12</v>
      </c>
      <c r="D41" s="28">
        <f t="shared" si="3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75">
        <v>0</v>
      </c>
    </row>
    <row r="42" spans="1:13" ht="15" customHeight="1">
      <c r="A42" s="372"/>
      <c r="B42" s="17" t="s">
        <v>20</v>
      </c>
      <c r="C42" s="8" t="s">
        <v>14</v>
      </c>
      <c r="D42" s="28">
        <f t="shared" si="3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1</v>
      </c>
      <c r="L42" s="28">
        <v>0</v>
      </c>
      <c r="M42" s="75">
        <v>0</v>
      </c>
    </row>
    <row r="43" spans="1:13" ht="15" customHeight="1">
      <c r="A43" s="372"/>
      <c r="B43" s="19" t="s">
        <v>21</v>
      </c>
      <c r="C43" s="8" t="s">
        <v>12</v>
      </c>
      <c r="D43" s="28">
        <f t="shared" si="3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75">
        <v>0</v>
      </c>
    </row>
    <row r="44" spans="1:13" ht="15" customHeight="1">
      <c r="A44" s="372"/>
      <c r="B44" s="17" t="s">
        <v>22</v>
      </c>
      <c r="C44" s="8" t="s">
        <v>14</v>
      </c>
      <c r="D44" s="28">
        <f t="shared" si="3"/>
        <v>2</v>
      </c>
      <c r="E44" s="28">
        <v>0</v>
      </c>
      <c r="F44" s="28">
        <v>0</v>
      </c>
      <c r="G44" s="28">
        <v>0</v>
      </c>
      <c r="H44" s="28">
        <v>0</v>
      </c>
      <c r="I44" s="28">
        <v>1</v>
      </c>
      <c r="J44" s="28">
        <v>0</v>
      </c>
      <c r="K44" s="28">
        <v>1</v>
      </c>
      <c r="L44" s="28">
        <v>0</v>
      </c>
      <c r="M44" s="75">
        <v>0</v>
      </c>
    </row>
    <row r="45" spans="1:13" ht="15" customHeight="1">
      <c r="A45" s="372"/>
      <c r="B45" s="19" t="s">
        <v>32</v>
      </c>
      <c r="C45" s="8" t="s">
        <v>12</v>
      </c>
      <c r="D45" s="28">
        <f t="shared" si="3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75">
        <v>0</v>
      </c>
    </row>
    <row r="46" spans="1:13" ht="15" customHeight="1">
      <c r="A46" s="372"/>
      <c r="B46" s="17" t="s">
        <v>33</v>
      </c>
      <c r="C46" s="8" t="s">
        <v>14</v>
      </c>
      <c r="D46" s="28">
        <f t="shared" si="3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75">
        <v>0</v>
      </c>
    </row>
    <row r="47" spans="1:13" ht="15" customHeight="1">
      <c r="A47" s="372"/>
      <c r="B47" s="19" t="s">
        <v>23</v>
      </c>
      <c r="C47" s="8" t="s">
        <v>12</v>
      </c>
      <c r="D47" s="66">
        <f t="shared" si="3"/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118">
        <v>0</v>
      </c>
    </row>
    <row r="48" spans="1:13" ht="15" customHeight="1" thickBot="1">
      <c r="A48" s="373"/>
      <c r="B48" s="20" t="s">
        <v>24</v>
      </c>
      <c r="C48" s="8" t="s">
        <v>14</v>
      </c>
      <c r="D48" s="32">
        <f t="shared" si="3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77">
        <v>0</v>
      </c>
    </row>
    <row r="49" spans="1:13" ht="15" customHeight="1">
      <c r="A49" s="386" t="s">
        <v>29</v>
      </c>
      <c r="B49" s="21" t="s">
        <v>26</v>
      </c>
      <c r="C49" s="12" t="s">
        <v>12</v>
      </c>
      <c r="D49" s="27">
        <f t="shared" si="3"/>
        <v>114</v>
      </c>
      <c r="E49" s="27">
        <f>SUM(E51,E53,E55,E57,E59,E61)</f>
        <v>0</v>
      </c>
      <c r="F49" s="27">
        <f t="shared" ref="F49:M50" si="4">SUM(F51,F53,F55,F57,F59,F61)</f>
        <v>0</v>
      </c>
      <c r="G49" s="27">
        <f t="shared" si="4"/>
        <v>0</v>
      </c>
      <c r="H49" s="27">
        <f t="shared" si="4"/>
        <v>1</v>
      </c>
      <c r="I49" s="27">
        <f t="shared" si="4"/>
        <v>11</v>
      </c>
      <c r="J49" s="27">
        <f t="shared" si="4"/>
        <v>39</v>
      </c>
      <c r="K49" s="27">
        <f t="shared" si="4"/>
        <v>36</v>
      </c>
      <c r="L49" s="27">
        <f t="shared" si="4"/>
        <v>23</v>
      </c>
      <c r="M49" s="74">
        <f t="shared" si="4"/>
        <v>4</v>
      </c>
    </row>
    <row r="50" spans="1:13" ht="15" customHeight="1">
      <c r="A50" s="372"/>
      <c r="B50" s="17" t="s">
        <v>27</v>
      </c>
      <c r="C50" s="8" t="s">
        <v>14</v>
      </c>
      <c r="D50" s="28">
        <f t="shared" si="3"/>
        <v>29</v>
      </c>
      <c r="E50" s="28">
        <f>SUM(E52,E54,E56,E58,E60,E62)</f>
        <v>0</v>
      </c>
      <c r="F50" s="28">
        <f t="shared" si="4"/>
        <v>0</v>
      </c>
      <c r="G50" s="28">
        <f t="shared" si="4"/>
        <v>0</v>
      </c>
      <c r="H50" s="28">
        <f t="shared" si="4"/>
        <v>0</v>
      </c>
      <c r="I50" s="28">
        <f t="shared" si="4"/>
        <v>2</v>
      </c>
      <c r="J50" s="28">
        <f t="shared" si="4"/>
        <v>8</v>
      </c>
      <c r="K50" s="28">
        <f t="shared" si="4"/>
        <v>6</v>
      </c>
      <c r="L50" s="28">
        <f t="shared" si="4"/>
        <v>10</v>
      </c>
      <c r="M50" s="75">
        <f t="shared" si="4"/>
        <v>3</v>
      </c>
    </row>
    <row r="51" spans="1:13" ht="15" customHeight="1">
      <c r="A51" s="372"/>
      <c r="B51" s="19" t="s">
        <v>15</v>
      </c>
      <c r="C51" s="8" t="s">
        <v>12</v>
      </c>
      <c r="D51" s="28">
        <f t="shared" si="3"/>
        <v>42</v>
      </c>
      <c r="E51" s="29">
        <v>0</v>
      </c>
      <c r="F51" s="29">
        <v>0</v>
      </c>
      <c r="G51" s="29">
        <v>0</v>
      </c>
      <c r="H51" s="29">
        <v>0</v>
      </c>
      <c r="I51" s="29">
        <v>3</v>
      </c>
      <c r="J51" s="29">
        <v>15</v>
      </c>
      <c r="K51" s="29">
        <v>10</v>
      </c>
      <c r="L51" s="29">
        <v>11</v>
      </c>
      <c r="M51" s="76">
        <v>3</v>
      </c>
    </row>
    <row r="52" spans="1:13" ht="15" customHeight="1">
      <c r="A52" s="372"/>
      <c r="B52" s="17" t="s">
        <v>16</v>
      </c>
      <c r="C52" s="8" t="s">
        <v>14</v>
      </c>
      <c r="D52" s="28">
        <f t="shared" si="3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4</v>
      </c>
      <c r="K52" s="29">
        <v>4</v>
      </c>
      <c r="L52" s="29">
        <v>7</v>
      </c>
      <c r="M52" s="76">
        <v>1</v>
      </c>
    </row>
    <row r="53" spans="1:13" ht="15" customHeight="1">
      <c r="A53" s="372"/>
      <c r="B53" s="19" t="s">
        <v>17</v>
      </c>
      <c r="C53" s="8" t="s">
        <v>12</v>
      </c>
      <c r="D53" s="28">
        <f t="shared" si="3"/>
        <v>36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14</v>
      </c>
      <c r="K53" s="28">
        <v>11</v>
      </c>
      <c r="L53" s="28">
        <v>9</v>
      </c>
      <c r="M53" s="75">
        <v>1</v>
      </c>
    </row>
    <row r="54" spans="1:13" ht="15" customHeight="1">
      <c r="A54" s="372"/>
      <c r="B54" s="17" t="s">
        <v>18</v>
      </c>
      <c r="C54" s="8" t="s">
        <v>14</v>
      </c>
      <c r="D54" s="28">
        <f t="shared" si="3"/>
        <v>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2</v>
      </c>
      <c r="L54" s="28">
        <v>2</v>
      </c>
      <c r="M54" s="75">
        <v>2</v>
      </c>
    </row>
    <row r="55" spans="1:13" ht="15" customHeight="1">
      <c r="A55" s="372"/>
      <c r="B55" s="19" t="s">
        <v>19</v>
      </c>
      <c r="C55" s="8" t="s">
        <v>12</v>
      </c>
      <c r="D55" s="28">
        <f t="shared" si="3"/>
        <v>32</v>
      </c>
      <c r="E55" s="28">
        <v>0</v>
      </c>
      <c r="F55" s="28">
        <v>0</v>
      </c>
      <c r="G55" s="28">
        <v>0</v>
      </c>
      <c r="H55" s="28">
        <v>1</v>
      </c>
      <c r="I55" s="28">
        <v>6</v>
      </c>
      <c r="J55" s="28">
        <v>8</v>
      </c>
      <c r="K55" s="28">
        <v>14</v>
      </c>
      <c r="L55" s="28">
        <v>3</v>
      </c>
      <c r="M55" s="75">
        <v>0</v>
      </c>
    </row>
    <row r="56" spans="1:13" ht="15" customHeight="1">
      <c r="A56" s="372"/>
      <c r="B56" s="17" t="s">
        <v>20</v>
      </c>
      <c r="C56" s="8" t="s">
        <v>14</v>
      </c>
      <c r="D56" s="28">
        <f t="shared" si="3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1</v>
      </c>
      <c r="K56" s="28">
        <v>0</v>
      </c>
      <c r="L56" s="28">
        <v>0</v>
      </c>
      <c r="M56" s="75">
        <v>0</v>
      </c>
    </row>
    <row r="57" spans="1:13" ht="15" customHeight="1">
      <c r="A57" s="372"/>
      <c r="B57" s="19" t="s">
        <v>21</v>
      </c>
      <c r="C57" s="8" t="s">
        <v>12</v>
      </c>
      <c r="D57" s="28">
        <f t="shared" si="3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75">
        <v>0</v>
      </c>
    </row>
    <row r="58" spans="1:13" ht="15" customHeight="1">
      <c r="A58" s="372"/>
      <c r="B58" s="17" t="s">
        <v>22</v>
      </c>
      <c r="C58" s="8" t="s">
        <v>14</v>
      </c>
      <c r="D58" s="28">
        <f t="shared" si="3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75">
        <v>0</v>
      </c>
    </row>
    <row r="59" spans="1:13" ht="15" customHeight="1">
      <c r="A59" s="372"/>
      <c r="B59" s="19" t="s">
        <v>32</v>
      </c>
      <c r="C59" s="8" t="s">
        <v>12</v>
      </c>
      <c r="D59" s="28">
        <f t="shared" si="3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75">
        <v>0</v>
      </c>
    </row>
    <row r="60" spans="1:13" ht="15" customHeight="1">
      <c r="A60" s="372"/>
      <c r="B60" s="17" t="s">
        <v>33</v>
      </c>
      <c r="C60" s="8" t="s">
        <v>14</v>
      </c>
      <c r="D60" s="28">
        <f t="shared" si="3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75">
        <v>0</v>
      </c>
    </row>
    <row r="61" spans="1:13" ht="15" customHeight="1">
      <c r="A61" s="372"/>
      <c r="B61" s="19" t="s">
        <v>23</v>
      </c>
      <c r="C61" s="8" t="s">
        <v>12</v>
      </c>
      <c r="D61" s="28">
        <f t="shared" si="3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75">
        <v>0</v>
      </c>
    </row>
    <row r="62" spans="1:13" ht="15" customHeight="1" thickBot="1">
      <c r="A62" s="373"/>
      <c r="B62" s="20" t="s">
        <v>24</v>
      </c>
      <c r="C62" s="8" t="s">
        <v>14</v>
      </c>
      <c r="D62" s="32">
        <f t="shared" si="3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77">
        <v>0</v>
      </c>
    </row>
    <row r="63" spans="1:13" s="15" customFormat="1" ht="14.25">
      <c r="A63" s="22" t="s">
        <v>1330</v>
      </c>
    </row>
    <row r="64" spans="1:13" s="15" customFormat="1" ht="14.25">
      <c r="A64" s="23" t="s">
        <v>1331</v>
      </c>
    </row>
    <row r="65" spans="1:3" s="15" customFormat="1" ht="14.25">
      <c r="A65" s="23" t="s">
        <v>1332</v>
      </c>
      <c r="B65" s="24"/>
      <c r="C65" s="24"/>
    </row>
    <row r="66" spans="1:3" s="15" customFormat="1" ht="14.25">
      <c r="A66" s="23" t="s">
        <v>1333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0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verticalDpi="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工作表6">
    <pageSetUpPr fitToPage="1"/>
  </sheetPr>
  <dimension ref="A1:M76"/>
  <sheetViews>
    <sheetView workbookViewId="0">
      <selection activeCell="F60" sqref="F60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7.25" style="1" customWidth="1"/>
    <col min="8" max="8" width="7.375" style="1" customWidth="1"/>
    <col min="9" max="10" width="6.875" style="1" customWidth="1"/>
    <col min="11" max="11" width="6.75" style="1" customWidth="1"/>
    <col min="12" max="13" width="5.875" style="1" customWidth="1"/>
    <col min="14" max="16384" width="9" style="1"/>
  </cols>
  <sheetData>
    <row r="1" spans="1:13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1378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</v>
      </c>
      <c r="M3" s="390"/>
    </row>
    <row r="4" spans="1:13" ht="17.25" thickBot="1">
      <c r="B4" s="391" t="s">
        <v>1379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3</v>
      </c>
      <c r="M4" s="392"/>
    </row>
    <row r="5" spans="1:13">
      <c r="A5" s="374" t="s">
        <v>30</v>
      </c>
      <c r="B5" s="425"/>
      <c r="C5" s="406" t="s">
        <v>4</v>
      </c>
      <c r="D5" s="380" t="s">
        <v>5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426"/>
      <c r="B6" s="427"/>
      <c r="C6" s="406"/>
      <c r="D6" s="3" t="s">
        <v>6</v>
      </c>
      <c r="E6" s="4" t="s">
        <v>7</v>
      </c>
      <c r="F6" s="4" t="s">
        <v>8</v>
      </c>
      <c r="G6" s="4" t="s">
        <v>9</v>
      </c>
      <c r="H6" s="4" t="s">
        <v>34</v>
      </c>
      <c r="I6" s="4" t="s">
        <v>35</v>
      </c>
      <c r="J6" s="4" t="s">
        <v>36</v>
      </c>
      <c r="K6" s="4" t="s">
        <v>37</v>
      </c>
      <c r="L6" s="4" t="s">
        <v>38</v>
      </c>
      <c r="M6" s="69" t="s">
        <v>39</v>
      </c>
    </row>
    <row r="7" spans="1:13" ht="15" customHeight="1">
      <c r="A7" s="382" t="s">
        <v>10</v>
      </c>
      <c r="B7" s="16" t="s">
        <v>11</v>
      </c>
      <c r="C7" s="6" t="s">
        <v>12</v>
      </c>
      <c r="D7" s="7">
        <f>D21+D35+D49</f>
        <v>15829</v>
      </c>
      <c r="E7" s="7">
        <f>E21+E35+E49</f>
        <v>4</v>
      </c>
      <c r="F7" s="7">
        <f t="shared" ref="F7:M7" si="0">F21+F35+F49</f>
        <v>372</v>
      </c>
      <c r="G7" s="7">
        <f t="shared" si="0"/>
        <v>1954</v>
      </c>
      <c r="H7" s="7">
        <f t="shared" si="0"/>
        <v>4422</v>
      </c>
      <c r="I7" s="7">
        <f t="shared" si="0"/>
        <v>4840</v>
      </c>
      <c r="J7" s="7">
        <f t="shared" si="0"/>
        <v>3055</v>
      </c>
      <c r="K7" s="7">
        <f t="shared" si="0"/>
        <v>905</v>
      </c>
      <c r="L7" s="7">
        <f t="shared" si="0"/>
        <v>255</v>
      </c>
      <c r="M7" s="70">
        <f t="shared" si="0"/>
        <v>22</v>
      </c>
    </row>
    <row r="8" spans="1:13" ht="15" customHeight="1">
      <c r="A8" s="372"/>
      <c r="B8" s="18" t="s">
        <v>13</v>
      </c>
      <c r="C8" s="8" t="s">
        <v>14</v>
      </c>
      <c r="D8" s="9">
        <f t="shared" ref="D8:M20" si="1">D22+D36+D50</f>
        <v>28732</v>
      </c>
      <c r="E8" s="9">
        <f t="shared" si="1"/>
        <v>4</v>
      </c>
      <c r="F8" s="9">
        <f t="shared" si="1"/>
        <v>244</v>
      </c>
      <c r="G8" s="9">
        <f t="shared" si="1"/>
        <v>2885</v>
      </c>
      <c r="H8" s="9">
        <f t="shared" si="1"/>
        <v>5951</v>
      </c>
      <c r="I8" s="9">
        <f t="shared" si="1"/>
        <v>8653</v>
      </c>
      <c r="J8" s="9">
        <f t="shared" si="1"/>
        <v>7180</v>
      </c>
      <c r="K8" s="9">
        <f t="shared" si="1"/>
        <v>3239</v>
      </c>
      <c r="L8" s="9">
        <f t="shared" si="1"/>
        <v>557</v>
      </c>
      <c r="M8" s="71">
        <f t="shared" si="1"/>
        <v>19</v>
      </c>
    </row>
    <row r="9" spans="1:13" ht="15" customHeight="1">
      <c r="A9" s="372"/>
      <c r="B9" s="19" t="s">
        <v>15</v>
      </c>
      <c r="C9" s="8" t="s">
        <v>12</v>
      </c>
      <c r="D9" s="9">
        <f t="shared" si="1"/>
        <v>5835</v>
      </c>
      <c r="E9" s="9">
        <f t="shared" si="1"/>
        <v>0</v>
      </c>
      <c r="F9" s="9">
        <f t="shared" si="1"/>
        <v>120</v>
      </c>
      <c r="G9" s="9">
        <f t="shared" si="1"/>
        <v>678</v>
      </c>
      <c r="H9" s="9">
        <f t="shared" si="1"/>
        <v>1449</v>
      </c>
      <c r="I9" s="9">
        <f t="shared" si="1"/>
        <v>1970</v>
      </c>
      <c r="J9" s="9">
        <f t="shared" si="1"/>
        <v>1165</v>
      </c>
      <c r="K9" s="9">
        <f t="shared" si="1"/>
        <v>366</v>
      </c>
      <c r="L9" s="9">
        <f t="shared" si="1"/>
        <v>80</v>
      </c>
      <c r="M9" s="71">
        <f t="shared" si="1"/>
        <v>7</v>
      </c>
    </row>
    <row r="10" spans="1:13" ht="15" customHeight="1">
      <c r="A10" s="372"/>
      <c r="B10" s="17" t="s">
        <v>16</v>
      </c>
      <c r="C10" s="8" t="s">
        <v>14</v>
      </c>
      <c r="D10" s="9">
        <f t="shared" si="1"/>
        <v>14109</v>
      </c>
      <c r="E10" s="9">
        <f t="shared" si="1"/>
        <v>1</v>
      </c>
      <c r="F10" s="9">
        <f t="shared" si="1"/>
        <v>69</v>
      </c>
      <c r="G10" s="9">
        <f t="shared" si="1"/>
        <v>1058</v>
      </c>
      <c r="H10" s="9">
        <f t="shared" si="1"/>
        <v>2646</v>
      </c>
      <c r="I10" s="9">
        <f t="shared" si="1"/>
        <v>5089</v>
      </c>
      <c r="J10" s="9">
        <f t="shared" si="1"/>
        <v>3371</v>
      </c>
      <c r="K10" s="9">
        <f t="shared" si="1"/>
        <v>1630</v>
      </c>
      <c r="L10" s="9">
        <f t="shared" si="1"/>
        <v>240</v>
      </c>
      <c r="M10" s="71">
        <f t="shared" si="1"/>
        <v>5</v>
      </c>
    </row>
    <row r="11" spans="1:13" ht="15" customHeight="1">
      <c r="A11" s="372"/>
      <c r="B11" s="19" t="s">
        <v>17</v>
      </c>
      <c r="C11" s="8" t="s">
        <v>12</v>
      </c>
      <c r="D11" s="9">
        <f t="shared" si="1"/>
        <v>2796</v>
      </c>
      <c r="E11" s="9">
        <f t="shared" si="1"/>
        <v>3</v>
      </c>
      <c r="F11" s="9">
        <f t="shared" si="1"/>
        <v>115</v>
      </c>
      <c r="G11" s="9">
        <f t="shared" si="1"/>
        <v>304</v>
      </c>
      <c r="H11" s="9">
        <f t="shared" si="1"/>
        <v>650</v>
      </c>
      <c r="I11" s="9">
        <f t="shared" si="1"/>
        <v>856</v>
      </c>
      <c r="J11" s="9">
        <f t="shared" si="1"/>
        <v>648</v>
      </c>
      <c r="K11" s="9">
        <f t="shared" si="1"/>
        <v>160</v>
      </c>
      <c r="L11" s="9">
        <f t="shared" si="1"/>
        <v>52</v>
      </c>
      <c r="M11" s="71">
        <f t="shared" si="1"/>
        <v>8</v>
      </c>
    </row>
    <row r="12" spans="1:13" ht="15" customHeight="1">
      <c r="A12" s="372"/>
      <c r="B12" s="17" t="s">
        <v>18</v>
      </c>
      <c r="C12" s="8" t="s">
        <v>14</v>
      </c>
      <c r="D12" s="9">
        <f t="shared" si="1"/>
        <v>5699</v>
      </c>
      <c r="E12" s="9">
        <f t="shared" si="1"/>
        <v>2</v>
      </c>
      <c r="F12" s="9">
        <f t="shared" si="1"/>
        <v>57</v>
      </c>
      <c r="G12" s="9">
        <f t="shared" si="1"/>
        <v>508</v>
      </c>
      <c r="H12" s="9">
        <f t="shared" si="1"/>
        <v>1071</v>
      </c>
      <c r="I12" s="9">
        <f t="shared" si="1"/>
        <v>1658</v>
      </c>
      <c r="J12" s="9">
        <f t="shared" si="1"/>
        <v>1735</v>
      </c>
      <c r="K12" s="9">
        <f t="shared" si="1"/>
        <v>584</v>
      </c>
      <c r="L12" s="9">
        <f t="shared" si="1"/>
        <v>79</v>
      </c>
      <c r="M12" s="71">
        <f t="shared" si="1"/>
        <v>5</v>
      </c>
    </row>
    <row r="13" spans="1:13" ht="15" customHeight="1">
      <c r="A13" s="372"/>
      <c r="B13" s="19" t="s">
        <v>19</v>
      </c>
      <c r="C13" s="8" t="s">
        <v>12</v>
      </c>
      <c r="D13" s="9">
        <f t="shared" si="1"/>
        <v>2793</v>
      </c>
      <c r="E13" s="9">
        <f t="shared" si="1"/>
        <v>0</v>
      </c>
      <c r="F13" s="9">
        <f t="shared" si="1"/>
        <v>113</v>
      </c>
      <c r="G13" s="9">
        <f t="shared" si="1"/>
        <v>493</v>
      </c>
      <c r="H13" s="9">
        <f t="shared" si="1"/>
        <v>944</v>
      </c>
      <c r="I13" s="9">
        <f t="shared" si="1"/>
        <v>650</v>
      </c>
      <c r="J13" s="9">
        <f t="shared" si="1"/>
        <v>385</v>
      </c>
      <c r="K13" s="9">
        <f t="shared" si="1"/>
        <v>154</v>
      </c>
      <c r="L13" s="9">
        <f t="shared" si="1"/>
        <v>51</v>
      </c>
      <c r="M13" s="71">
        <f t="shared" si="1"/>
        <v>3</v>
      </c>
    </row>
    <row r="14" spans="1:13" ht="15" customHeight="1">
      <c r="A14" s="372"/>
      <c r="B14" s="17" t="s">
        <v>20</v>
      </c>
      <c r="C14" s="8" t="s">
        <v>14</v>
      </c>
      <c r="D14" s="9">
        <f t="shared" si="1"/>
        <v>6267</v>
      </c>
      <c r="E14" s="9">
        <f t="shared" si="1"/>
        <v>1</v>
      </c>
      <c r="F14" s="9">
        <f t="shared" si="1"/>
        <v>107</v>
      </c>
      <c r="G14" s="9">
        <f t="shared" si="1"/>
        <v>1031</v>
      </c>
      <c r="H14" s="9">
        <f t="shared" si="1"/>
        <v>1569</v>
      </c>
      <c r="I14" s="9">
        <f t="shared" si="1"/>
        <v>1234</v>
      </c>
      <c r="J14" s="9">
        <f t="shared" si="1"/>
        <v>1418</v>
      </c>
      <c r="K14" s="9">
        <f t="shared" si="1"/>
        <v>737</v>
      </c>
      <c r="L14" s="9">
        <f t="shared" si="1"/>
        <v>166</v>
      </c>
      <c r="M14" s="71">
        <f t="shared" si="1"/>
        <v>4</v>
      </c>
    </row>
    <row r="15" spans="1:13" ht="15" customHeight="1">
      <c r="A15" s="372"/>
      <c r="B15" s="19" t="s">
        <v>21</v>
      </c>
      <c r="C15" s="8" t="s">
        <v>12</v>
      </c>
      <c r="D15" s="9">
        <f t="shared" si="1"/>
        <v>2951</v>
      </c>
      <c r="E15" s="9">
        <f t="shared" si="1"/>
        <v>1</v>
      </c>
      <c r="F15" s="9">
        <f t="shared" si="1"/>
        <v>19</v>
      </c>
      <c r="G15" s="9">
        <f t="shared" si="1"/>
        <v>380</v>
      </c>
      <c r="H15" s="9">
        <f t="shared" si="1"/>
        <v>948</v>
      </c>
      <c r="I15" s="9">
        <f t="shared" si="1"/>
        <v>891</v>
      </c>
      <c r="J15" s="9">
        <f t="shared" si="1"/>
        <v>508</v>
      </c>
      <c r="K15" s="9">
        <f t="shared" si="1"/>
        <v>144</v>
      </c>
      <c r="L15" s="9">
        <f t="shared" si="1"/>
        <v>58</v>
      </c>
      <c r="M15" s="71">
        <f t="shared" si="1"/>
        <v>2</v>
      </c>
    </row>
    <row r="16" spans="1:13" ht="15" customHeight="1">
      <c r="A16" s="372"/>
      <c r="B16" s="17" t="s">
        <v>22</v>
      </c>
      <c r="C16" s="8" t="s">
        <v>14</v>
      </c>
      <c r="D16" s="9">
        <f t="shared" si="1"/>
        <v>1171</v>
      </c>
      <c r="E16" s="9">
        <f t="shared" si="1"/>
        <v>0</v>
      </c>
      <c r="F16" s="9">
        <f t="shared" si="1"/>
        <v>5</v>
      </c>
      <c r="G16" s="9">
        <f t="shared" si="1"/>
        <v>191</v>
      </c>
      <c r="H16" s="9">
        <f t="shared" si="1"/>
        <v>351</v>
      </c>
      <c r="I16" s="9">
        <f t="shared" si="1"/>
        <v>249</v>
      </c>
      <c r="J16" s="9">
        <f t="shared" si="1"/>
        <v>234</v>
      </c>
      <c r="K16" s="9">
        <f t="shared" si="1"/>
        <v>109</v>
      </c>
      <c r="L16" s="9">
        <f t="shared" si="1"/>
        <v>31</v>
      </c>
      <c r="M16" s="71">
        <f t="shared" si="1"/>
        <v>1</v>
      </c>
    </row>
    <row r="17" spans="1:13" ht="15" customHeight="1">
      <c r="A17" s="372"/>
      <c r="B17" s="19" t="s">
        <v>32</v>
      </c>
      <c r="C17" s="8" t="s">
        <v>12</v>
      </c>
      <c r="D17" s="9">
        <f t="shared" si="1"/>
        <v>994</v>
      </c>
      <c r="E17" s="9">
        <f t="shared" si="1"/>
        <v>0</v>
      </c>
      <c r="F17" s="9">
        <f t="shared" si="1"/>
        <v>4</v>
      </c>
      <c r="G17" s="9">
        <f t="shared" si="1"/>
        <v>81</v>
      </c>
      <c r="H17" s="9">
        <f t="shared" si="1"/>
        <v>300</v>
      </c>
      <c r="I17" s="9">
        <f t="shared" si="1"/>
        <v>313</v>
      </c>
      <c r="J17" s="9">
        <f t="shared" si="1"/>
        <v>235</v>
      </c>
      <c r="K17" s="9">
        <f t="shared" si="1"/>
        <v>55</v>
      </c>
      <c r="L17" s="9">
        <f t="shared" si="1"/>
        <v>5</v>
      </c>
      <c r="M17" s="71">
        <f t="shared" si="1"/>
        <v>1</v>
      </c>
    </row>
    <row r="18" spans="1:13" ht="15" customHeight="1">
      <c r="A18" s="372"/>
      <c r="B18" s="17" t="s">
        <v>33</v>
      </c>
      <c r="C18" s="8" t="s">
        <v>14</v>
      </c>
      <c r="D18" s="9">
        <f t="shared" si="1"/>
        <v>661</v>
      </c>
      <c r="E18" s="9">
        <f t="shared" si="1"/>
        <v>0</v>
      </c>
      <c r="F18" s="9">
        <f t="shared" si="1"/>
        <v>0</v>
      </c>
      <c r="G18" s="9">
        <f t="shared" si="1"/>
        <v>58</v>
      </c>
      <c r="H18" s="9">
        <f t="shared" si="1"/>
        <v>114</v>
      </c>
      <c r="I18" s="9">
        <f t="shared" si="1"/>
        <v>168</v>
      </c>
      <c r="J18" s="9">
        <f t="shared" si="1"/>
        <v>191</v>
      </c>
      <c r="K18" s="9">
        <f t="shared" si="1"/>
        <v>111</v>
      </c>
      <c r="L18" s="9">
        <f t="shared" si="1"/>
        <v>18</v>
      </c>
      <c r="M18" s="71">
        <f t="shared" si="1"/>
        <v>1</v>
      </c>
    </row>
    <row r="19" spans="1:13" ht="15" customHeight="1">
      <c r="A19" s="372"/>
      <c r="B19" s="19" t="s">
        <v>23</v>
      </c>
      <c r="C19" s="8" t="s">
        <v>12</v>
      </c>
      <c r="D19" s="9">
        <f t="shared" si="1"/>
        <v>460</v>
      </c>
      <c r="E19" s="9">
        <f t="shared" si="1"/>
        <v>0</v>
      </c>
      <c r="F19" s="9">
        <f t="shared" si="1"/>
        <v>1</v>
      </c>
      <c r="G19" s="9">
        <f t="shared" si="1"/>
        <v>18</v>
      </c>
      <c r="H19" s="9">
        <f t="shared" si="1"/>
        <v>131</v>
      </c>
      <c r="I19" s="9">
        <f t="shared" si="1"/>
        <v>160</v>
      </c>
      <c r="J19" s="9">
        <f t="shared" si="1"/>
        <v>114</v>
      </c>
      <c r="K19" s="9">
        <f t="shared" si="1"/>
        <v>26</v>
      </c>
      <c r="L19" s="9">
        <f t="shared" si="1"/>
        <v>9</v>
      </c>
      <c r="M19" s="71">
        <f t="shared" si="1"/>
        <v>1</v>
      </c>
    </row>
    <row r="20" spans="1:13" ht="15" customHeight="1" thickBot="1">
      <c r="A20" s="373"/>
      <c r="B20" s="20" t="s">
        <v>24</v>
      </c>
      <c r="C20" s="8" t="s">
        <v>14</v>
      </c>
      <c r="D20" s="9">
        <f t="shared" si="1"/>
        <v>825</v>
      </c>
      <c r="E20" s="9">
        <f t="shared" si="1"/>
        <v>0</v>
      </c>
      <c r="F20" s="9">
        <f t="shared" si="1"/>
        <v>6</v>
      </c>
      <c r="G20" s="9">
        <f t="shared" si="1"/>
        <v>39</v>
      </c>
      <c r="H20" s="9">
        <f t="shared" si="1"/>
        <v>200</v>
      </c>
      <c r="I20" s="9">
        <f t="shared" si="1"/>
        <v>255</v>
      </c>
      <c r="J20" s="9">
        <f t="shared" si="1"/>
        <v>231</v>
      </c>
      <c r="K20" s="9">
        <f t="shared" si="1"/>
        <v>68</v>
      </c>
      <c r="L20" s="9">
        <f t="shared" si="1"/>
        <v>23</v>
      </c>
      <c r="M20" s="71">
        <f t="shared" si="1"/>
        <v>3</v>
      </c>
    </row>
    <row r="21" spans="1:13" ht="15" customHeight="1">
      <c r="A21" s="383" t="s">
        <v>25</v>
      </c>
      <c r="B21" s="16" t="s">
        <v>26</v>
      </c>
      <c r="C21" s="6" t="s">
        <v>12</v>
      </c>
      <c r="D21" s="7">
        <v>15705</v>
      </c>
      <c r="E21" s="7">
        <v>4</v>
      </c>
      <c r="F21" s="7">
        <v>372</v>
      </c>
      <c r="G21" s="7">
        <v>1953</v>
      </c>
      <c r="H21" s="7">
        <v>4421</v>
      </c>
      <c r="I21" s="7">
        <v>4828</v>
      </c>
      <c r="J21" s="7">
        <v>3015</v>
      </c>
      <c r="K21" s="7">
        <v>867</v>
      </c>
      <c r="L21" s="7">
        <v>230</v>
      </c>
      <c r="M21" s="70">
        <v>15</v>
      </c>
    </row>
    <row r="22" spans="1:13" ht="15" customHeight="1">
      <c r="A22" s="384"/>
      <c r="B22" s="17" t="s">
        <v>27</v>
      </c>
      <c r="C22" s="8" t="s">
        <v>14</v>
      </c>
      <c r="D22" s="9">
        <v>28694</v>
      </c>
      <c r="E22" s="9">
        <v>4</v>
      </c>
      <c r="F22" s="9">
        <v>244</v>
      </c>
      <c r="G22" s="9">
        <v>2882</v>
      </c>
      <c r="H22" s="9">
        <v>5951</v>
      </c>
      <c r="I22" s="9">
        <v>8650</v>
      </c>
      <c r="J22" s="9">
        <v>7172</v>
      </c>
      <c r="K22" s="9">
        <v>3231</v>
      </c>
      <c r="L22" s="9">
        <v>545</v>
      </c>
      <c r="M22" s="71">
        <v>15</v>
      </c>
    </row>
    <row r="23" spans="1:13" ht="15" customHeight="1">
      <c r="A23" s="384"/>
      <c r="B23" s="19" t="s">
        <v>15</v>
      </c>
      <c r="C23" s="8" t="s">
        <v>12</v>
      </c>
      <c r="D23" s="9">
        <v>5791</v>
      </c>
      <c r="E23" s="9">
        <v>0</v>
      </c>
      <c r="F23" s="9">
        <v>120</v>
      </c>
      <c r="G23" s="9">
        <v>678</v>
      </c>
      <c r="H23" s="9">
        <v>1449</v>
      </c>
      <c r="I23" s="9">
        <v>1967</v>
      </c>
      <c r="J23" s="9">
        <v>1150</v>
      </c>
      <c r="K23" s="9">
        <v>355</v>
      </c>
      <c r="L23" s="9">
        <v>69</v>
      </c>
      <c r="M23" s="71">
        <v>3</v>
      </c>
    </row>
    <row r="24" spans="1:13" ht="15" customHeight="1">
      <c r="A24" s="384"/>
      <c r="B24" s="17" t="s">
        <v>16</v>
      </c>
      <c r="C24" s="8" t="s">
        <v>14</v>
      </c>
      <c r="D24" s="9">
        <v>14092</v>
      </c>
      <c r="E24" s="9">
        <v>1</v>
      </c>
      <c r="F24" s="9">
        <v>69</v>
      </c>
      <c r="G24" s="9">
        <v>1058</v>
      </c>
      <c r="H24" s="9">
        <v>2646</v>
      </c>
      <c r="I24" s="9">
        <v>5088</v>
      </c>
      <c r="J24" s="9">
        <v>3367</v>
      </c>
      <c r="K24" s="9">
        <v>1626</v>
      </c>
      <c r="L24" s="9">
        <v>233</v>
      </c>
      <c r="M24" s="71">
        <v>4</v>
      </c>
    </row>
    <row r="25" spans="1:13" ht="15" customHeight="1">
      <c r="A25" s="384"/>
      <c r="B25" s="19" t="s">
        <v>17</v>
      </c>
      <c r="C25" s="8" t="s">
        <v>12</v>
      </c>
      <c r="D25" s="9">
        <v>2752</v>
      </c>
      <c r="E25" s="9">
        <v>3</v>
      </c>
      <c r="F25" s="9">
        <v>115</v>
      </c>
      <c r="G25" s="9">
        <v>303</v>
      </c>
      <c r="H25" s="9">
        <v>650</v>
      </c>
      <c r="I25" s="9">
        <v>854</v>
      </c>
      <c r="J25" s="9">
        <v>633</v>
      </c>
      <c r="K25" s="9">
        <v>148</v>
      </c>
      <c r="L25" s="9">
        <v>41</v>
      </c>
      <c r="M25" s="71">
        <v>5</v>
      </c>
    </row>
    <row r="26" spans="1:13" ht="15" customHeight="1">
      <c r="A26" s="384"/>
      <c r="B26" s="17" t="s">
        <v>18</v>
      </c>
      <c r="C26" s="8" t="s">
        <v>14</v>
      </c>
      <c r="D26" s="9">
        <v>5687</v>
      </c>
      <c r="E26" s="9">
        <v>2</v>
      </c>
      <c r="F26" s="9">
        <v>57</v>
      </c>
      <c r="G26" s="9">
        <v>505</v>
      </c>
      <c r="H26" s="9">
        <v>1071</v>
      </c>
      <c r="I26" s="9">
        <v>1658</v>
      </c>
      <c r="J26" s="9">
        <v>1735</v>
      </c>
      <c r="K26" s="9">
        <v>582</v>
      </c>
      <c r="L26" s="9">
        <v>75</v>
      </c>
      <c r="M26" s="71">
        <v>2</v>
      </c>
    </row>
    <row r="27" spans="1:13" ht="15" customHeight="1">
      <c r="A27" s="384"/>
      <c r="B27" s="19" t="s">
        <v>19</v>
      </c>
      <c r="C27" s="8" t="s">
        <v>12</v>
      </c>
      <c r="D27" s="9">
        <v>2761</v>
      </c>
      <c r="E27" s="9">
        <v>0</v>
      </c>
      <c r="F27" s="9">
        <v>113</v>
      </c>
      <c r="G27" s="9">
        <v>493</v>
      </c>
      <c r="H27" s="9">
        <v>943</v>
      </c>
      <c r="I27" s="9">
        <v>644</v>
      </c>
      <c r="J27" s="9">
        <v>377</v>
      </c>
      <c r="K27" s="9">
        <v>140</v>
      </c>
      <c r="L27" s="9">
        <v>48</v>
      </c>
      <c r="M27" s="71">
        <v>3</v>
      </c>
    </row>
    <row r="28" spans="1:13" ht="15" customHeight="1">
      <c r="A28" s="384"/>
      <c r="B28" s="17" t="s">
        <v>20</v>
      </c>
      <c r="C28" s="8" t="s">
        <v>14</v>
      </c>
      <c r="D28" s="9">
        <v>6264</v>
      </c>
      <c r="E28" s="9">
        <v>1</v>
      </c>
      <c r="F28" s="9">
        <v>107</v>
      </c>
      <c r="G28" s="9">
        <v>1031</v>
      </c>
      <c r="H28" s="9">
        <v>1569</v>
      </c>
      <c r="I28" s="9">
        <v>1233</v>
      </c>
      <c r="J28" s="9">
        <v>1417</v>
      </c>
      <c r="K28" s="9">
        <v>736</v>
      </c>
      <c r="L28" s="9">
        <v>166</v>
      </c>
      <c r="M28" s="71">
        <v>4</v>
      </c>
    </row>
    <row r="29" spans="1:13" ht="15" customHeight="1">
      <c r="A29" s="384"/>
      <c r="B29" s="19" t="s">
        <v>21</v>
      </c>
      <c r="C29" s="8" t="s">
        <v>12</v>
      </c>
      <c r="D29" s="9">
        <v>2949</v>
      </c>
      <c r="E29" s="9">
        <v>1</v>
      </c>
      <c r="F29" s="9">
        <v>19</v>
      </c>
      <c r="G29" s="9">
        <v>380</v>
      </c>
      <c r="H29" s="9">
        <v>948</v>
      </c>
      <c r="I29" s="9">
        <v>891</v>
      </c>
      <c r="J29" s="9">
        <v>507</v>
      </c>
      <c r="K29" s="9">
        <v>143</v>
      </c>
      <c r="L29" s="9">
        <v>58</v>
      </c>
      <c r="M29" s="71">
        <v>2</v>
      </c>
    </row>
    <row r="30" spans="1:13" ht="15" customHeight="1">
      <c r="A30" s="384"/>
      <c r="B30" s="17" t="s">
        <v>22</v>
      </c>
      <c r="C30" s="8" t="s">
        <v>14</v>
      </c>
      <c r="D30" s="9">
        <v>1167</v>
      </c>
      <c r="E30" s="9">
        <v>0</v>
      </c>
      <c r="F30" s="9">
        <v>5</v>
      </c>
      <c r="G30" s="9">
        <v>191</v>
      </c>
      <c r="H30" s="9">
        <v>351</v>
      </c>
      <c r="I30" s="9">
        <v>248</v>
      </c>
      <c r="J30" s="9">
        <v>232</v>
      </c>
      <c r="K30" s="9">
        <v>108</v>
      </c>
      <c r="L30" s="9">
        <v>31</v>
      </c>
      <c r="M30" s="71">
        <v>1</v>
      </c>
    </row>
    <row r="31" spans="1:13" ht="15" customHeight="1">
      <c r="A31" s="384"/>
      <c r="B31" s="19" t="s">
        <v>32</v>
      </c>
      <c r="C31" s="8" t="s">
        <v>12</v>
      </c>
      <c r="D31" s="9">
        <v>992</v>
      </c>
      <c r="E31" s="9">
        <v>0</v>
      </c>
      <c r="F31" s="9">
        <v>4</v>
      </c>
      <c r="G31" s="9">
        <v>81</v>
      </c>
      <c r="H31" s="9">
        <v>300</v>
      </c>
      <c r="I31" s="9">
        <v>312</v>
      </c>
      <c r="J31" s="9">
        <v>234</v>
      </c>
      <c r="K31" s="9">
        <v>55</v>
      </c>
      <c r="L31" s="9">
        <v>5</v>
      </c>
      <c r="M31" s="71">
        <v>1</v>
      </c>
    </row>
    <row r="32" spans="1:13" ht="15" customHeight="1">
      <c r="A32" s="382"/>
      <c r="B32" s="17" t="s">
        <v>33</v>
      </c>
      <c r="C32" s="8" t="s">
        <v>14</v>
      </c>
      <c r="D32" s="11">
        <v>659</v>
      </c>
      <c r="E32" s="11">
        <v>0</v>
      </c>
      <c r="F32" s="11">
        <v>0</v>
      </c>
      <c r="G32" s="11">
        <v>58</v>
      </c>
      <c r="H32" s="11">
        <v>114</v>
      </c>
      <c r="I32" s="11">
        <v>168</v>
      </c>
      <c r="J32" s="11">
        <v>190</v>
      </c>
      <c r="K32" s="11">
        <v>111</v>
      </c>
      <c r="L32" s="11">
        <v>17</v>
      </c>
      <c r="M32" s="72">
        <v>1</v>
      </c>
    </row>
    <row r="33" spans="1:13" ht="15" customHeight="1">
      <c r="A33" s="382"/>
      <c r="B33" s="19" t="s">
        <v>23</v>
      </c>
      <c r="C33" s="8" t="s">
        <v>12</v>
      </c>
      <c r="D33" s="11">
        <v>460</v>
      </c>
      <c r="E33" s="11">
        <v>0</v>
      </c>
      <c r="F33" s="11">
        <v>1</v>
      </c>
      <c r="G33" s="11">
        <v>18</v>
      </c>
      <c r="H33" s="11">
        <v>131</v>
      </c>
      <c r="I33" s="11">
        <v>160</v>
      </c>
      <c r="J33" s="11">
        <v>114</v>
      </c>
      <c r="K33" s="11">
        <v>26</v>
      </c>
      <c r="L33" s="11">
        <v>9</v>
      </c>
      <c r="M33" s="72">
        <v>1</v>
      </c>
    </row>
    <row r="34" spans="1:13" ht="15" customHeight="1" thickBot="1">
      <c r="A34" s="382"/>
      <c r="B34" s="20" t="s">
        <v>24</v>
      </c>
      <c r="C34" s="8" t="s">
        <v>14</v>
      </c>
      <c r="D34" s="11">
        <v>825</v>
      </c>
      <c r="E34" s="11">
        <v>0</v>
      </c>
      <c r="F34" s="11">
        <v>6</v>
      </c>
      <c r="G34" s="11">
        <v>39</v>
      </c>
      <c r="H34" s="11">
        <v>200</v>
      </c>
      <c r="I34" s="11">
        <v>255</v>
      </c>
      <c r="J34" s="11">
        <v>231</v>
      </c>
      <c r="K34" s="11">
        <v>68</v>
      </c>
      <c r="L34" s="11">
        <v>23</v>
      </c>
      <c r="M34" s="72">
        <v>3</v>
      </c>
    </row>
    <row r="35" spans="1:13" ht="15" customHeight="1">
      <c r="A35" s="386" t="s">
        <v>28</v>
      </c>
      <c r="B35" s="16" t="s">
        <v>26</v>
      </c>
      <c r="C35" s="6" t="s">
        <v>12</v>
      </c>
      <c r="D35" s="27">
        <f>SUM(E35:M35)</f>
        <v>10</v>
      </c>
      <c r="E35" s="27">
        <f>SUM(E37,E39,E41,E43,E45)</f>
        <v>0</v>
      </c>
      <c r="F35" s="27">
        <f t="shared" ref="F35:M36" si="2">SUM(F37,F39,F41,F43,F45)</f>
        <v>0</v>
      </c>
      <c r="G35" s="27">
        <f t="shared" si="2"/>
        <v>1</v>
      </c>
      <c r="H35" s="27">
        <f t="shared" si="2"/>
        <v>0</v>
      </c>
      <c r="I35" s="27">
        <f t="shared" si="2"/>
        <v>1</v>
      </c>
      <c r="J35" s="27">
        <f t="shared" si="2"/>
        <v>1</v>
      </c>
      <c r="K35" s="27">
        <f t="shared" si="2"/>
        <v>2</v>
      </c>
      <c r="L35" s="27">
        <f t="shared" si="2"/>
        <v>2</v>
      </c>
      <c r="M35" s="74">
        <f t="shared" si="2"/>
        <v>3</v>
      </c>
    </row>
    <row r="36" spans="1:13" ht="15" customHeight="1">
      <c r="A36" s="372"/>
      <c r="B36" s="17" t="s">
        <v>27</v>
      </c>
      <c r="C36" s="8" t="s">
        <v>14</v>
      </c>
      <c r="D36" s="28">
        <f t="shared" ref="D36:D62" si="3">SUM(E36:M36)</f>
        <v>9</v>
      </c>
      <c r="E36" s="28">
        <f>SUM(E38,E40,E42,E44,E46)</f>
        <v>0</v>
      </c>
      <c r="F36" s="28">
        <f t="shared" si="2"/>
        <v>0</v>
      </c>
      <c r="G36" s="28">
        <f t="shared" si="2"/>
        <v>3</v>
      </c>
      <c r="H36" s="28">
        <f t="shared" si="2"/>
        <v>0</v>
      </c>
      <c r="I36" s="28">
        <f t="shared" si="2"/>
        <v>1</v>
      </c>
      <c r="J36" s="28">
        <f t="shared" si="2"/>
        <v>0</v>
      </c>
      <c r="K36" s="28">
        <f t="shared" si="2"/>
        <v>2</v>
      </c>
      <c r="L36" s="28">
        <f t="shared" si="2"/>
        <v>2</v>
      </c>
      <c r="M36" s="75">
        <f t="shared" si="2"/>
        <v>1</v>
      </c>
    </row>
    <row r="37" spans="1:13" ht="15" customHeight="1">
      <c r="A37" s="372"/>
      <c r="B37" s="19" t="s">
        <v>15</v>
      </c>
      <c r="C37" s="8" t="s">
        <v>12</v>
      </c>
      <c r="D37" s="28">
        <f t="shared" si="3"/>
        <v>2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1</v>
      </c>
      <c r="L37" s="29">
        <v>0</v>
      </c>
      <c r="M37" s="76">
        <v>1</v>
      </c>
    </row>
    <row r="38" spans="1:13" ht="15" customHeight="1">
      <c r="A38" s="372"/>
      <c r="B38" s="17" t="s">
        <v>16</v>
      </c>
      <c r="C38" s="8" t="s">
        <v>14</v>
      </c>
      <c r="D38" s="28">
        <f t="shared" si="3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76">
        <v>0</v>
      </c>
    </row>
    <row r="39" spans="1:13" ht="15" customHeight="1">
      <c r="A39" s="372"/>
      <c r="B39" s="19" t="s">
        <v>17</v>
      </c>
      <c r="C39" s="8" t="s">
        <v>12</v>
      </c>
      <c r="D39" s="28">
        <f t="shared" si="3"/>
        <v>8</v>
      </c>
      <c r="E39" s="28">
        <v>0</v>
      </c>
      <c r="F39" s="28">
        <v>0</v>
      </c>
      <c r="G39" s="28">
        <v>1</v>
      </c>
      <c r="H39" s="28">
        <v>0</v>
      </c>
      <c r="I39" s="28">
        <v>1</v>
      </c>
      <c r="J39" s="28">
        <v>1</v>
      </c>
      <c r="K39" s="28">
        <v>1</v>
      </c>
      <c r="L39" s="28">
        <v>2</v>
      </c>
      <c r="M39" s="75">
        <v>2</v>
      </c>
    </row>
    <row r="40" spans="1:13" ht="15" customHeight="1">
      <c r="A40" s="372"/>
      <c r="B40" s="17" t="s">
        <v>18</v>
      </c>
      <c r="C40" s="8" t="s">
        <v>14</v>
      </c>
      <c r="D40" s="28">
        <f t="shared" si="3"/>
        <v>6</v>
      </c>
      <c r="E40" s="28">
        <v>0</v>
      </c>
      <c r="F40" s="28">
        <v>0</v>
      </c>
      <c r="G40" s="28">
        <v>3</v>
      </c>
      <c r="H40" s="28">
        <v>0</v>
      </c>
      <c r="I40" s="28">
        <v>0</v>
      </c>
      <c r="J40" s="28">
        <v>0</v>
      </c>
      <c r="K40" s="28">
        <v>0</v>
      </c>
      <c r="L40" s="28">
        <v>2</v>
      </c>
      <c r="M40" s="75">
        <v>1</v>
      </c>
    </row>
    <row r="41" spans="1:13" ht="15" customHeight="1">
      <c r="A41" s="372"/>
      <c r="B41" s="19" t="s">
        <v>19</v>
      </c>
      <c r="C41" s="8" t="s">
        <v>12</v>
      </c>
      <c r="D41" s="28">
        <f t="shared" si="3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75">
        <v>0</v>
      </c>
    </row>
    <row r="42" spans="1:13" ht="15" customHeight="1">
      <c r="A42" s="372"/>
      <c r="B42" s="17" t="s">
        <v>20</v>
      </c>
      <c r="C42" s="8" t="s">
        <v>14</v>
      </c>
      <c r="D42" s="28">
        <f t="shared" si="3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1</v>
      </c>
      <c r="L42" s="28">
        <v>0</v>
      </c>
      <c r="M42" s="75">
        <v>0</v>
      </c>
    </row>
    <row r="43" spans="1:13" ht="15" customHeight="1">
      <c r="A43" s="372"/>
      <c r="B43" s="19" t="s">
        <v>21</v>
      </c>
      <c r="C43" s="8" t="s">
        <v>12</v>
      </c>
      <c r="D43" s="28">
        <f t="shared" si="3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75">
        <v>0</v>
      </c>
    </row>
    <row r="44" spans="1:13" ht="15" customHeight="1">
      <c r="A44" s="372"/>
      <c r="B44" s="17" t="s">
        <v>22</v>
      </c>
      <c r="C44" s="8" t="s">
        <v>14</v>
      </c>
      <c r="D44" s="28">
        <f t="shared" si="3"/>
        <v>2</v>
      </c>
      <c r="E44" s="28">
        <v>0</v>
      </c>
      <c r="F44" s="28">
        <v>0</v>
      </c>
      <c r="G44" s="28">
        <v>0</v>
      </c>
      <c r="H44" s="28">
        <v>0</v>
      </c>
      <c r="I44" s="28">
        <v>1</v>
      </c>
      <c r="J44" s="28">
        <v>0</v>
      </c>
      <c r="K44" s="28">
        <v>1</v>
      </c>
      <c r="L44" s="28">
        <v>0</v>
      </c>
      <c r="M44" s="75">
        <v>0</v>
      </c>
    </row>
    <row r="45" spans="1:13" ht="15" customHeight="1">
      <c r="A45" s="372"/>
      <c r="B45" s="19" t="s">
        <v>32</v>
      </c>
      <c r="C45" s="8" t="s">
        <v>12</v>
      </c>
      <c r="D45" s="28">
        <f t="shared" si="3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75">
        <v>0</v>
      </c>
    </row>
    <row r="46" spans="1:13" ht="15" customHeight="1">
      <c r="A46" s="372"/>
      <c r="B46" s="17" t="s">
        <v>33</v>
      </c>
      <c r="C46" s="8" t="s">
        <v>14</v>
      </c>
      <c r="D46" s="28">
        <f t="shared" si="3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75">
        <v>0</v>
      </c>
    </row>
    <row r="47" spans="1:13" ht="15" customHeight="1">
      <c r="A47" s="372"/>
      <c r="B47" s="19" t="s">
        <v>23</v>
      </c>
      <c r="C47" s="8" t="s">
        <v>12</v>
      </c>
      <c r="D47" s="66">
        <f t="shared" si="3"/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118">
        <v>0</v>
      </c>
    </row>
    <row r="48" spans="1:13" ht="15" customHeight="1" thickBot="1">
      <c r="A48" s="373"/>
      <c r="B48" s="20" t="s">
        <v>24</v>
      </c>
      <c r="C48" s="8" t="s">
        <v>14</v>
      </c>
      <c r="D48" s="32">
        <f t="shared" si="3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77">
        <v>0</v>
      </c>
    </row>
    <row r="49" spans="1:13" ht="15" customHeight="1">
      <c r="A49" s="386" t="s">
        <v>29</v>
      </c>
      <c r="B49" s="21" t="s">
        <v>26</v>
      </c>
      <c r="C49" s="12" t="s">
        <v>12</v>
      </c>
      <c r="D49" s="27">
        <f t="shared" si="3"/>
        <v>114</v>
      </c>
      <c r="E49" s="27">
        <f>SUM(E51,E53,E55,E57,E59,E61)</f>
        <v>0</v>
      </c>
      <c r="F49" s="27">
        <f t="shared" ref="F49:M50" si="4">SUM(F51,F53,F55,F57,F59,F61)</f>
        <v>0</v>
      </c>
      <c r="G49" s="27">
        <f t="shared" si="4"/>
        <v>0</v>
      </c>
      <c r="H49" s="27">
        <f t="shared" si="4"/>
        <v>1</v>
      </c>
      <c r="I49" s="27">
        <f t="shared" si="4"/>
        <v>11</v>
      </c>
      <c r="J49" s="27">
        <f t="shared" si="4"/>
        <v>39</v>
      </c>
      <c r="K49" s="27">
        <f t="shared" si="4"/>
        <v>36</v>
      </c>
      <c r="L49" s="27">
        <f t="shared" si="4"/>
        <v>23</v>
      </c>
      <c r="M49" s="74">
        <f t="shared" si="4"/>
        <v>4</v>
      </c>
    </row>
    <row r="50" spans="1:13" ht="15" customHeight="1">
      <c r="A50" s="372"/>
      <c r="B50" s="17" t="s">
        <v>27</v>
      </c>
      <c r="C50" s="8" t="s">
        <v>14</v>
      </c>
      <c r="D50" s="28">
        <f t="shared" si="3"/>
        <v>29</v>
      </c>
      <c r="E50" s="28">
        <f>SUM(E52,E54,E56,E58,E60,E62)</f>
        <v>0</v>
      </c>
      <c r="F50" s="28">
        <f t="shared" si="4"/>
        <v>0</v>
      </c>
      <c r="G50" s="28">
        <f t="shared" si="4"/>
        <v>0</v>
      </c>
      <c r="H50" s="28">
        <f t="shared" si="4"/>
        <v>0</v>
      </c>
      <c r="I50" s="28">
        <f t="shared" si="4"/>
        <v>2</v>
      </c>
      <c r="J50" s="28">
        <f t="shared" si="4"/>
        <v>8</v>
      </c>
      <c r="K50" s="28">
        <f t="shared" si="4"/>
        <v>6</v>
      </c>
      <c r="L50" s="28">
        <f t="shared" si="4"/>
        <v>10</v>
      </c>
      <c r="M50" s="75">
        <f t="shared" si="4"/>
        <v>3</v>
      </c>
    </row>
    <row r="51" spans="1:13" ht="15" customHeight="1">
      <c r="A51" s="372"/>
      <c r="B51" s="19" t="s">
        <v>15</v>
      </c>
      <c r="C51" s="8" t="s">
        <v>12</v>
      </c>
      <c r="D51" s="28">
        <f t="shared" si="3"/>
        <v>42</v>
      </c>
      <c r="E51" s="29">
        <v>0</v>
      </c>
      <c r="F51" s="29">
        <v>0</v>
      </c>
      <c r="G51" s="29">
        <v>0</v>
      </c>
      <c r="H51" s="29">
        <v>0</v>
      </c>
      <c r="I51" s="29">
        <v>3</v>
      </c>
      <c r="J51" s="29">
        <v>15</v>
      </c>
      <c r="K51" s="29">
        <v>10</v>
      </c>
      <c r="L51" s="29">
        <v>11</v>
      </c>
      <c r="M51" s="76">
        <v>3</v>
      </c>
    </row>
    <row r="52" spans="1:13" ht="15" customHeight="1">
      <c r="A52" s="372"/>
      <c r="B52" s="17" t="s">
        <v>16</v>
      </c>
      <c r="C52" s="8" t="s">
        <v>14</v>
      </c>
      <c r="D52" s="28">
        <f t="shared" si="3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4</v>
      </c>
      <c r="K52" s="29">
        <v>4</v>
      </c>
      <c r="L52" s="29">
        <v>7</v>
      </c>
      <c r="M52" s="76">
        <v>1</v>
      </c>
    </row>
    <row r="53" spans="1:13" ht="15" customHeight="1">
      <c r="A53" s="372"/>
      <c r="B53" s="19" t="s">
        <v>17</v>
      </c>
      <c r="C53" s="8" t="s">
        <v>12</v>
      </c>
      <c r="D53" s="28">
        <f t="shared" si="3"/>
        <v>36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14</v>
      </c>
      <c r="K53" s="28">
        <v>11</v>
      </c>
      <c r="L53" s="28">
        <v>9</v>
      </c>
      <c r="M53" s="75">
        <v>1</v>
      </c>
    </row>
    <row r="54" spans="1:13" ht="15" customHeight="1">
      <c r="A54" s="372"/>
      <c r="B54" s="17" t="s">
        <v>18</v>
      </c>
      <c r="C54" s="8" t="s">
        <v>14</v>
      </c>
      <c r="D54" s="28">
        <f t="shared" si="3"/>
        <v>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2</v>
      </c>
      <c r="L54" s="28">
        <v>2</v>
      </c>
      <c r="M54" s="75">
        <v>2</v>
      </c>
    </row>
    <row r="55" spans="1:13" ht="15" customHeight="1">
      <c r="A55" s="372"/>
      <c r="B55" s="19" t="s">
        <v>19</v>
      </c>
      <c r="C55" s="8" t="s">
        <v>12</v>
      </c>
      <c r="D55" s="28">
        <f t="shared" si="3"/>
        <v>32</v>
      </c>
      <c r="E55" s="28">
        <v>0</v>
      </c>
      <c r="F55" s="28">
        <v>0</v>
      </c>
      <c r="G55" s="28">
        <v>0</v>
      </c>
      <c r="H55" s="28">
        <v>1</v>
      </c>
      <c r="I55" s="28">
        <v>6</v>
      </c>
      <c r="J55" s="28">
        <v>8</v>
      </c>
      <c r="K55" s="28">
        <v>14</v>
      </c>
      <c r="L55" s="28">
        <v>3</v>
      </c>
      <c r="M55" s="75">
        <v>0</v>
      </c>
    </row>
    <row r="56" spans="1:13" ht="15" customHeight="1">
      <c r="A56" s="372"/>
      <c r="B56" s="17" t="s">
        <v>20</v>
      </c>
      <c r="C56" s="8" t="s">
        <v>14</v>
      </c>
      <c r="D56" s="28">
        <f t="shared" si="3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1</v>
      </c>
      <c r="K56" s="28">
        <v>0</v>
      </c>
      <c r="L56" s="28">
        <v>0</v>
      </c>
      <c r="M56" s="75">
        <v>0</v>
      </c>
    </row>
    <row r="57" spans="1:13" ht="15" customHeight="1">
      <c r="A57" s="372"/>
      <c r="B57" s="19" t="s">
        <v>21</v>
      </c>
      <c r="C57" s="8" t="s">
        <v>12</v>
      </c>
      <c r="D57" s="28">
        <f t="shared" si="3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75">
        <v>0</v>
      </c>
    </row>
    <row r="58" spans="1:13" ht="15" customHeight="1">
      <c r="A58" s="372"/>
      <c r="B58" s="17" t="s">
        <v>22</v>
      </c>
      <c r="C58" s="8" t="s">
        <v>14</v>
      </c>
      <c r="D58" s="28">
        <f t="shared" si="3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75">
        <v>0</v>
      </c>
    </row>
    <row r="59" spans="1:13" ht="15" customHeight="1">
      <c r="A59" s="372"/>
      <c r="B59" s="19" t="s">
        <v>32</v>
      </c>
      <c r="C59" s="8" t="s">
        <v>12</v>
      </c>
      <c r="D59" s="28">
        <f t="shared" si="3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75">
        <v>0</v>
      </c>
    </row>
    <row r="60" spans="1:13" ht="15" customHeight="1">
      <c r="A60" s="372"/>
      <c r="B60" s="17" t="s">
        <v>33</v>
      </c>
      <c r="C60" s="8" t="s">
        <v>14</v>
      </c>
      <c r="D60" s="28">
        <f t="shared" si="3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75">
        <v>0</v>
      </c>
    </row>
    <row r="61" spans="1:13" ht="15" customHeight="1">
      <c r="A61" s="372"/>
      <c r="B61" s="19" t="s">
        <v>23</v>
      </c>
      <c r="C61" s="8" t="s">
        <v>12</v>
      </c>
      <c r="D61" s="28">
        <f t="shared" si="3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75">
        <v>0</v>
      </c>
    </row>
    <row r="62" spans="1:13" ht="15" customHeight="1" thickBot="1">
      <c r="A62" s="373"/>
      <c r="B62" s="20" t="s">
        <v>24</v>
      </c>
      <c r="C62" s="8" t="s">
        <v>14</v>
      </c>
      <c r="D62" s="32">
        <f t="shared" si="3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77">
        <v>0</v>
      </c>
    </row>
    <row r="63" spans="1:13" s="15" customFormat="1" ht="14.25">
      <c r="A63" s="22" t="s">
        <v>1330</v>
      </c>
    </row>
    <row r="64" spans="1:13" s="15" customFormat="1" ht="14.25">
      <c r="A64" s="23" t="s">
        <v>1331</v>
      </c>
    </row>
    <row r="65" spans="1:3" s="15" customFormat="1" ht="14.25">
      <c r="A65" s="23" t="s">
        <v>1332</v>
      </c>
      <c r="B65" s="24"/>
      <c r="C65" s="24"/>
    </row>
    <row r="66" spans="1:3" s="15" customFormat="1" ht="14.25">
      <c r="A66" s="23" t="s">
        <v>1333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0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verticalDpi="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工作表7">
    <pageSetUpPr fitToPage="1"/>
  </sheetPr>
  <dimension ref="A1:M76"/>
  <sheetViews>
    <sheetView workbookViewId="0">
      <selection activeCell="H65" sqref="H65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8" width="6.75" style="1" customWidth="1"/>
    <col min="9" max="9" width="6.875" style="1" customWidth="1"/>
    <col min="10" max="10" width="7.25" style="1" customWidth="1"/>
    <col min="11" max="11" width="6.75" style="1" customWidth="1"/>
    <col min="12" max="13" width="5.875" style="1" customWidth="1"/>
    <col min="14" max="16384" width="9" style="1"/>
  </cols>
  <sheetData>
    <row r="1" spans="1:13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1328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</v>
      </c>
      <c r="M3" s="390"/>
    </row>
    <row r="4" spans="1:13" ht="17.25" thickBot="1">
      <c r="B4" s="391" t="s">
        <v>1329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3</v>
      </c>
      <c r="M4" s="392"/>
    </row>
    <row r="5" spans="1:13">
      <c r="A5" s="374" t="s">
        <v>30</v>
      </c>
      <c r="B5" s="425"/>
      <c r="C5" s="406" t="s">
        <v>4</v>
      </c>
      <c r="D5" s="380" t="s">
        <v>5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426"/>
      <c r="B6" s="427"/>
      <c r="C6" s="406"/>
      <c r="D6" s="3" t="s">
        <v>6</v>
      </c>
      <c r="E6" s="4" t="s">
        <v>7</v>
      </c>
      <c r="F6" s="4" t="s">
        <v>8</v>
      </c>
      <c r="G6" s="4" t="s">
        <v>9</v>
      </c>
      <c r="H6" s="4" t="s">
        <v>34</v>
      </c>
      <c r="I6" s="4" t="s">
        <v>35</v>
      </c>
      <c r="J6" s="4" t="s">
        <v>36</v>
      </c>
      <c r="K6" s="4" t="s">
        <v>37</v>
      </c>
      <c r="L6" s="4" t="s">
        <v>38</v>
      </c>
      <c r="M6" s="69" t="s">
        <v>39</v>
      </c>
    </row>
    <row r="7" spans="1:13" ht="15" customHeight="1">
      <c r="A7" s="382" t="s">
        <v>10</v>
      </c>
      <c r="B7" s="16" t="s">
        <v>11</v>
      </c>
      <c r="C7" s="6" t="s">
        <v>12</v>
      </c>
      <c r="D7" s="7">
        <f>D21+D35+D49</f>
        <v>15596</v>
      </c>
      <c r="E7" s="7">
        <f>E21+E35+E49</f>
        <v>6</v>
      </c>
      <c r="F7" s="7">
        <f t="shared" ref="F7:M7" si="0">F21+F35+F49</f>
        <v>391</v>
      </c>
      <c r="G7" s="7">
        <f t="shared" si="0"/>
        <v>1908</v>
      </c>
      <c r="H7" s="7">
        <f t="shared" si="0"/>
        <v>4318</v>
      </c>
      <c r="I7" s="7">
        <f t="shared" si="0"/>
        <v>4740</v>
      </c>
      <c r="J7" s="7">
        <f t="shared" si="0"/>
        <v>3037</v>
      </c>
      <c r="K7" s="7">
        <f t="shared" si="0"/>
        <v>918</v>
      </c>
      <c r="L7" s="7">
        <f t="shared" si="0"/>
        <v>256</v>
      </c>
      <c r="M7" s="70">
        <f t="shared" si="0"/>
        <v>22</v>
      </c>
    </row>
    <row r="8" spans="1:13" ht="15" customHeight="1">
      <c r="A8" s="372"/>
      <c r="B8" s="18" t="s">
        <v>13</v>
      </c>
      <c r="C8" s="8" t="s">
        <v>14</v>
      </c>
      <c r="D8" s="9">
        <f t="shared" ref="D8:M20" si="1">D22+D36+D50</f>
        <v>28602</v>
      </c>
      <c r="E8" s="9">
        <f t="shared" si="1"/>
        <v>5</v>
      </c>
      <c r="F8" s="9">
        <f t="shared" si="1"/>
        <v>259</v>
      </c>
      <c r="G8" s="9">
        <f t="shared" si="1"/>
        <v>2894</v>
      </c>
      <c r="H8" s="9">
        <f t="shared" si="1"/>
        <v>5915</v>
      </c>
      <c r="I8" s="9">
        <f t="shared" si="1"/>
        <v>8613</v>
      </c>
      <c r="J8" s="9">
        <f t="shared" si="1"/>
        <v>7124</v>
      </c>
      <c r="K8" s="9">
        <f t="shared" si="1"/>
        <v>3229</v>
      </c>
      <c r="L8" s="9">
        <f t="shared" si="1"/>
        <v>546</v>
      </c>
      <c r="M8" s="71">
        <f t="shared" si="1"/>
        <v>17</v>
      </c>
    </row>
    <row r="9" spans="1:13" ht="15" customHeight="1">
      <c r="A9" s="372"/>
      <c r="B9" s="19" t="s">
        <v>15</v>
      </c>
      <c r="C9" s="8" t="s">
        <v>12</v>
      </c>
      <c r="D9" s="9">
        <f t="shared" si="1"/>
        <v>5779</v>
      </c>
      <c r="E9" s="9">
        <f t="shared" si="1"/>
        <v>0</v>
      </c>
      <c r="F9" s="9">
        <f t="shared" si="1"/>
        <v>124</v>
      </c>
      <c r="G9" s="9">
        <f t="shared" si="1"/>
        <v>657</v>
      </c>
      <c r="H9" s="9">
        <f t="shared" si="1"/>
        <v>1429</v>
      </c>
      <c r="I9" s="9">
        <f t="shared" si="1"/>
        <v>1963</v>
      </c>
      <c r="J9" s="9">
        <f t="shared" si="1"/>
        <v>1158</v>
      </c>
      <c r="K9" s="9">
        <f t="shared" si="1"/>
        <v>359</v>
      </c>
      <c r="L9" s="9">
        <f t="shared" si="1"/>
        <v>82</v>
      </c>
      <c r="M9" s="71">
        <f t="shared" si="1"/>
        <v>7</v>
      </c>
    </row>
    <row r="10" spans="1:13" ht="15" customHeight="1">
      <c r="A10" s="372"/>
      <c r="B10" s="17" t="s">
        <v>16</v>
      </c>
      <c r="C10" s="8" t="s">
        <v>14</v>
      </c>
      <c r="D10" s="9">
        <f t="shared" si="1"/>
        <v>14134</v>
      </c>
      <c r="E10" s="9">
        <f t="shared" si="1"/>
        <v>0</v>
      </c>
      <c r="F10" s="9">
        <f t="shared" si="1"/>
        <v>73</v>
      </c>
      <c r="G10" s="9">
        <f t="shared" si="1"/>
        <v>1058</v>
      </c>
      <c r="H10" s="9">
        <f t="shared" si="1"/>
        <v>2670</v>
      </c>
      <c r="I10" s="9">
        <f t="shared" si="1"/>
        <v>5116</v>
      </c>
      <c r="J10" s="9">
        <f t="shared" si="1"/>
        <v>3353</v>
      </c>
      <c r="K10" s="9">
        <f t="shared" si="1"/>
        <v>1628</v>
      </c>
      <c r="L10" s="9">
        <f t="shared" si="1"/>
        <v>233</v>
      </c>
      <c r="M10" s="71">
        <f t="shared" si="1"/>
        <v>3</v>
      </c>
    </row>
    <row r="11" spans="1:13" ht="15" customHeight="1">
      <c r="A11" s="372"/>
      <c r="B11" s="19" t="s">
        <v>17</v>
      </c>
      <c r="C11" s="8" t="s">
        <v>12</v>
      </c>
      <c r="D11" s="9">
        <f t="shared" si="1"/>
        <v>2779</v>
      </c>
      <c r="E11" s="9">
        <f t="shared" si="1"/>
        <v>5</v>
      </c>
      <c r="F11" s="9">
        <f t="shared" si="1"/>
        <v>118</v>
      </c>
      <c r="G11" s="9">
        <f t="shared" si="1"/>
        <v>302</v>
      </c>
      <c r="H11" s="9">
        <f t="shared" si="1"/>
        <v>641</v>
      </c>
      <c r="I11" s="9">
        <f t="shared" si="1"/>
        <v>855</v>
      </c>
      <c r="J11" s="9">
        <f t="shared" si="1"/>
        <v>636</v>
      </c>
      <c r="K11" s="9">
        <f t="shared" si="1"/>
        <v>161</v>
      </c>
      <c r="L11" s="9">
        <f t="shared" si="1"/>
        <v>53</v>
      </c>
      <c r="M11" s="71">
        <f t="shared" si="1"/>
        <v>8</v>
      </c>
    </row>
    <row r="12" spans="1:13" ht="15" customHeight="1">
      <c r="A12" s="372"/>
      <c r="B12" s="17" t="s">
        <v>18</v>
      </c>
      <c r="C12" s="8" t="s">
        <v>14</v>
      </c>
      <c r="D12" s="9">
        <f t="shared" si="1"/>
        <v>5738</v>
      </c>
      <c r="E12" s="9">
        <f t="shared" si="1"/>
        <v>4</v>
      </c>
      <c r="F12" s="9">
        <f t="shared" si="1"/>
        <v>56</v>
      </c>
      <c r="G12" s="9">
        <f t="shared" si="1"/>
        <v>531</v>
      </c>
      <c r="H12" s="9">
        <f t="shared" si="1"/>
        <v>1083</v>
      </c>
      <c r="I12" s="9">
        <f t="shared" si="1"/>
        <v>1645</v>
      </c>
      <c r="J12" s="9">
        <f t="shared" si="1"/>
        <v>1748</v>
      </c>
      <c r="K12" s="9">
        <f t="shared" si="1"/>
        <v>590</v>
      </c>
      <c r="L12" s="9">
        <f t="shared" si="1"/>
        <v>76</v>
      </c>
      <c r="M12" s="71">
        <f t="shared" si="1"/>
        <v>5</v>
      </c>
    </row>
    <row r="13" spans="1:13" ht="15" customHeight="1">
      <c r="A13" s="372"/>
      <c r="B13" s="19" t="s">
        <v>19</v>
      </c>
      <c r="C13" s="8" t="s">
        <v>12</v>
      </c>
      <c r="D13" s="9">
        <f t="shared" si="1"/>
        <v>2810</v>
      </c>
      <c r="E13" s="9">
        <f t="shared" si="1"/>
        <v>0</v>
      </c>
      <c r="F13" s="9">
        <f t="shared" si="1"/>
        <v>118</v>
      </c>
      <c r="G13" s="9">
        <f t="shared" si="1"/>
        <v>497</v>
      </c>
      <c r="H13" s="9">
        <f t="shared" si="1"/>
        <v>965</v>
      </c>
      <c r="I13" s="9">
        <f t="shared" si="1"/>
        <v>631</v>
      </c>
      <c r="J13" s="9">
        <f t="shared" si="1"/>
        <v>392</v>
      </c>
      <c r="K13" s="9">
        <f t="shared" si="1"/>
        <v>152</v>
      </c>
      <c r="L13" s="9">
        <f t="shared" si="1"/>
        <v>52</v>
      </c>
      <c r="M13" s="71">
        <f t="shared" si="1"/>
        <v>3</v>
      </c>
    </row>
    <row r="14" spans="1:13" ht="15" customHeight="1">
      <c r="A14" s="372"/>
      <c r="B14" s="17" t="s">
        <v>20</v>
      </c>
      <c r="C14" s="8" t="s">
        <v>14</v>
      </c>
      <c r="D14" s="9">
        <f t="shared" si="1"/>
        <v>6170</v>
      </c>
      <c r="E14" s="9">
        <f t="shared" si="1"/>
        <v>1</v>
      </c>
      <c r="F14" s="9">
        <f t="shared" si="1"/>
        <v>119</v>
      </c>
      <c r="G14" s="9">
        <f t="shared" si="1"/>
        <v>1031</v>
      </c>
      <c r="H14" s="9">
        <f t="shared" si="1"/>
        <v>1533</v>
      </c>
      <c r="I14" s="9">
        <f t="shared" si="1"/>
        <v>1212</v>
      </c>
      <c r="J14" s="9">
        <f t="shared" si="1"/>
        <v>1382</v>
      </c>
      <c r="K14" s="9">
        <f t="shared" si="1"/>
        <v>727</v>
      </c>
      <c r="L14" s="9">
        <f t="shared" si="1"/>
        <v>161</v>
      </c>
      <c r="M14" s="71">
        <f t="shared" si="1"/>
        <v>4</v>
      </c>
    </row>
    <row r="15" spans="1:13" ht="15" customHeight="1">
      <c r="A15" s="372"/>
      <c r="B15" s="19" t="s">
        <v>21</v>
      </c>
      <c r="C15" s="8" t="s">
        <v>12</v>
      </c>
      <c r="D15" s="9">
        <f t="shared" si="1"/>
        <v>2777</v>
      </c>
      <c r="E15" s="9">
        <f t="shared" si="1"/>
        <v>1</v>
      </c>
      <c r="F15" s="9">
        <f t="shared" si="1"/>
        <v>25</v>
      </c>
      <c r="G15" s="9">
        <f t="shared" si="1"/>
        <v>354</v>
      </c>
      <c r="H15" s="9">
        <f t="shared" si="1"/>
        <v>852</v>
      </c>
      <c r="I15" s="9">
        <f t="shared" si="1"/>
        <v>825</v>
      </c>
      <c r="J15" s="9">
        <f t="shared" si="1"/>
        <v>497</v>
      </c>
      <c r="K15" s="9">
        <f t="shared" si="1"/>
        <v>166</v>
      </c>
      <c r="L15" s="9">
        <f t="shared" si="1"/>
        <v>55</v>
      </c>
      <c r="M15" s="71">
        <f t="shared" si="1"/>
        <v>2</v>
      </c>
    </row>
    <row r="16" spans="1:13" ht="15" customHeight="1">
      <c r="A16" s="372"/>
      <c r="B16" s="17" t="s">
        <v>22</v>
      </c>
      <c r="C16" s="8" t="s">
        <v>14</v>
      </c>
      <c r="D16" s="9">
        <f t="shared" si="1"/>
        <v>1124</v>
      </c>
      <c r="E16" s="9">
        <f t="shared" si="1"/>
        <v>0</v>
      </c>
      <c r="F16" s="9">
        <f t="shared" si="1"/>
        <v>6</v>
      </c>
      <c r="G16" s="9">
        <f t="shared" si="1"/>
        <v>180</v>
      </c>
      <c r="H16" s="9">
        <f t="shared" si="1"/>
        <v>340</v>
      </c>
      <c r="I16" s="9">
        <f t="shared" si="1"/>
        <v>233</v>
      </c>
      <c r="J16" s="9">
        <f t="shared" si="1"/>
        <v>223</v>
      </c>
      <c r="K16" s="9">
        <f t="shared" si="1"/>
        <v>106</v>
      </c>
      <c r="L16" s="9">
        <f t="shared" si="1"/>
        <v>35</v>
      </c>
      <c r="M16" s="71">
        <f t="shared" si="1"/>
        <v>1</v>
      </c>
    </row>
    <row r="17" spans="1:13" ht="15" customHeight="1">
      <c r="A17" s="372"/>
      <c r="B17" s="19" t="s">
        <v>32</v>
      </c>
      <c r="C17" s="8" t="s">
        <v>12</v>
      </c>
      <c r="D17" s="9">
        <f t="shared" si="1"/>
        <v>996</v>
      </c>
      <c r="E17" s="9">
        <f t="shared" si="1"/>
        <v>0</v>
      </c>
      <c r="F17" s="9">
        <f t="shared" si="1"/>
        <v>5</v>
      </c>
      <c r="G17" s="9">
        <f t="shared" si="1"/>
        <v>82</v>
      </c>
      <c r="H17" s="9">
        <f t="shared" si="1"/>
        <v>301</v>
      </c>
      <c r="I17" s="9">
        <f t="shared" si="1"/>
        <v>313</v>
      </c>
      <c r="J17" s="9">
        <f t="shared" si="1"/>
        <v>235</v>
      </c>
      <c r="K17" s="9">
        <f t="shared" si="1"/>
        <v>53</v>
      </c>
      <c r="L17" s="9">
        <f t="shared" si="1"/>
        <v>6</v>
      </c>
      <c r="M17" s="71">
        <f t="shared" si="1"/>
        <v>1</v>
      </c>
    </row>
    <row r="18" spans="1:13" ht="15" customHeight="1">
      <c r="A18" s="372"/>
      <c r="B18" s="17" t="s">
        <v>33</v>
      </c>
      <c r="C18" s="8" t="s">
        <v>14</v>
      </c>
      <c r="D18" s="9">
        <f t="shared" si="1"/>
        <v>646</v>
      </c>
      <c r="E18" s="9">
        <f t="shared" si="1"/>
        <v>0</v>
      </c>
      <c r="F18" s="9">
        <f t="shared" si="1"/>
        <v>0</v>
      </c>
      <c r="G18" s="9">
        <f t="shared" si="1"/>
        <v>56</v>
      </c>
      <c r="H18" s="9">
        <f t="shared" si="1"/>
        <v>108</v>
      </c>
      <c r="I18" s="9">
        <f t="shared" si="1"/>
        <v>165</v>
      </c>
      <c r="J18" s="9">
        <f t="shared" si="1"/>
        <v>187</v>
      </c>
      <c r="K18" s="9">
        <f t="shared" si="1"/>
        <v>111</v>
      </c>
      <c r="L18" s="9">
        <f t="shared" si="1"/>
        <v>18</v>
      </c>
      <c r="M18" s="71">
        <f t="shared" si="1"/>
        <v>1</v>
      </c>
    </row>
    <row r="19" spans="1:13" ht="15" customHeight="1">
      <c r="A19" s="372"/>
      <c r="B19" s="19" t="s">
        <v>23</v>
      </c>
      <c r="C19" s="8" t="s">
        <v>12</v>
      </c>
      <c r="D19" s="9">
        <f t="shared" si="1"/>
        <v>455</v>
      </c>
      <c r="E19" s="9">
        <f t="shared" si="1"/>
        <v>0</v>
      </c>
      <c r="F19" s="9">
        <f t="shared" si="1"/>
        <v>1</v>
      </c>
      <c r="G19" s="9">
        <f t="shared" si="1"/>
        <v>16</v>
      </c>
      <c r="H19" s="9">
        <f t="shared" si="1"/>
        <v>130</v>
      </c>
      <c r="I19" s="9">
        <f t="shared" si="1"/>
        <v>153</v>
      </c>
      <c r="J19" s="9">
        <f t="shared" si="1"/>
        <v>119</v>
      </c>
      <c r="K19" s="9">
        <f t="shared" si="1"/>
        <v>27</v>
      </c>
      <c r="L19" s="9">
        <f t="shared" si="1"/>
        <v>8</v>
      </c>
      <c r="M19" s="71">
        <f t="shared" si="1"/>
        <v>1</v>
      </c>
    </row>
    <row r="20" spans="1:13" ht="15" customHeight="1" thickBot="1">
      <c r="A20" s="373"/>
      <c r="B20" s="20" t="s">
        <v>24</v>
      </c>
      <c r="C20" s="8" t="s">
        <v>14</v>
      </c>
      <c r="D20" s="9">
        <f t="shared" si="1"/>
        <v>790</v>
      </c>
      <c r="E20" s="9">
        <f t="shared" si="1"/>
        <v>0</v>
      </c>
      <c r="F20" s="9">
        <f t="shared" si="1"/>
        <v>5</v>
      </c>
      <c r="G20" s="9">
        <f t="shared" si="1"/>
        <v>38</v>
      </c>
      <c r="H20" s="9">
        <f t="shared" si="1"/>
        <v>181</v>
      </c>
      <c r="I20" s="9">
        <f t="shared" si="1"/>
        <v>242</v>
      </c>
      <c r="J20" s="9">
        <f t="shared" si="1"/>
        <v>231</v>
      </c>
      <c r="K20" s="9">
        <f t="shared" si="1"/>
        <v>67</v>
      </c>
      <c r="L20" s="9">
        <f t="shared" si="1"/>
        <v>23</v>
      </c>
      <c r="M20" s="71">
        <f t="shared" si="1"/>
        <v>3</v>
      </c>
    </row>
    <row r="21" spans="1:13" ht="15" customHeight="1">
      <c r="A21" s="383" t="s">
        <v>25</v>
      </c>
      <c r="B21" s="16" t="s">
        <v>26</v>
      </c>
      <c r="C21" s="6" t="s">
        <v>12</v>
      </c>
      <c r="D21" s="7">
        <v>15472</v>
      </c>
      <c r="E21" s="7">
        <v>6</v>
      </c>
      <c r="F21" s="7">
        <v>391</v>
      </c>
      <c r="G21" s="7">
        <v>1907</v>
      </c>
      <c r="H21" s="7">
        <v>4317</v>
      </c>
      <c r="I21" s="7">
        <v>4728</v>
      </c>
      <c r="J21" s="7">
        <v>2997</v>
      </c>
      <c r="K21" s="7">
        <v>880</v>
      </c>
      <c r="L21" s="7">
        <v>231</v>
      </c>
      <c r="M21" s="70">
        <v>15</v>
      </c>
    </row>
    <row r="22" spans="1:13" ht="15" customHeight="1">
      <c r="A22" s="384"/>
      <c r="B22" s="17" t="s">
        <v>27</v>
      </c>
      <c r="C22" s="8" t="s">
        <v>14</v>
      </c>
      <c r="D22" s="9">
        <v>28564</v>
      </c>
      <c r="E22" s="9">
        <v>5</v>
      </c>
      <c r="F22" s="9">
        <v>259</v>
      </c>
      <c r="G22" s="9">
        <v>2891</v>
      </c>
      <c r="H22" s="9">
        <v>5915</v>
      </c>
      <c r="I22" s="9">
        <v>8610</v>
      </c>
      <c r="J22" s="9">
        <v>7116</v>
      </c>
      <c r="K22" s="9">
        <v>3221</v>
      </c>
      <c r="L22" s="9">
        <v>534</v>
      </c>
      <c r="M22" s="71">
        <v>13</v>
      </c>
    </row>
    <row r="23" spans="1:13" ht="15" customHeight="1">
      <c r="A23" s="384"/>
      <c r="B23" s="19" t="s">
        <v>15</v>
      </c>
      <c r="C23" s="8" t="s">
        <v>12</v>
      </c>
      <c r="D23" s="9">
        <v>5735</v>
      </c>
      <c r="E23" s="9">
        <v>0</v>
      </c>
      <c r="F23" s="9">
        <v>124</v>
      </c>
      <c r="G23" s="9">
        <v>657</v>
      </c>
      <c r="H23" s="9">
        <v>1429</v>
      </c>
      <c r="I23" s="9">
        <v>1960</v>
      </c>
      <c r="J23" s="9">
        <v>1143</v>
      </c>
      <c r="K23" s="9">
        <v>348</v>
      </c>
      <c r="L23" s="9">
        <v>71</v>
      </c>
      <c r="M23" s="71">
        <v>3</v>
      </c>
    </row>
    <row r="24" spans="1:13" ht="15" customHeight="1">
      <c r="A24" s="384"/>
      <c r="B24" s="17" t="s">
        <v>16</v>
      </c>
      <c r="C24" s="8" t="s">
        <v>14</v>
      </c>
      <c r="D24" s="9">
        <v>14117</v>
      </c>
      <c r="E24" s="9">
        <v>0</v>
      </c>
      <c r="F24" s="9">
        <v>73</v>
      </c>
      <c r="G24" s="9">
        <v>1058</v>
      </c>
      <c r="H24" s="9">
        <v>2670</v>
      </c>
      <c r="I24" s="9">
        <v>5115</v>
      </c>
      <c r="J24" s="9">
        <v>3349</v>
      </c>
      <c r="K24" s="9">
        <v>1624</v>
      </c>
      <c r="L24" s="9">
        <v>226</v>
      </c>
      <c r="M24" s="71">
        <v>2</v>
      </c>
    </row>
    <row r="25" spans="1:13" ht="15" customHeight="1">
      <c r="A25" s="384"/>
      <c r="B25" s="19" t="s">
        <v>17</v>
      </c>
      <c r="C25" s="8" t="s">
        <v>12</v>
      </c>
      <c r="D25" s="9">
        <v>2735</v>
      </c>
      <c r="E25" s="9">
        <v>5</v>
      </c>
      <c r="F25" s="9">
        <v>118</v>
      </c>
      <c r="G25" s="9">
        <v>301</v>
      </c>
      <c r="H25" s="9">
        <v>641</v>
      </c>
      <c r="I25" s="9">
        <v>853</v>
      </c>
      <c r="J25" s="9">
        <v>621</v>
      </c>
      <c r="K25" s="9">
        <v>149</v>
      </c>
      <c r="L25" s="9">
        <v>42</v>
      </c>
      <c r="M25" s="71">
        <v>5</v>
      </c>
    </row>
    <row r="26" spans="1:13" ht="15" customHeight="1">
      <c r="A26" s="384"/>
      <c r="B26" s="17" t="s">
        <v>18</v>
      </c>
      <c r="C26" s="8" t="s">
        <v>14</v>
      </c>
      <c r="D26" s="9">
        <v>5726</v>
      </c>
      <c r="E26" s="9">
        <v>4</v>
      </c>
      <c r="F26" s="9">
        <v>56</v>
      </c>
      <c r="G26" s="9">
        <v>528</v>
      </c>
      <c r="H26" s="9">
        <v>1083</v>
      </c>
      <c r="I26" s="9">
        <v>1645</v>
      </c>
      <c r="J26" s="9">
        <v>1748</v>
      </c>
      <c r="K26" s="9">
        <v>588</v>
      </c>
      <c r="L26" s="9">
        <v>72</v>
      </c>
      <c r="M26" s="71">
        <v>2</v>
      </c>
    </row>
    <row r="27" spans="1:13" ht="15" customHeight="1">
      <c r="A27" s="384"/>
      <c r="B27" s="19" t="s">
        <v>19</v>
      </c>
      <c r="C27" s="8" t="s">
        <v>12</v>
      </c>
      <c r="D27" s="9">
        <v>2778</v>
      </c>
      <c r="E27" s="9">
        <v>0</v>
      </c>
      <c r="F27" s="9">
        <v>118</v>
      </c>
      <c r="G27" s="9">
        <v>497</v>
      </c>
      <c r="H27" s="9">
        <v>964</v>
      </c>
      <c r="I27" s="9">
        <v>625</v>
      </c>
      <c r="J27" s="9">
        <v>384</v>
      </c>
      <c r="K27" s="9">
        <v>138</v>
      </c>
      <c r="L27" s="9">
        <v>49</v>
      </c>
      <c r="M27" s="71">
        <v>3</v>
      </c>
    </row>
    <row r="28" spans="1:13" ht="15" customHeight="1">
      <c r="A28" s="384"/>
      <c r="B28" s="17" t="s">
        <v>20</v>
      </c>
      <c r="C28" s="8" t="s">
        <v>14</v>
      </c>
      <c r="D28" s="9">
        <v>6167</v>
      </c>
      <c r="E28" s="9">
        <v>1</v>
      </c>
      <c r="F28" s="9">
        <v>119</v>
      </c>
      <c r="G28" s="9">
        <v>1031</v>
      </c>
      <c r="H28" s="9">
        <v>1533</v>
      </c>
      <c r="I28" s="9">
        <v>1211</v>
      </c>
      <c r="J28" s="9">
        <v>1381</v>
      </c>
      <c r="K28" s="9">
        <v>726</v>
      </c>
      <c r="L28" s="9">
        <v>161</v>
      </c>
      <c r="M28" s="71">
        <v>4</v>
      </c>
    </row>
    <row r="29" spans="1:13" ht="15" customHeight="1">
      <c r="A29" s="384"/>
      <c r="B29" s="19" t="s">
        <v>21</v>
      </c>
      <c r="C29" s="8" t="s">
        <v>12</v>
      </c>
      <c r="D29" s="9">
        <v>2775</v>
      </c>
      <c r="E29" s="9">
        <v>1</v>
      </c>
      <c r="F29" s="9">
        <v>25</v>
      </c>
      <c r="G29" s="9">
        <v>354</v>
      </c>
      <c r="H29" s="9">
        <v>852</v>
      </c>
      <c r="I29" s="9">
        <v>825</v>
      </c>
      <c r="J29" s="9">
        <v>496</v>
      </c>
      <c r="K29" s="9">
        <v>165</v>
      </c>
      <c r="L29" s="9">
        <v>55</v>
      </c>
      <c r="M29" s="71">
        <v>2</v>
      </c>
    </row>
    <row r="30" spans="1:13" ht="15" customHeight="1">
      <c r="A30" s="384"/>
      <c r="B30" s="17" t="s">
        <v>22</v>
      </c>
      <c r="C30" s="8" t="s">
        <v>14</v>
      </c>
      <c r="D30" s="9">
        <v>1120</v>
      </c>
      <c r="E30" s="9">
        <v>0</v>
      </c>
      <c r="F30" s="9">
        <v>6</v>
      </c>
      <c r="G30" s="9">
        <v>180</v>
      </c>
      <c r="H30" s="9">
        <v>340</v>
      </c>
      <c r="I30" s="9">
        <v>232</v>
      </c>
      <c r="J30" s="9">
        <v>221</v>
      </c>
      <c r="K30" s="9">
        <v>105</v>
      </c>
      <c r="L30" s="9">
        <v>35</v>
      </c>
      <c r="M30" s="71">
        <v>1</v>
      </c>
    </row>
    <row r="31" spans="1:13" ht="15" customHeight="1">
      <c r="A31" s="384"/>
      <c r="B31" s="19" t="s">
        <v>32</v>
      </c>
      <c r="C31" s="8" t="s">
        <v>12</v>
      </c>
      <c r="D31" s="9">
        <v>994</v>
      </c>
      <c r="E31" s="9">
        <v>0</v>
      </c>
      <c r="F31" s="9">
        <v>5</v>
      </c>
      <c r="G31" s="9">
        <v>82</v>
      </c>
      <c r="H31" s="9">
        <v>301</v>
      </c>
      <c r="I31" s="9">
        <v>312</v>
      </c>
      <c r="J31" s="9">
        <v>234</v>
      </c>
      <c r="K31" s="9">
        <v>53</v>
      </c>
      <c r="L31" s="9">
        <v>6</v>
      </c>
      <c r="M31" s="71">
        <v>1</v>
      </c>
    </row>
    <row r="32" spans="1:13" ht="15" customHeight="1">
      <c r="A32" s="382"/>
      <c r="B32" s="17" t="s">
        <v>33</v>
      </c>
      <c r="C32" s="8" t="s">
        <v>14</v>
      </c>
      <c r="D32" s="11">
        <v>644</v>
      </c>
      <c r="E32" s="11">
        <v>0</v>
      </c>
      <c r="F32" s="11">
        <v>0</v>
      </c>
      <c r="G32" s="11">
        <v>56</v>
      </c>
      <c r="H32" s="11">
        <v>108</v>
      </c>
      <c r="I32" s="11">
        <v>165</v>
      </c>
      <c r="J32" s="11">
        <v>186</v>
      </c>
      <c r="K32" s="11">
        <v>111</v>
      </c>
      <c r="L32" s="11">
        <v>17</v>
      </c>
      <c r="M32" s="72">
        <v>1</v>
      </c>
    </row>
    <row r="33" spans="1:13" ht="15" customHeight="1">
      <c r="A33" s="382"/>
      <c r="B33" s="19" t="s">
        <v>23</v>
      </c>
      <c r="C33" s="8" t="s">
        <v>12</v>
      </c>
      <c r="D33" s="11">
        <v>455</v>
      </c>
      <c r="E33" s="11">
        <v>0</v>
      </c>
      <c r="F33" s="11">
        <v>1</v>
      </c>
      <c r="G33" s="11">
        <v>16</v>
      </c>
      <c r="H33" s="11">
        <v>130</v>
      </c>
      <c r="I33" s="11">
        <v>153</v>
      </c>
      <c r="J33" s="11">
        <v>119</v>
      </c>
      <c r="K33" s="11">
        <v>27</v>
      </c>
      <c r="L33" s="11">
        <v>8</v>
      </c>
      <c r="M33" s="72">
        <v>1</v>
      </c>
    </row>
    <row r="34" spans="1:13" ht="15" customHeight="1" thickBot="1">
      <c r="A34" s="382"/>
      <c r="B34" s="20" t="s">
        <v>24</v>
      </c>
      <c r="C34" s="8" t="s">
        <v>14</v>
      </c>
      <c r="D34" s="11">
        <v>790</v>
      </c>
      <c r="E34" s="11">
        <v>0</v>
      </c>
      <c r="F34" s="11">
        <v>5</v>
      </c>
      <c r="G34" s="11">
        <v>38</v>
      </c>
      <c r="H34" s="11">
        <v>181</v>
      </c>
      <c r="I34" s="11">
        <v>242</v>
      </c>
      <c r="J34" s="11">
        <v>231</v>
      </c>
      <c r="K34" s="11">
        <v>67</v>
      </c>
      <c r="L34" s="11">
        <v>23</v>
      </c>
      <c r="M34" s="72">
        <v>3</v>
      </c>
    </row>
    <row r="35" spans="1:13" ht="15" customHeight="1">
      <c r="A35" s="386" t="s">
        <v>28</v>
      </c>
      <c r="B35" s="16" t="s">
        <v>26</v>
      </c>
      <c r="C35" s="6" t="s">
        <v>12</v>
      </c>
      <c r="D35" s="27">
        <f>SUM(E35:M35)</f>
        <v>10</v>
      </c>
      <c r="E35" s="27">
        <f>SUM(E37,E39,E41,E43,E45)</f>
        <v>0</v>
      </c>
      <c r="F35" s="27">
        <f t="shared" ref="F35:M36" si="2">SUM(F37,F39,F41,F43,F45)</f>
        <v>0</v>
      </c>
      <c r="G35" s="27">
        <f t="shared" si="2"/>
        <v>1</v>
      </c>
      <c r="H35" s="27">
        <f t="shared" si="2"/>
        <v>0</v>
      </c>
      <c r="I35" s="27">
        <f t="shared" si="2"/>
        <v>1</v>
      </c>
      <c r="J35" s="27">
        <f t="shared" si="2"/>
        <v>1</v>
      </c>
      <c r="K35" s="27">
        <f t="shared" si="2"/>
        <v>2</v>
      </c>
      <c r="L35" s="27">
        <f t="shared" si="2"/>
        <v>2</v>
      </c>
      <c r="M35" s="74">
        <f t="shared" si="2"/>
        <v>3</v>
      </c>
    </row>
    <row r="36" spans="1:13" ht="15" customHeight="1">
      <c r="A36" s="372"/>
      <c r="B36" s="17" t="s">
        <v>27</v>
      </c>
      <c r="C36" s="8" t="s">
        <v>14</v>
      </c>
      <c r="D36" s="28">
        <f t="shared" ref="D36:D62" si="3">SUM(E36:M36)</f>
        <v>9</v>
      </c>
      <c r="E36" s="28">
        <f>SUM(E38,E40,E42,E44,E46)</f>
        <v>0</v>
      </c>
      <c r="F36" s="28">
        <f t="shared" si="2"/>
        <v>0</v>
      </c>
      <c r="G36" s="28">
        <f t="shared" si="2"/>
        <v>3</v>
      </c>
      <c r="H36" s="28">
        <f t="shared" si="2"/>
        <v>0</v>
      </c>
      <c r="I36" s="28">
        <f t="shared" si="2"/>
        <v>1</v>
      </c>
      <c r="J36" s="28">
        <f t="shared" si="2"/>
        <v>0</v>
      </c>
      <c r="K36" s="28">
        <f t="shared" si="2"/>
        <v>2</v>
      </c>
      <c r="L36" s="28">
        <f t="shared" si="2"/>
        <v>2</v>
      </c>
      <c r="M36" s="75">
        <f t="shared" si="2"/>
        <v>1</v>
      </c>
    </row>
    <row r="37" spans="1:13" ht="15" customHeight="1">
      <c r="A37" s="372"/>
      <c r="B37" s="19" t="s">
        <v>15</v>
      </c>
      <c r="C37" s="8" t="s">
        <v>12</v>
      </c>
      <c r="D37" s="28">
        <f t="shared" si="3"/>
        <v>2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1</v>
      </c>
      <c r="L37" s="29">
        <v>0</v>
      </c>
      <c r="M37" s="76">
        <v>1</v>
      </c>
    </row>
    <row r="38" spans="1:13" ht="15" customHeight="1">
      <c r="A38" s="372"/>
      <c r="B38" s="17" t="s">
        <v>16</v>
      </c>
      <c r="C38" s="8" t="s">
        <v>14</v>
      </c>
      <c r="D38" s="28">
        <f t="shared" si="3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76">
        <v>0</v>
      </c>
    </row>
    <row r="39" spans="1:13" ht="15" customHeight="1">
      <c r="A39" s="372"/>
      <c r="B39" s="19" t="s">
        <v>17</v>
      </c>
      <c r="C39" s="8" t="s">
        <v>12</v>
      </c>
      <c r="D39" s="28">
        <f t="shared" si="3"/>
        <v>8</v>
      </c>
      <c r="E39" s="28">
        <v>0</v>
      </c>
      <c r="F39" s="28">
        <v>0</v>
      </c>
      <c r="G39" s="28">
        <v>1</v>
      </c>
      <c r="H39" s="28">
        <v>0</v>
      </c>
      <c r="I39" s="28">
        <v>1</v>
      </c>
      <c r="J39" s="28">
        <v>1</v>
      </c>
      <c r="K39" s="28">
        <v>1</v>
      </c>
      <c r="L39" s="28">
        <v>2</v>
      </c>
      <c r="M39" s="75">
        <v>2</v>
      </c>
    </row>
    <row r="40" spans="1:13" ht="15" customHeight="1">
      <c r="A40" s="372"/>
      <c r="B40" s="17" t="s">
        <v>18</v>
      </c>
      <c r="C40" s="8" t="s">
        <v>14</v>
      </c>
      <c r="D40" s="28">
        <f t="shared" si="3"/>
        <v>6</v>
      </c>
      <c r="E40" s="28">
        <v>0</v>
      </c>
      <c r="F40" s="28">
        <v>0</v>
      </c>
      <c r="G40" s="28">
        <v>3</v>
      </c>
      <c r="H40" s="28">
        <v>0</v>
      </c>
      <c r="I40" s="28">
        <v>0</v>
      </c>
      <c r="J40" s="28">
        <v>0</v>
      </c>
      <c r="K40" s="28">
        <v>0</v>
      </c>
      <c r="L40" s="28">
        <v>2</v>
      </c>
      <c r="M40" s="75">
        <v>1</v>
      </c>
    </row>
    <row r="41" spans="1:13" ht="15" customHeight="1">
      <c r="A41" s="372"/>
      <c r="B41" s="19" t="s">
        <v>19</v>
      </c>
      <c r="C41" s="8" t="s">
        <v>12</v>
      </c>
      <c r="D41" s="28">
        <f t="shared" si="3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75">
        <v>0</v>
      </c>
    </row>
    <row r="42" spans="1:13" ht="15" customHeight="1">
      <c r="A42" s="372"/>
      <c r="B42" s="17" t="s">
        <v>20</v>
      </c>
      <c r="C42" s="8" t="s">
        <v>14</v>
      </c>
      <c r="D42" s="28">
        <f t="shared" si="3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1</v>
      </c>
      <c r="L42" s="28">
        <v>0</v>
      </c>
      <c r="M42" s="75">
        <v>0</v>
      </c>
    </row>
    <row r="43" spans="1:13" ht="15" customHeight="1">
      <c r="A43" s="372"/>
      <c r="B43" s="19" t="s">
        <v>21</v>
      </c>
      <c r="C43" s="8" t="s">
        <v>12</v>
      </c>
      <c r="D43" s="28">
        <f t="shared" si="3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75">
        <v>0</v>
      </c>
    </row>
    <row r="44" spans="1:13" ht="15" customHeight="1">
      <c r="A44" s="372"/>
      <c r="B44" s="17" t="s">
        <v>22</v>
      </c>
      <c r="C44" s="8" t="s">
        <v>14</v>
      </c>
      <c r="D44" s="28">
        <f t="shared" si="3"/>
        <v>2</v>
      </c>
      <c r="E44" s="28">
        <v>0</v>
      </c>
      <c r="F44" s="28">
        <v>0</v>
      </c>
      <c r="G44" s="28">
        <v>0</v>
      </c>
      <c r="H44" s="28">
        <v>0</v>
      </c>
      <c r="I44" s="28">
        <v>1</v>
      </c>
      <c r="J44" s="28">
        <v>0</v>
      </c>
      <c r="K44" s="28">
        <v>1</v>
      </c>
      <c r="L44" s="28">
        <v>0</v>
      </c>
      <c r="M44" s="75">
        <v>0</v>
      </c>
    </row>
    <row r="45" spans="1:13" ht="15" customHeight="1">
      <c r="A45" s="372"/>
      <c r="B45" s="19" t="s">
        <v>32</v>
      </c>
      <c r="C45" s="8" t="s">
        <v>12</v>
      </c>
      <c r="D45" s="28">
        <f t="shared" si="3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75">
        <v>0</v>
      </c>
    </row>
    <row r="46" spans="1:13" ht="15" customHeight="1">
      <c r="A46" s="372"/>
      <c r="B46" s="17" t="s">
        <v>33</v>
      </c>
      <c r="C46" s="8" t="s">
        <v>14</v>
      </c>
      <c r="D46" s="28">
        <f t="shared" si="3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75">
        <v>0</v>
      </c>
    </row>
    <row r="47" spans="1:13" ht="15" customHeight="1">
      <c r="A47" s="372"/>
      <c r="B47" s="19" t="s">
        <v>23</v>
      </c>
      <c r="C47" s="8" t="s">
        <v>12</v>
      </c>
      <c r="D47" s="66">
        <f t="shared" si="3"/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118">
        <v>0</v>
      </c>
    </row>
    <row r="48" spans="1:13" ht="15" customHeight="1" thickBot="1">
      <c r="A48" s="373"/>
      <c r="B48" s="20" t="s">
        <v>24</v>
      </c>
      <c r="C48" s="8" t="s">
        <v>14</v>
      </c>
      <c r="D48" s="32">
        <f t="shared" si="3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77">
        <v>0</v>
      </c>
    </row>
    <row r="49" spans="1:13" ht="15" customHeight="1">
      <c r="A49" s="386" t="s">
        <v>29</v>
      </c>
      <c r="B49" s="21" t="s">
        <v>26</v>
      </c>
      <c r="C49" s="12" t="s">
        <v>12</v>
      </c>
      <c r="D49" s="27">
        <f t="shared" si="3"/>
        <v>114</v>
      </c>
      <c r="E49" s="27">
        <f>SUM(E51,E53,E55,E57,E59,E61)</f>
        <v>0</v>
      </c>
      <c r="F49" s="27">
        <f t="shared" ref="F49:M50" si="4">SUM(F51,F53,F55,F57,F59,F61)</f>
        <v>0</v>
      </c>
      <c r="G49" s="27">
        <f t="shared" si="4"/>
        <v>0</v>
      </c>
      <c r="H49" s="27">
        <f t="shared" si="4"/>
        <v>1</v>
      </c>
      <c r="I49" s="27">
        <f t="shared" si="4"/>
        <v>11</v>
      </c>
      <c r="J49" s="27">
        <f t="shared" si="4"/>
        <v>39</v>
      </c>
      <c r="K49" s="27">
        <f t="shared" si="4"/>
        <v>36</v>
      </c>
      <c r="L49" s="27">
        <f t="shared" si="4"/>
        <v>23</v>
      </c>
      <c r="M49" s="74">
        <f t="shared" si="4"/>
        <v>4</v>
      </c>
    </row>
    <row r="50" spans="1:13" ht="15" customHeight="1">
      <c r="A50" s="372"/>
      <c r="B50" s="17" t="s">
        <v>27</v>
      </c>
      <c r="C50" s="8" t="s">
        <v>14</v>
      </c>
      <c r="D50" s="28">
        <f t="shared" si="3"/>
        <v>29</v>
      </c>
      <c r="E50" s="28">
        <f>SUM(E52,E54,E56,E58,E60,E62)</f>
        <v>0</v>
      </c>
      <c r="F50" s="28">
        <f t="shared" si="4"/>
        <v>0</v>
      </c>
      <c r="G50" s="28">
        <f t="shared" si="4"/>
        <v>0</v>
      </c>
      <c r="H50" s="28">
        <f t="shared" si="4"/>
        <v>0</v>
      </c>
      <c r="I50" s="28">
        <f t="shared" si="4"/>
        <v>2</v>
      </c>
      <c r="J50" s="28">
        <f t="shared" si="4"/>
        <v>8</v>
      </c>
      <c r="K50" s="28">
        <f t="shared" si="4"/>
        <v>6</v>
      </c>
      <c r="L50" s="28">
        <f t="shared" si="4"/>
        <v>10</v>
      </c>
      <c r="M50" s="75">
        <f t="shared" si="4"/>
        <v>3</v>
      </c>
    </row>
    <row r="51" spans="1:13" ht="15" customHeight="1">
      <c r="A51" s="372"/>
      <c r="B51" s="19" t="s">
        <v>15</v>
      </c>
      <c r="C51" s="8" t="s">
        <v>12</v>
      </c>
      <c r="D51" s="28">
        <f t="shared" si="3"/>
        <v>42</v>
      </c>
      <c r="E51" s="29">
        <v>0</v>
      </c>
      <c r="F51" s="29">
        <v>0</v>
      </c>
      <c r="G51" s="29">
        <v>0</v>
      </c>
      <c r="H51" s="29">
        <v>0</v>
      </c>
      <c r="I51" s="29">
        <v>3</v>
      </c>
      <c r="J51" s="29">
        <v>15</v>
      </c>
      <c r="K51" s="29">
        <v>10</v>
      </c>
      <c r="L51" s="29">
        <v>11</v>
      </c>
      <c r="M51" s="76">
        <v>3</v>
      </c>
    </row>
    <row r="52" spans="1:13" ht="15" customHeight="1">
      <c r="A52" s="372"/>
      <c r="B52" s="17" t="s">
        <v>16</v>
      </c>
      <c r="C52" s="8" t="s">
        <v>14</v>
      </c>
      <c r="D52" s="28">
        <f t="shared" si="3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4</v>
      </c>
      <c r="K52" s="29">
        <v>4</v>
      </c>
      <c r="L52" s="29">
        <v>7</v>
      </c>
      <c r="M52" s="76">
        <v>1</v>
      </c>
    </row>
    <row r="53" spans="1:13" ht="15" customHeight="1">
      <c r="A53" s="372"/>
      <c r="B53" s="19" t="s">
        <v>17</v>
      </c>
      <c r="C53" s="8" t="s">
        <v>12</v>
      </c>
      <c r="D53" s="28">
        <f t="shared" si="3"/>
        <v>36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14</v>
      </c>
      <c r="K53" s="28">
        <v>11</v>
      </c>
      <c r="L53" s="28">
        <v>9</v>
      </c>
      <c r="M53" s="75">
        <v>1</v>
      </c>
    </row>
    <row r="54" spans="1:13" ht="15" customHeight="1">
      <c r="A54" s="372"/>
      <c r="B54" s="17" t="s">
        <v>18</v>
      </c>
      <c r="C54" s="8" t="s">
        <v>14</v>
      </c>
      <c r="D54" s="28">
        <f t="shared" si="3"/>
        <v>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2</v>
      </c>
      <c r="L54" s="28">
        <v>2</v>
      </c>
      <c r="M54" s="75">
        <v>2</v>
      </c>
    </row>
    <row r="55" spans="1:13" ht="15" customHeight="1">
      <c r="A55" s="372"/>
      <c r="B55" s="19" t="s">
        <v>19</v>
      </c>
      <c r="C55" s="8" t="s">
        <v>12</v>
      </c>
      <c r="D55" s="28">
        <f t="shared" si="3"/>
        <v>32</v>
      </c>
      <c r="E55" s="28">
        <v>0</v>
      </c>
      <c r="F55" s="28">
        <v>0</v>
      </c>
      <c r="G55" s="28">
        <v>0</v>
      </c>
      <c r="H55" s="28">
        <v>1</v>
      </c>
      <c r="I55" s="28">
        <v>6</v>
      </c>
      <c r="J55" s="28">
        <v>8</v>
      </c>
      <c r="K55" s="28">
        <v>14</v>
      </c>
      <c r="L55" s="28">
        <v>3</v>
      </c>
      <c r="M55" s="75">
        <v>0</v>
      </c>
    </row>
    <row r="56" spans="1:13" ht="15" customHeight="1">
      <c r="A56" s="372"/>
      <c r="B56" s="17" t="s">
        <v>20</v>
      </c>
      <c r="C56" s="8" t="s">
        <v>14</v>
      </c>
      <c r="D56" s="28">
        <f t="shared" si="3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1</v>
      </c>
      <c r="K56" s="28">
        <v>0</v>
      </c>
      <c r="L56" s="28">
        <v>0</v>
      </c>
      <c r="M56" s="75">
        <v>0</v>
      </c>
    </row>
    <row r="57" spans="1:13" ht="15" customHeight="1">
      <c r="A57" s="372"/>
      <c r="B57" s="19" t="s">
        <v>21</v>
      </c>
      <c r="C57" s="8" t="s">
        <v>12</v>
      </c>
      <c r="D57" s="28">
        <f t="shared" si="3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75">
        <v>0</v>
      </c>
    </row>
    <row r="58" spans="1:13" ht="15" customHeight="1">
      <c r="A58" s="372"/>
      <c r="B58" s="17" t="s">
        <v>22</v>
      </c>
      <c r="C58" s="8" t="s">
        <v>14</v>
      </c>
      <c r="D58" s="28">
        <f t="shared" si="3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75">
        <v>0</v>
      </c>
    </row>
    <row r="59" spans="1:13" ht="15" customHeight="1">
      <c r="A59" s="372"/>
      <c r="B59" s="19" t="s">
        <v>32</v>
      </c>
      <c r="C59" s="8" t="s">
        <v>12</v>
      </c>
      <c r="D59" s="28">
        <f t="shared" si="3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75">
        <v>0</v>
      </c>
    </row>
    <row r="60" spans="1:13" ht="15" customHeight="1">
      <c r="A60" s="372"/>
      <c r="B60" s="17" t="s">
        <v>33</v>
      </c>
      <c r="C60" s="8" t="s">
        <v>14</v>
      </c>
      <c r="D60" s="28">
        <f t="shared" si="3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75">
        <v>0</v>
      </c>
    </row>
    <row r="61" spans="1:13" ht="15" customHeight="1">
      <c r="A61" s="372"/>
      <c r="B61" s="19" t="s">
        <v>23</v>
      </c>
      <c r="C61" s="8" t="s">
        <v>12</v>
      </c>
      <c r="D61" s="28">
        <f t="shared" si="3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75">
        <v>0</v>
      </c>
    </row>
    <row r="62" spans="1:13" ht="15" customHeight="1" thickBot="1">
      <c r="A62" s="373"/>
      <c r="B62" s="20" t="s">
        <v>24</v>
      </c>
      <c r="C62" s="8" t="s">
        <v>14</v>
      </c>
      <c r="D62" s="32">
        <f t="shared" si="3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77">
        <v>0</v>
      </c>
    </row>
    <row r="63" spans="1:13" s="15" customFormat="1" ht="14.25">
      <c r="A63" s="22" t="s">
        <v>1330</v>
      </c>
    </row>
    <row r="64" spans="1:13" s="15" customFormat="1" ht="14.25">
      <c r="A64" s="23" t="s">
        <v>1331</v>
      </c>
    </row>
    <row r="65" spans="1:3" s="15" customFormat="1" ht="14.25">
      <c r="A65" s="23" t="s">
        <v>1332</v>
      </c>
      <c r="B65" s="24"/>
      <c r="C65" s="24"/>
    </row>
    <row r="66" spans="1:3" s="15" customFormat="1" ht="14.25">
      <c r="A66" s="23" t="s">
        <v>1333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0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8"/>
  <sheetViews>
    <sheetView workbookViewId="0">
      <selection sqref="A1:N1"/>
    </sheetView>
  </sheetViews>
  <sheetFormatPr defaultColWidth="8.75" defaultRowHeight="16.5"/>
  <cols>
    <col min="1" max="1" width="13.125" style="154" customWidth="1"/>
    <col min="2" max="2" width="12.25" style="153" customWidth="1"/>
    <col min="3" max="4" width="11.125" style="153" customWidth="1"/>
    <col min="5" max="5" width="9.25" style="153" customWidth="1"/>
    <col min="6" max="8" width="6" style="153" customWidth="1"/>
    <col min="9" max="9" width="7.25" style="153" customWidth="1"/>
    <col min="10" max="11" width="7" style="153" customWidth="1"/>
    <col min="12" max="12" width="6.75" style="153" customWidth="1"/>
    <col min="13" max="14" width="6" style="153" customWidth="1"/>
    <col min="15" max="15" width="45.5" style="153" bestFit="1" customWidth="1"/>
    <col min="16" max="16384" width="8.75" style="153"/>
  </cols>
  <sheetData>
    <row r="1" spans="1:14" ht="21" customHeight="1">
      <c r="A1" s="393" t="s">
        <v>3043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ht="20.25" customHeight="1">
      <c r="A2" s="394" t="s">
        <v>3044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</row>
    <row r="3" spans="1:14" s="156" customFormat="1" ht="16.5" customHeight="1">
      <c r="A3" s="154"/>
      <c r="B3" s="395" t="s">
        <v>3045</v>
      </c>
      <c r="C3" s="395"/>
      <c r="D3" s="395"/>
      <c r="E3" s="395"/>
      <c r="F3" s="395"/>
      <c r="G3" s="395"/>
      <c r="H3" s="395"/>
      <c r="I3" s="395"/>
      <c r="J3" s="395"/>
      <c r="K3" s="395"/>
      <c r="L3" s="396" t="s">
        <v>3046</v>
      </c>
      <c r="M3" s="396"/>
      <c r="N3" s="155"/>
    </row>
    <row r="4" spans="1:14" s="156" customFormat="1" ht="17.25" customHeight="1">
      <c r="A4" s="157"/>
      <c r="B4" s="397" t="s">
        <v>3047</v>
      </c>
      <c r="C4" s="397"/>
      <c r="D4" s="397"/>
      <c r="E4" s="397"/>
      <c r="F4" s="397"/>
      <c r="G4" s="397"/>
      <c r="H4" s="397"/>
      <c r="I4" s="397"/>
      <c r="J4" s="397"/>
      <c r="K4" s="397"/>
      <c r="L4" s="398" t="s">
        <v>3048</v>
      </c>
      <c r="M4" s="398"/>
      <c r="N4" s="155"/>
    </row>
    <row r="5" spans="1:14" ht="17.100000000000001" customHeight="1">
      <c r="A5" s="402" t="s">
        <v>3049</v>
      </c>
      <c r="B5" s="402"/>
      <c r="C5" s="403" t="s">
        <v>3050</v>
      </c>
      <c r="D5" s="404" t="s">
        <v>3051</v>
      </c>
      <c r="E5" s="404"/>
      <c r="F5" s="404"/>
      <c r="G5" s="404"/>
      <c r="H5" s="404"/>
      <c r="I5" s="404"/>
      <c r="J5" s="404"/>
      <c r="K5" s="404"/>
      <c r="L5" s="404"/>
      <c r="M5" s="404"/>
    </row>
    <row r="6" spans="1:14" s="160" customFormat="1" ht="82.5" customHeight="1">
      <c r="A6" s="402"/>
      <c r="B6" s="402"/>
      <c r="C6" s="403"/>
      <c r="D6" s="158" t="s">
        <v>3052</v>
      </c>
      <c r="E6" s="159" t="s">
        <v>3053</v>
      </c>
      <c r="F6" s="159" t="s">
        <v>3054</v>
      </c>
      <c r="G6" s="159" t="s">
        <v>3055</v>
      </c>
      <c r="H6" s="159" t="s">
        <v>3056</v>
      </c>
      <c r="I6" s="159" t="s">
        <v>3057</v>
      </c>
      <c r="J6" s="159" t="s">
        <v>3058</v>
      </c>
      <c r="K6" s="159" t="s">
        <v>3059</v>
      </c>
      <c r="L6" s="159" t="s">
        <v>3060</v>
      </c>
      <c r="M6" s="159" t="s">
        <v>3061</v>
      </c>
    </row>
    <row r="7" spans="1:14" ht="15" customHeight="1">
      <c r="A7" s="405" t="s">
        <v>3062</v>
      </c>
      <c r="B7" s="161" t="s">
        <v>1678</v>
      </c>
      <c r="C7" s="162" t="s">
        <v>3063</v>
      </c>
      <c r="D7" s="163">
        <f>D27+D47+D59</f>
        <v>15635</v>
      </c>
      <c r="E7" s="164">
        <v>0</v>
      </c>
      <c r="F7" s="163">
        <f t="shared" ref="F7:M20" si="0">F27+F47+F59</f>
        <v>402</v>
      </c>
      <c r="G7" s="163">
        <f t="shared" si="0"/>
        <v>1719</v>
      </c>
      <c r="H7" s="163">
        <f t="shared" si="0"/>
        <v>2635</v>
      </c>
      <c r="I7" s="163">
        <f t="shared" si="0"/>
        <v>4221</v>
      </c>
      <c r="J7" s="163">
        <f t="shared" si="0"/>
        <v>4906</v>
      </c>
      <c r="K7" s="163">
        <f t="shared" si="0"/>
        <v>1361</v>
      </c>
      <c r="L7" s="163">
        <f t="shared" si="0"/>
        <v>356</v>
      </c>
      <c r="M7" s="163">
        <f t="shared" si="0"/>
        <v>35</v>
      </c>
    </row>
    <row r="8" spans="1:14" ht="15" customHeight="1">
      <c r="A8" s="405"/>
      <c r="B8" s="165" t="s">
        <v>3064</v>
      </c>
      <c r="C8" s="162" t="s">
        <v>3065</v>
      </c>
      <c r="D8" s="163">
        <f t="shared" ref="D8:D20" si="1">D28+D48+D60</f>
        <v>29143</v>
      </c>
      <c r="E8" s="164">
        <v>0</v>
      </c>
      <c r="F8" s="163">
        <f t="shared" si="0"/>
        <v>169</v>
      </c>
      <c r="G8" s="163">
        <f t="shared" si="0"/>
        <v>1768</v>
      </c>
      <c r="H8" s="163">
        <f t="shared" si="0"/>
        <v>5800</v>
      </c>
      <c r="I8" s="163">
        <f t="shared" si="0"/>
        <v>7979</v>
      </c>
      <c r="J8" s="163">
        <f t="shared" si="0"/>
        <v>8494</v>
      </c>
      <c r="K8" s="163">
        <f t="shared" si="0"/>
        <v>3711</v>
      </c>
      <c r="L8" s="163">
        <f t="shared" si="0"/>
        <v>1187</v>
      </c>
      <c r="M8" s="163">
        <f t="shared" si="0"/>
        <v>35</v>
      </c>
    </row>
    <row r="9" spans="1:14" ht="15" customHeight="1">
      <c r="A9" s="405"/>
      <c r="B9" s="161" t="s">
        <v>1679</v>
      </c>
      <c r="C9" s="162" t="s">
        <v>3063</v>
      </c>
      <c r="D9" s="163">
        <f t="shared" si="1"/>
        <v>6931</v>
      </c>
      <c r="E9" s="164">
        <v>0</v>
      </c>
      <c r="F9" s="163">
        <f t="shared" si="0"/>
        <v>194</v>
      </c>
      <c r="G9" s="163">
        <f t="shared" si="0"/>
        <v>793</v>
      </c>
      <c r="H9" s="163">
        <f t="shared" si="0"/>
        <v>1166</v>
      </c>
      <c r="I9" s="163">
        <f t="shared" si="0"/>
        <v>2239</v>
      </c>
      <c r="J9" s="163">
        <f t="shared" si="0"/>
        <v>1847</v>
      </c>
      <c r="K9" s="163">
        <f t="shared" si="0"/>
        <v>554</v>
      </c>
      <c r="L9" s="163">
        <f t="shared" si="0"/>
        <v>128</v>
      </c>
      <c r="M9" s="163">
        <f t="shared" si="0"/>
        <v>10</v>
      </c>
    </row>
    <row r="10" spans="1:14" ht="15" customHeight="1">
      <c r="A10" s="405"/>
      <c r="B10" s="165" t="s">
        <v>3066</v>
      </c>
      <c r="C10" s="162" t="s">
        <v>3065</v>
      </c>
      <c r="D10" s="163">
        <f t="shared" si="1"/>
        <v>17380</v>
      </c>
      <c r="E10" s="164">
        <v>0</v>
      </c>
      <c r="F10" s="163">
        <f t="shared" si="0"/>
        <v>72</v>
      </c>
      <c r="G10" s="163">
        <f t="shared" si="0"/>
        <v>898</v>
      </c>
      <c r="H10" s="163">
        <f t="shared" si="0"/>
        <v>3493</v>
      </c>
      <c r="I10" s="163">
        <f t="shared" si="0"/>
        <v>5713</v>
      </c>
      <c r="J10" s="163">
        <f t="shared" si="0"/>
        <v>4683</v>
      </c>
      <c r="K10" s="163">
        <f t="shared" si="0"/>
        <v>1874</v>
      </c>
      <c r="L10" s="163">
        <f t="shared" si="0"/>
        <v>634</v>
      </c>
      <c r="M10" s="163">
        <f t="shared" si="0"/>
        <v>13</v>
      </c>
    </row>
    <row r="11" spans="1:14" ht="15" customHeight="1">
      <c r="A11" s="405"/>
      <c r="B11" s="161" t="s">
        <v>1680</v>
      </c>
      <c r="C11" s="162" t="s">
        <v>3063</v>
      </c>
      <c r="D11" s="163">
        <f t="shared" si="1"/>
        <v>2415</v>
      </c>
      <c r="E11" s="164">
        <v>0</v>
      </c>
      <c r="F11" s="163">
        <f t="shared" si="0"/>
        <v>75</v>
      </c>
      <c r="G11" s="163">
        <f t="shared" si="0"/>
        <v>286</v>
      </c>
      <c r="H11" s="163">
        <f t="shared" si="0"/>
        <v>347</v>
      </c>
      <c r="I11" s="163">
        <f t="shared" si="0"/>
        <v>468</v>
      </c>
      <c r="J11" s="163">
        <f t="shared" si="0"/>
        <v>915</v>
      </c>
      <c r="K11" s="163">
        <f t="shared" si="0"/>
        <v>253</v>
      </c>
      <c r="L11" s="163">
        <f t="shared" si="0"/>
        <v>65</v>
      </c>
      <c r="M11" s="163">
        <f t="shared" si="0"/>
        <v>6</v>
      </c>
    </row>
    <row r="12" spans="1:14" ht="15" customHeight="1">
      <c r="A12" s="405"/>
      <c r="B12" s="165" t="s">
        <v>3067</v>
      </c>
      <c r="C12" s="162" t="s">
        <v>3065</v>
      </c>
      <c r="D12" s="163">
        <f t="shared" si="1"/>
        <v>4076</v>
      </c>
      <c r="E12" s="164">
        <v>0</v>
      </c>
      <c r="F12" s="163">
        <f t="shared" si="0"/>
        <v>62</v>
      </c>
      <c r="G12" s="163">
        <f t="shared" si="0"/>
        <v>295</v>
      </c>
      <c r="H12" s="163">
        <f t="shared" si="0"/>
        <v>592</v>
      </c>
      <c r="I12" s="163">
        <f t="shared" si="0"/>
        <v>896</v>
      </c>
      <c r="J12" s="163">
        <f t="shared" si="0"/>
        <v>1382</v>
      </c>
      <c r="K12" s="163">
        <f t="shared" si="0"/>
        <v>659</v>
      </c>
      <c r="L12" s="163">
        <f t="shared" si="0"/>
        <v>185</v>
      </c>
      <c r="M12" s="163">
        <f t="shared" si="0"/>
        <v>5</v>
      </c>
    </row>
    <row r="13" spans="1:14" ht="15" customHeight="1">
      <c r="A13" s="405"/>
      <c r="B13" s="161" t="s">
        <v>1681</v>
      </c>
      <c r="C13" s="162" t="s">
        <v>3063</v>
      </c>
      <c r="D13" s="163">
        <f t="shared" si="1"/>
        <v>1745</v>
      </c>
      <c r="E13" s="164">
        <v>0</v>
      </c>
      <c r="F13" s="163">
        <f t="shared" si="0"/>
        <v>106</v>
      </c>
      <c r="G13" s="163">
        <f t="shared" si="0"/>
        <v>203</v>
      </c>
      <c r="H13" s="163">
        <f t="shared" si="0"/>
        <v>236</v>
      </c>
      <c r="I13" s="163">
        <f t="shared" si="0"/>
        <v>436</v>
      </c>
      <c r="J13" s="163">
        <f t="shared" si="0"/>
        <v>513</v>
      </c>
      <c r="K13" s="163">
        <f t="shared" si="0"/>
        <v>181</v>
      </c>
      <c r="L13" s="163">
        <f t="shared" si="0"/>
        <v>68</v>
      </c>
      <c r="M13" s="163">
        <f t="shared" si="0"/>
        <v>2</v>
      </c>
    </row>
    <row r="14" spans="1:14" ht="15" customHeight="1">
      <c r="A14" s="405"/>
      <c r="B14" s="165" t="s">
        <v>3068</v>
      </c>
      <c r="C14" s="162" t="s">
        <v>3065</v>
      </c>
      <c r="D14" s="163">
        <f t="shared" si="1"/>
        <v>4639</v>
      </c>
      <c r="E14" s="164">
        <v>0</v>
      </c>
      <c r="F14" s="163">
        <f t="shared" si="0"/>
        <v>19</v>
      </c>
      <c r="G14" s="163">
        <f t="shared" si="0"/>
        <v>357</v>
      </c>
      <c r="H14" s="163">
        <f t="shared" si="0"/>
        <v>1134</v>
      </c>
      <c r="I14" s="163">
        <f t="shared" si="0"/>
        <v>761</v>
      </c>
      <c r="J14" s="163">
        <f t="shared" si="0"/>
        <v>1357</v>
      </c>
      <c r="K14" s="163">
        <f t="shared" si="0"/>
        <v>750</v>
      </c>
      <c r="L14" s="163">
        <f t="shared" si="0"/>
        <v>255</v>
      </c>
      <c r="M14" s="163">
        <f t="shared" si="0"/>
        <v>6</v>
      </c>
    </row>
    <row r="15" spans="1:14" ht="15" customHeight="1">
      <c r="A15" s="405"/>
      <c r="B15" s="161" t="s">
        <v>1682</v>
      </c>
      <c r="C15" s="162" t="s">
        <v>3063</v>
      </c>
      <c r="D15" s="163">
        <f t="shared" si="1"/>
        <v>2985</v>
      </c>
      <c r="E15" s="164">
        <v>0</v>
      </c>
      <c r="F15" s="163">
        <f t="shared" si="0"/>
        <v>22</v>
      </c>
      <c r="G15" s="163">
        <f t="shared" si="0"/>
        <v>290</v>
      </c>
      <c r="H15" s="163">
        <f t="shared" si="0"/>
        <v>598</v>
      </c>
      <c r="I15" s="163">
        <f t="shared" si="0"/>
        <v>719</v>
      </c>
      <c r="J15" s="163">
        <f t="shared" si="0"/>
        <v>1063</v>
      </c>
      <c r="K15" s="163">
        <f t="shared" si="0"/>
        <v>218</v>
      </c>
      <c r="L15" s="163">
        <f t="shared" si="0"/>
        <v>63</v>
      </c>
      <c r="M15" s="163">
        <f t="shared" si="0"/>
        <v>12</v>
      </c>
    </row>
    <row r="16" spans="1:14" ht="15" customHeight="1">
      <c r="A16" s="405"/>
      <c r="B16" s="165" t="s">
        <v>3069</v>
      </c>
      <c r="C16" s="162" t="s">
        <v>3065</v>
      </c>
      <c r="D16" s="163">
        <f t="shared" si="1"/>
        <v>1474</v>
      </c>
      <c r="E16" s="164">
        <v>0</v>
      </c>
      <c r="F16" s="163">
        <f t="shared" si="0"/>
        <v>3</v>
      </c>
      <c r="G16" s="163">
        <f t="shared" si="0"/>
        <v>107</v>
      </c>
      <c r="H16" s="163">
        <f t="shared" si="0"/>
        <v>309</v>
      </c>
      <c r="I16" s="163">
        <f t="shared" si="0"/>
        <v>304</v>
      </c>
      <c r="J16" s="163">
        <f t="shared" si="0"/>
        <v>494</v>
      </c>
      <c r="K16" s="163">
        <f t="shared" si="0"/>
        <v>193</v>
      </c>
      <c r="L16" s="163">
        <f t="shared" si="0"/>
        <v>56</v>
      </c>
      <c r="M16" s="163">
        <f t="shared" si="0"/>
        <v>8</v>
      </c>
    </row>
    <row r="17" spans="1:13" ht="15" customHeight="1">
      <c r="A17" s="405"/>
      <c r="B17" s="161" t="s">
        <v>1683</v>
      </c>
      <c r="C17" s="162" t="s">
        <v>3063</v>
      </c>
      <c r="D17" s="163">
        <f t="shared" si="1"/>
        <v>718</v>
      </c>
      <c r="E17" s="164">
        <v>0</v>
      </c>
      <c r="F17" s="163">
        <f t="shared" si="0"/>
        <v>4</v>
      </c>
      <c r="G17" s="163">
        <f t="shared" si="0"/>
        <v>88</v>
      </c>
      <c r="H17" s="163">
        <f t="shared" si="0"/>
        <v>136</v>
      </c>
      <c r="I17" s="163">
        <f t="shared" si="0"/>
        <v>163</v>
      </c>
      <c r="J17" s="163">
        <f t="shared" si="0"/>
        <v>244</v>
      </c>
      <c r="K17" s="163">
        <f t="shared" si="0"/>
        <v>63</v>
      </c>
      <c r="L17" s="163">
        <f t="shared" si="0"/>
        <v>18</v>
      </c>
      <c r="M17" s="163">
        <f t="shared" si="0"/>
        <v>2</v>
      </c>
    </row>
    <row r="18" spans="1:13" ht="15" customHeight="1">
      <c r="A18" s="405"/>
      <c r="B18" s="165" t="s">
        <v>3070</v>
      </c>
      <c r="C18" s="162" t="s">
        <v>3065</v>
      </c>
      <c r="D18" s="163">
        <f t="shared" si="1"/>
        <v>636</v>
      </c>
      <c r="E18" s="164">
        <v>0</v>
      </c>
      <c r="F18" s="163">
        <f t="shared" si="0"/>
        <v>4</v>
      </c>
      <c r="G18" s="163">
        <f t="shared" si="0"/>
        <v>34</v>
      </c>
      <c r="H18" s="163">
        <f t="shared" si="0"/>
        <v>82</v>
      </c>
      <c r="I18" s="163">
        <f t="shared" si="0"/>
        <v>100</v>
      </c>
      <c r="J18" s="163">
        <f t="shared" si="0"/>
        <v>241</v>
      </c>
      <c r="K18" s="163">
        <f t="shared" si="0"/>
        <v>123</v>
      </c>
      <c r="L18" s="163">
        <f t="shared" si="0"/>
        <v>49</v>
      </c>
      <c r="M18" s="163">
        <f t="shared" si="0"/>
        <v>3</v>
      </c>
    </row>
    <row r="19" spans="1:13" ht="15" customHeight="1">
      <c r="A19" s="405"/>
      <c r="B19" s="161" t="s">
        <v>3071</v>
      </c>
      <c r="C19" s="162" t="s">
        <v>3063</v>
      </c>
      <c r="D19" s="163">
        <f t="shared" si="1"/>
        <v>383</v>
      </c>
      <c r="E19" s="164">
        <v>0</v>
      </c>
      <c r="F19" s="163">
        <f t="shared" si="0"/>
        <v>1</v>
      </c>
      <c r="G19" s="163">
        <f t="shared" si="0"/>
        <v>23</v>
      </c>
      <c r="H19" s="163">
        <f t="shared" si="0"/>
        <v>56</v>
      </c>
      <c r="I19" s="163">
        <f t="shared" si="0"/>
        <v>72</v>
      </c>
      <c r="J19" s="163">
        <f t="shared" si="0"/>
        <v>125</v>
      </c>
      <c r="K19" s="163">
        <f t="shared" si="0"/>
        <v>66</v>
      </c>
      <c r="L19" s="163">
        <f t="shared" si="0"/>
        <v>25</v>
      </c>
      <c r="M19" s="163">
        <f t="shared" si="0"/>
        <v>15</v>
      </c>
    </row>
    <row r="20" spans="1:13" ht="15" customHeight="1">
      <c r="A20" s="405"/>
      <c r="B20" s="165" t="s">
        <v>3072</v>
      </c>
      <c r="C20" s="162" t="s">
        <v>3065</v>
      </c>
      <c r="D20" s="163">
        <f t="shared" si="1"/>
        <v>503</v>
      </c>
      <c r="E20" s="164">
        <v>0</v>
      </c>
      <c r="F20" s="163">
        <f t="shared" si="0"/>
        <v>9</v>
      </c>
      <c r="G20" s="163">
        <f t="shared" si="0"/>
        <v>49</v>
      </c>
      <c r="H20" s="163">
        <f t="shared" si="0"/>
        <v>90</v>
      </c>
      <c r="I20" s="163">
        <f t="shared" si="0"/>
        <v>91</v>
      </c>
      <c r="J20" s="163">
        <f t="shared" si="0"/>
        <v>165</v>
      </c>
      <c r="K20" s="163">
        <f t="shared" si="0"/>
        <v>83</v>
      </c>
      <c r="L20" s="163">
        <f t="shared" si="0"/>
        <v>9</v>
      </c>
      <c r="M20" s="163">
        <f t="shared" si="0"/>
        <v>7</v>
      </c>
    </row>
    <row r="21" spans="1:13" ht="15" customHeight="1">
      <c r="A21" s="405"/>
      <c r="B21" s="161" t="s">
        <v>3073</v>
      </c>
      <c r="C21" s="162" t="s">
        <v>3063</v>
      </c>
      <c r="D21" s="163">
        <f t="shared" ref="D21:D26" si="2">D41+D61+E73</f>
        <v>433</v>
      </c>
      <c r="E21" s="164">
        <v>0</v>
      </c>
      <c r="F21" s="164">
        <v>0</v>
      </c>
      <c r="G21" s="163">
        <f t="shared" ref="G21:M25" si="3">G41+G61+H73</f>
        <v>23</v>
      </c>
      <c r="H21" s="163">
        <f t="shared" si="3"/>
        <v>66</v>
      </c>
      <c r="I21" s="163">
        <f t="shared" si="3"/>
        <v>101</v>
      </c>
      <c r="J21" s="163">
        <f t="shared" si="3"/>
        <v>179</v>
      </c>
      <c r="K21" s="163">
        <f t="shared" si="3"/>
        <v>39</v>
      </c>
      <c r="L21" s="163">
        <f t="shared" si="3"/>
        <v>18</v>
      </c>
      <c r="M21" s="163">
        <f t="shared" si="3"/>
        <v>7</v>
      </c>
    </row>
    <row r="22" spans="1:13" ht="15" customHeight="1">
      <c r="A22" s="405"/>
      <c r="B22" s="165" t="s">
        <v>3074</v>
      </c>
      <c r="C22" s="162" t="s">
        <v>3065</v>
      </c>
      <c r="D22" s="163">
        <f t="shared" si="2"/>
        <v>381</v>
      </c>
      <c r="E22" s="164">
        <v>0</v>
      </c>
      <c r="F22" s="164">
        <v>0</v>
      </c>
      <c r="G22" s="163">
        <f t="shared" si="3"/>
        <v>23</v>
      </c>
      <c r="H22" s="163">
        <f t="shared" si="3"/>
        <v>76</v>
      </c>
      <c r="I22" s="163">
        <f t="shared" si="3"/>
        <v>91</v>
      </c>
      <c r="J22" s="163">
        <f t="shared" si="3"/>
        <v>146</v>
      </c>
      <c r="K22" s="163">
        <f t="shared" si="3"/>
        <v>34</v>
      </c>
      <c r="L22" s="163">
        <f t="shared" si="3"/>
        <v>4</v>
      </c>
      <c r="M22" s="163">
        <f t="shared" si="3"/>
        <v>7</v>
      </c>
    </row>
    <row r="23" spans="1:13" ht="15" customHeight="1">
      <c r="A23" s="405"/>
      <c r="B23" s="161" t="s">
        <v>3075</v>
      </c>
      <c r="C23" s="162" t="s">
        <v>3063</v>
      </c>
      <c r="D23" s="163">
        <f t="shared" si="2"/>
        <v>128</v>
      </c>
      <c r="E23" s="164">
        <v>0</v>
      </c>
      <c r="F23" s="164">
        <v>0</v>
      </c>
      <c r="G23" s="163">
        <f t="shared" si="3"/>
        <v>12</v>
      </c>
      <c r="H23" s="163">
        <f t="shared" si="3"/>
        <v>29</v>
      </c>
      <c r="I23" s="163">
        <f t="shared" si="3"/>
        <v>27</v>
      </c>
      <c r="J23" s="163">
        <f t="shared" si="3"/>
        <v>42</v>
      </c>
      <c r="K23" s="163">
        <f t="shared" si="3"/>
        <v>7</v>
      </c>
      <c r="L23" s="163">
        <f t="shared" si="3"/>
        <v>6</v>
      </c>
      <c r="M23" s="163">
        <f t="shared" si="3"/>
        <v>5</v>
      </c>
    </row>
    <row r="24" spans="1:13" ht="15" customHeight="1">
      <c r="A24" s="405"/>
      <c r="B24" s="165" t="s">
        <v>3076</v>
      </c>
      <c r="C24" s="162" t="s">
        <v>3065</v>
      </c>
      <c r="D24" s="163">
        <f t="shared" si="2"/>
        <v>85</v>
      </c>
      <c r="E24" s="164">
        <v>0</v>
      </c>
      <c r="F24" s="164">
        <v>0</v>
      </c>
      <c r="G24" s="163">
        <f t="shared" si="3"/>
        <v>5</v>
      </c>
      <c r="H24" s="163">
        <f t="shared" si="3"/>
        <v>24</v>
      </c>
      <c r="I24" s="163">
        <f t="shared" si="3"/>
        <v>23</v>
      </c>
      <c r="J24" s="163">
        <f t="shared" si="3"/>
        <v>31</v>
      </c>
      <c r="K24" s="163">
        <f t="shared" si="3"/>
        <v>1</v>
      </c>
      <c r="L24" s="163">
        <f t="shared" si="3"/>
        <v>1</v>
      </c>
      <c r="M24" s="163">
        <f t="shared" si="3"/>
        <v>0</v>
      </c>
    </row>
    <row r="25" spans="1:13" ht="15" customHeight="1">
      <c r="A25" s="405"/>
      <c r="B25" s="161" t="s">
        <v>3077</v>
      </c>
      <c r="C25" s="162" t="s">
        <v>3063</v>
      </c>
      <c r="D25" s="163">
        <f t="shared" si="2"/>
        <v>27</v>
      </c>
      <c r="E25" s="164">
        <v>0</v>
      </c>
      <c r="F25" s="164">
        <v>0</v>
      </c>
      <c r="G25" s="163">
        <f t="shared" si="3"/>
        <v>1</v>
      </c>
      <c r="H25" s="163">
        <f t="shared" si="3"/>
        <v>1</v>
      </c>
      <c r="I25" s="163">
        <f t="shared" si="3"/>
        <v>6</v>
      </c>
      <c r="J25" s="163">
        <f t="shared" si="3"/>
        <v>4</v>
      </c>
      <c r="K25" s="163">
        <f t="shared" si="3"/>
        <v>10</v>
      </c>
      <c r="L25" s="163">
        <f t="shared" si="3"/>
        <v>4</v>
      </c>
      <c r="M25" s="163">
        <f t="shared" si="3"/>
        <v>1</v>
      </c>
    </row>
    <row r="26" spans="1:13" ht="15" customHeight="1">
      <c r="A26" s="405"/>
      <c r="B26" s="165" t="s">
        <v>3078</v>
      </c>
      <c r="C26" s="162" t="s">
        <v>3065</v>
      </c>
      <c r="D26" s="163">
        <f t="shared" si="2"/>
        <v>4</v>
      </c>
      <c r="E26" s="164">
        <v>0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3">
        <f>K46+K66+L78</f>
        <v>2</v>
      </c>
      <c r="L26" s="164">
        <v>0</v>
      </c>
      <c r="M26" s="164">
        <v>0</v>
      </c>
    </row>
    <row r="27" spans="1:13" ht="15" customHeight="1">
      <c r="A27" s="405" t="s">
        <v>3079</v>
      </c>
      <c r="B27" s="161" t="s">
        <v>3080</v>
      </c>
      <c r="C27" s="162" t="s">
        <v>3063</v>
      </c>
      <c r="D27" s="163">
        <f>SUM(E27:M27)</f>
        <v>15567</v>
      </c>
      <c r="E27" s="164">
        <v>0</v>
      </c>
      <c r="F27" s="166">
        <f>F29+F31+F33+F35+F37+F39+F41+F43+F45</f>
        <v>402</v>
      </c>
      <c r="G27" s="166">
        <f t="shared" ref="G27:M28" si="4">G29+G31+G33+G35+G37+G39+G41+G43+G45</f>
        <v>1719</v>
      </c>
      <c r="H27" s="166">
        <f t="shared" si="4"/>
        <v>2635</v>
      </c>
      <c r="I27" s="166">
        <f t="shared" si="4"/>
        <v>4216</v>
      </c>
      <c r="J27" s="166">
        <f t="shared" si="4"/>
        <v>4892</v>
      </c>
      <c r="K27" s="166">
        <f t="shared" si="4"/>
        <v>1346</v>
      </c>
      <c r="L27" s="166">
        <f t="shared" si="4"/>
        <v>335</v>
      </c>
      <c r="M27" s="166">
        <f t="shared" si="4"/>
        <v>22</v>
      </c>
    </row>
    <row r="28" spans="1:13" ht="15" customHeight="1">
      <c r="A28" s="405"/>
      <c r="B28" s="165" t="s">
        <v>3081</v>
      </c>
      <c r="C28" s="162" t="s">
        <v>3065</v>
      </c>
      <c r="D28" s="163">
        <f t="shared" ref="D28:D72" si="5">SUM(E28:M28)</f>
        <v>29120</v>
      </c>
      <c r="E28" s="164">
        <v>0</v>
      </c>
      <c r="F28" s="166">
        <f>F30+F32+F34+F36+F38+F40+F42+F44+F46</f>
        <v>169</v>
      </c>
      <c r="G28" s="166">
        <f t="shared" si="4"/>
        <v>1768</v>
      </c>
      <c r="H28" s="166">
        <f t="shared" si="4"/>
        <v>5797</v>
      </c>
      <c r="I28" s="166">
        <f t="shared" si="4"/>
        <v>7979</v>
      </c>
      <c r="J28" s="166">
        <f t="shared" si="4"/>
        <v>8490</v>
      </c>
      <c r="K28" s="166">
        <f t="shared" si="4"/>
        <v>3707</v>
      </c>
      <c r="L28" s="166">
        <f t="shared" si="4"/>
        <v>1183</v>
      </c>
      <c r="M28" s="166">
        <f t="shared" si="4"/>
        <v>27</v>
      </c>
    </row>
    <row r="29" spans="1:13" ht="15" customHeight="1">
      <c r="A29" s="405"/>
      <c r="B29" s="161" t="s">
        <v>1679</v>
      </c>
      <c r="C29" s="162" t="s">
        <v>3063</v>
      </c>
      <c r="D29" s="163">
        <f t="shared" si="5"/>
        <v>6904</v>
      </c>
      <c r="E29" s="164">
        <v>0</v>
      </c>
      <c r="F29" s="167">
        <v>194</v>
      </c>
      <c r="G29" s="167">
        <v>793</v>
      </c>
      <c r="H29" s="163">
        <v>1166</v>
      </c>
      <c r="I29" s="163">
        <v>2239</v>
      </c>
      <c r="J29" s="163">
        <v>1842</v>
      </c>
      <c r="K29" s="167">
        <v>550</v>
      </c>
      <c r="L29" s="167">
        <v>117</v>
      </c>
      <c r="M29" s="167">
        <v>3</v>
      </c>
    </row>
    <row r="30" spans="1:13" ht="15" customHeight="1">
      <c r="A30" s="405"/>
      <c r="B30" s="165" t="s">
        <v>3066</v>
      </c>
      <c r="C30" s="162" t="s">
        <v>3065</v>
      </c>
      <c r="D30" s="163">
        <f t="shared" si="5"/>
        <v>17367</v>
      </c>
      <c r="E30" s="164">
        <v>0</v>
      </c>
      <c r="F30" s="167">
        <v>72</v>
      </c>
      <c r="G30" s="167">
        <v>898</v>
      </c>
      <c r="H30" s="163">
        <v>3493</v>
      </c>
      <c r="I30" s="163">
        <v>5713</v>
      </c>
      <c r="J30" s="163">
        <v>4682</v>
      </c>
      <c r="K30" s="163">
        <v>1871</v>
      </c>
      <c r="L30" s="167">
        <v>632</v>
      </c>
      <c r="M30" s="167">
        <v>6</v>
      </c>
    </row>
    <row r="31" spans="1:13" ht="15" customHeight="1">
      <c r="A31" s="405"/>
      <c r="B31" s="161" t="s">
        <v>1680</v>
      </c>
      <c r="C31" s="162" t="s">
        <v>3063</v>
      </c>
      <c r="D31" s="163">
        <f t="shared" si="5"/>
        <v>2394</v>
      </c>
      <c r="E31" s="164">
        <v>0</v>
      </c>
      <c r="F31" s="167">
        <v>75</v>
      </c>
      <c r="G31" s="167">
        <v>286</v>
      </c>
      <c r="H31" s="167">
        <v>347</v>
      </c>
      <c r="I31" s="167">
        <v>468</v>
      </c>
      <c r="J31" s="167">
        <v>909</v>
      </c>
      <c r="K31" s="167">
        <v>249</v>
      </c>
      <c r="L31" s="167">
        <v>59</v>
      </c>
      <c r="M31" s="167">
        <v>1</v>
      </c>
    </row>
    <row r="32" spans="1:13" ht="15" customHeight="1">
      <c r="A32" s="405"/>
      <c r="B32" s="165" t="s">
        <v>3067</v>
      </c>
      <c r="C32" s="162" t="s">
        <v>3065</v>
      </c>
      <c r="D32" s="163">
        <f t="shared" si="5"/>
        <v>4071</v>
      </c>
      <c r="E32" s="164">
        <v>0</v>
      </c>
      <c r="F32" s="167">
        <v>62</v>
      </c>
      <c r="G32" s="167">
        <v>295</v>
      </c>
      <c r="H32" s="167">
        <v>590</v>
      </c>
      <c r="I32" s="167">
        <v>896</v>
      </c>
      <c r="J32" s="163">
        <v>1381</v>
      </c>
      <c r="K32" s="167">
        <v>659</v>
      </c>
      <c r="L32" s="167">
        <v>184</v>
      </c>
      <c r="M32" s="167">
        <v>4</v>
      </c>
    </row>
    <row r="33" spans="1:13" ht="15" customHeight="1">
      <c r="A33" s="405"/>
      <c r="B33" s="161" t="s">
        <v>1681</v>
      </c>
      <c r="C33" s="162" t="s">
        <v>3063</v>
      </c>
      <c r="D33" s="163">
        <f t="shared" si="5"/>
        <v>1727</v>
      </c>
      <c r="E33" s="164">
        <v>0</v>
      </c>
      <c r="F33" s="167">
        <v>106</v>
      </c>
      <c r="G33" s="167">
        <v>203</v>
      </c>
      <c r="H33" s="167">
        <v>236</v>
      </c>
      <c r="I33" s="167">
        <v>431</v>
      </c>
      <c r="J33" s="167">
        <v>510</v>
      </c>
      <c r="K33" s="167">
        <v>174</v>
      </c>
      <c r="L33" s="167">
        <v>65</v>
      </c>
      <c r="M33" s="167">
        <v>2</v>
      </c>
    </row>
    <row r="34" spans="1:13" ht="15" customHeight="1">
      <c r="A34" s="405"/>
      <c r="B34" s="165" t="s">
        <v>3068</v>
      </c>
      <c r="C34" s="162" t="s">
        <v>3065</v>
      </c>
      <c r="D34" s="163">
        <f t="shared" si="5"/>
        <v>4637</v>
      </c>
      <c r="E34" s="164">
        <v>0</v>
      </c>
      <c r="F34" s="167">
        <v>19</v>
      </c>
      <c r="G34" s="167">
        <v>357</v>
      </c>
      <c r="H34" s="163">
        <v>1134</v>
      </c>
      <c r="I34" s="167">
        <v>761</v>
      </c>
      <c r="J34" s="163">
        <v>1356</v>
      </c>
      <c r="K34" s="167">
        <v>749</v>
      </c>
      <c r="L34" s="167">
        <v>255</v>
      </c>
      <c r="M34" s="167">
        <v>6</v>
      </c>
    </row>
    <row r="35" spans="1:13" ht="15" customHeight="1">
      <c r="A35" s="405"/>
      <c r="B35" s="161" t="s">
        <v>1682</v>
      </c>
      <c r="C35" s="162" t="s">
        <v>3063</v>
      </c>
      <c r="D35" s="163">
        <f t="shared" si="5"/>
        <v>2983</v>
      </c>
      <c r="E35" s="164">
        <v>0</v>
      </c>
      <c r="F35" s="167">
        <v>22</v>
      </c>
      <c r="G35" s="167">
        <v>290</v>
      </c>
      <c r="H35" s="167">
        <v>598</v>
      </c>
      <c r="I35" s="167">
        <v>719</v>
      </c>
      <c r="J35" s="163">
        <v>1063</v>
      </c>
      <c r="K35" s="167">
        <v>218</v>
      </c>
      <c r="L35" s="167">
        <v>62</v>
      </c>
      <c r="M35" s="167">
        <v>11</v>
      </c>
    </row>
    <row r="36" spans="1:13" ht="15" customHeight="1">
      <c r="A36" s="405"/>
      <c r="B36" s="165" t="s">
        <v>3069</v>
      </c>
      <c r="C36" s="162" t="s">
        <v>3065</v>
      </c>
      <c r="D36" s="163">
        <f t="shared" si="5"/>
        <v>1471</v>
      </c>
      <c r="E36" s="164">
        <v>0</v>
      </c>
      <c r="F36" s="167">
        <v>3</v>
      </c>
      <c r="G36" s="167">
        <v>107</v>
      </c>
      <c r="H36" s="167">
        <v>308</v>
      </c>
      <c r="I36" s="167">
        <v>304</v>
      </c>
      <c r="J36" s="167">
        <v>493</v>
      </c>
      <c r="K36" s="167">
        <v>193</v>
      </c>
      <c r="L36" s="167">
        <v>55</v>
      </c>
      <c r="M36" s="167">
        <v>8</v>
      </c>
    </row>
    <row r="37" spans="1:13" ht="15" customHeight="1">
      <c r="A37" s="405"/>
      <c r="B37" s="161" t="s">
        <v>1683</v>
      </c>
      <c r="C37" s="162" t="s">
        <v>3063</v>
      </c>
      <c r="D37" s="163">
        <f t="shared" si="5"/>
        <v>718</v>
      </c>
      <c r="E37" s="164">
        <v>0</v>
      </c>
      <c r="F37" s="167">
        <v>4</v>
      </c>
      <c r="G37" s="167">
        <v>88</v>
      </c>
      <c r="H37" s="167">
        <v>136</v>
      </c>
      <c r="I37" s="167">
        <v>163</v>
      </c>
      <c r="J37" s="167">
        <v>244</v>
      </c>
      <c r="K37" s="167">
        <v>63</v>
      </c>
      <c r="L37" s="167">
        <v>18</v>
      </c>
      <c r="M37" s="167">
        <v>2</v>
      </c>
    </row>
    <row r="38" spans="1:13" ht="15" customHeight="1">
      <c r="A38" s="405"/>
      <c r="B38" s="165" t="s">
        <v>3070</v>
      </c>
      <c r="C38" s="162" t="s">
        <v>3065</v>
      </c>
      <c r="D38" s="163">
        <f t="shared" si="5"/>
        <v>636</v>
      </c>
      <c r="E38" s="164">
        <v>0</v>
      </c>
      <c r="F38" s="167">
        <v>4</v>
      </c>
      <c r="G38" s="167">
        <v>34</v>
      </c>
      <c r="H38" s="167">
        <v>82</v>
      </c>
      <c r="I38" s="167">
        <v>100</v>
      </c>
      <c r="J38" s="167">
        <v>241</v>
      </c>
      <c r="K38" s="167">
        <v>123</v>
      </c>
      <c r="L38" s="167">
        <v>49</v>
      </c>
      <c r="M38" s="167">
        <v>3</v>
      </c>
    </row>
    <row r="39" spans="1:13" ht="15" customHeight="1">
      <c r="A39" s="405"/>
      <c r="B39" s="161" t="s">
        <v>3071</v>
      </c>
      <c r="C39" s="162" t="s">
        <v>3063</v>
      </c>
      <c r="D39" s="163">
        <f t="shared" si="5"/>
        <v>317</v>
      </c>
      <c r="E39" s="164">
        <v>0</v>
      </c>
      <c r="F39" s="167">
        <v>1</v>
      </c>
      <c r="G39" s="167">
        <v>23</v>
      </c>
      <c r="H39" s="167">
        <v>56</v>
      </c>
      <c r="I39" s="167">
        <v>67</v>
      </c>
      <c r="J39" s="167">
        <v>112</v>
      </c>
      <c r="K39" s="167">
        <v>51</v>
      </c>
      <c r="L39" s="167">
        <v>5</v>
      </c>
      <c r="M39" s="167">
        <v>2</v>
      </c>
    </row>
    <row r="40" spans="1:13" ht="15" customHeight="1">
      <c r="A40" s="405"/>
      <c r="B40" s="165" t="s">
        <v>3072</v>
      </c>
      <c r="C40" s="162" t="s">
        <v>3065</v>
      </c>
      <c r="D40" s="163">
        <f t="shared" si="5"/>
        <v>485</v>
      </c>
      <c r="E40" s="164">
        <v>0</v>
      </c>
      <c r="F40" s="167">
        <v>9</v>
      </c>
      <c r="G40" s="167">
        <v>49</v>
      </c>
      <c r="H40" s="167">
        <v>90</v>
      </c>
      <c r="I40" s="167">
        <v>91</v>
      </c>
      <c r="J40" s="167">
        <v>161</v>
      </c>
      <c r="K40" s="167">
        <v>79</v>
      </c>
      <c r="L40" s="167">
        <v>6</v>
      </c>
      <c r="M40" s="164">
        <v>0</v>
      </c>
    </row>
    <row r="41" spans="1:13" ht="15" customHeight="1">
      <c r="A41" s="405"/>
      <c r="B41" s="161" t="s">
        <v>3073</v>
      </c>
      <c r="C41" s="162" t="s">
        <v>3063</v>
      </c>
      <c r="D41" s="163">
        <f t="shared" si="5"/>
        <v>407</v>
      </c>
      <c r="E41" s="164">
        <v>0</v>
      </c>
      <c r="F41" s="164">
        <v>0</v>
      </c>
      <c r="G41" s="167">
        <v>23</v>
      </c>
      <c r="H41" s="167">
        <v>66</v>
      </c>
      <c r="I41" s="167">
        <v>101</v>
      </c>
      <c r="J41" s="167">
        <v>174</v>
      </c>
      <c r="K41" s="167">
        <v>35</v>
      </c>
      <c r="L41" s="167">
        <v>8</v>
      </c>
      <c r="M41" s="164">
        <v>0</v>
      </c>
    </row>
    <row r="42" spans="1:13" ht="15" customHeight="1">
      <c r="A42" s="405"/>
      <c r="B42" s="165" t="s">
        <v>3074</v>
      </c>
      <c r="C42" s="162" t="s">
        <v>3065</v>
      </c>
      <c r="D42" s="163">
        <f t="shared" si="5"/>
        <v>368</v>
      </c>
      <c r="E42" s="164">
        <v>0</v>
      </c>
      <c r="F42" s="164">
        <v>0</v>
      </c>
      <c r="G42" s="167">
        <v>23</v>
      </c>
      <c r="H42" s="167">
        <v>76</v>
      </c>
      <c r="I42" s="167">
        <v>91</v>
      </c>
      <c r="J42" s="167">
        <v>145</v>
      </c>
      <c r="K42" s="167">
        <v>31</v>
      </c>
      <c r="L42" s="167">
        <v>2</v>
      </c>
      <c r="M42" s="164">
        <v>0</v>
      </c>
    </row>
    <row r="43" spans="1:13" ht="15" customHeight="1">
      <c r="A43" s="405"/>
      <c r="B43" s="161" t="s">
        <v>3075</v>
      </c>
      <c r="C43" s="162" t="s">
        <v>3063</v>
      </c>
      <c r="D43" s="163">
        <f t="shared" si="5"/>
        <v>108</v>
      </c>
      <c r="E43" s="164">
        <v>0</v>
      </c>
      <c r="F43" s="164">
        <v>0</v>
      </c>
      <c r="G43" s="167">
        <v>12</v>
      </c>
      <c r="H43" s="167">
        <v>29</v>
      </c>
      <c r="I43" s="167">
        <v>27</v>
      </c>
      <c r="J43" s="167">
        <v>37</v>
      </c>
      <c r="K43" s="167">
        <v>3</v>
      </c>
      <c r="L43" s="164">
        <v>0</v>
      </c>
      <c r="M43" s="164">
        <v>0</v>
      </c>
    </row>
    <row r="44" spans="1:13" ht="15" customHeight="1">
      <c r="A44" s="405"/>
      <c r="B44" s="165" t="s">
        <v>3076</v>
      </c>
      <c r="C44" s="162" t="s">
        <v>3065</v>
      </c>
      <c r="D44" s="163">
        <f t="shared" si="5"/>
        <v>83</v>
      </c>
      <c r="E44" s="164">
        <v>0</v>
      </c>
      <c r="F44" s="164">
        <v>0</v>
      </c>
      <c r="G44" s="167">
        <v>5</v>
      </c>
      <c r="H44" s="167">
        <v>24</v>
      </c>
      <c r="I44" s="167">
        <v>23</v>
      </c>
      <c r="J44" s="167">
        <v>30</v>
      </c>
      <c r="K44" s="167">
        <v>1</v>
      </c>
      <c r="L44" s="164">
        <v>0</v>
      </c>
      <c r="M44" s="164">
        <v>0</v>
      </c>
    </row>
    <row r="45" spans="1:13" ht="15" customHeight="1">
      <c r="A45" s="405"/>
      <c r="B45" s="161" t="s">
        <v>3077</v>
      </c>
      <c r="C45" s="162" t="s">
        <v>3063</v>
      </c>
      <c r="D45" s="163">
        <f t="shared" si="5"/>
        <v>9</v>
      </c>
      <c r="E45" s="164">
        <v>0</v>
      </c>
      <c r="F45" s="164">
        <v>0</v>
      </c>
      <c r="G45" s="167">
        <v>1</v>
      </c>
      <c r="H45" s="167">
        <v>1</v>
      </c>
      <c r="I45" s="167">
        <v>1</v>
      </c>
      <c r="J45" s="167">
        <v>1</v>
      </c>
      <c r="K45" s="167">
        <v>3</v>
      </c>
      <c r="L45" s="167">
        <v>1</v>
      </c>
      <c r="M45" s="167">
        <v>1</v>
      </c>
    </row>
    <row r="46" spans="1:13" ht="15" customHeight="1">
      <c r="A46" s="405"/>
      <c r="B46" s="165" t="s">
        <v>3078</v>
      </c>
      <c r="C46" s="162" t="s">
        <v>3065</v>
      </c>
      <c r="D46" s="163">
        <f t="shared" si="5"/>
        <v>2</v>
      </c>
      <c r="E46" s="164">
        <v>0</v>
      </c>
      <c r="F46" s="168">
        <f t="shared" ref="F46:M48" si="6">SUM(F48,F50,F52,F54,F56)</f>
        <v>0</v>
      </c>
      <c r="G46" s="168">
        <f t="shared" si="6"/>
        <v>0</v>
      </c>
      <c r="H46" s="168">
        <v>0</v>
      </c>
      <c r="I46" s="168">
        <f t="shared" si="6"/>
        <v>0</v>
      </c>
      <c r="J46" s="167">
        <v>1</v>
      </c>
      <c r="K46" s="167">
        <v>1</v>
      </c>
      <c r="L46" s="164">
        <v>0</v>
      </c>
      <c r="M46" s="164">
        <v>0</v>
      </c>
    </row>
    <row r="47" spans="1:13" ht="16.5" customHeight="1">
      <c r="A47" s="405" t="s">
        <v>3082</v>
      </c>
      <c r="B47" s="161" t="s">
        <v>3083</v>
      </c>
      <c r="C47" s="162" t="s">
        <v>3063</v>
      </c>
      <c r="D47" s="163">
        <f t="shared" si="5"/>
        <v>2</v>
      </c>
      <c r="E47" s="164">
        <v>0</v>
      </c>
      <c r="F47" s="168">
        <f t="shared" si="6"/>
        <v>0</v>
      </c>
      <c r="G47" s="168">
        <f t="shared" si="6"/>
        <v>0</v>
      </c>
      <c r="H47" s="168">
        <f t="shared" si="6"/>
        <v>0</v>
      </c>
      <c r="I47" s="168">
        <f t="shared" si="6"/>
        <v>0</v>
      </c>
      <c r="J47" s="168">
        <f t="shared" si="6"/>
        <v>1</v>
      </c>
      <c r="K47" s="168">
        <f t="shared" si="6"/>
        <v>0</v>
      </c>
      <c r="L47" s="168">
        <f t="shared" si="6"/>
        <v>1</v>
      </c>
      <c r="M47" s="168">
        <f t="shared" si="6"/>
        <v>0</v>
      </c>
    </row>
    <row r="48" spans="1:13">
      <c r="A48" s="405"/>
      <c r="B48" s="165" t="s">
        <v>3084</v>
      </c>
      <c r="C48" s="162" t="s">
        <v>3065</v>
      </c>
      <c r="D48" s="163">
        <f t="shared" si="5"/>
        <v>5</v>
      </c>
      <c r="E48" s="164">
        <v>0</v>
      </c>
      <c r="F48" s="168">
        <f t="shared" si="6"/>
        <v>0</v>
      </c>
      <c r="G48" s="168">
        <f t="shared" si="6"/>
        <v>0</v>
      </c>
      <c r="H48" s="168">
        <f t="shared" si="6"/>
        <v>3</v>
      </c>
      <c r="I48" s="168">
        <f t="shared" si="6"/>
        <v>0</v>
      </c>
      <c r="J48" s="168">
        <f t="shared" si="6"/>
        <v>0</v>
      </c>
      <c r="K48" s="168">
        <f t="shared" si="6"/>
        <v>0</v>
      </c>
      <c r="L48" s="168">
        <f t="shared" si="6"/>
        <v>1</v>
      </c>
      <c r="M48" s="168">
        <f t="shared" si="6"/>
        <v>1</v>
      </c>
    </row>
    <row r="49" spans="1:13">
      <c r="A49" s="405"/>
      <c r="B49" s="161" t="s">
        <v>1679</v>
      </c>
      <c r="C49" s="162" t="s">
        <v>3063</v>
      </c>
      <c r="D49" s="163">
        <f t="shared" si="5"/>
        <v>1</v>
      </c>
      <c r="E49" s="164">
        <v>0</v>
      </c>
      <c r="F49" s="169">
        <v>0</v>
      </c>
      <c r="G49" s="169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1</v>
      </c>
      <c r="M49" s="169">
        <v>0</v>
      </c>
    </row>
    <row r="50" spans="1:13">
      <c r="A50" s="405"/>
      <c r="B50" s="165" t="s">
        <v>3066</v>
      </c>
      <c r="C50" s="162" t="s">
        <v>3065</v>
      </c>
      <c r="D50" s="163">
        <f t="shared" si="5"/>
        <v>0</v>
      </c>
      <c r="E50" s="164">
        <v>0</v>
      </c>
      <c r="F50" s="169">
        <v>0</v>
      </c>
      <c r="G50" s="169">
        <v>0</v>
      </c>
      <c r="H50" s="169">
        <v>0</v>
      </c>
      <c r="I50" s="169">
        <v>0</v>
      </c>
      <c r="J50" s="169">
        <v>0</v>
      </c>
      <c r="K50" s="169">
        <v>0</v>
      </c>
      <c r="L50" s="169">
        <v>0</v>
      </c>
      <c r="M50" s="169">
        <v>0</v>
      </c>
    </row>
    <row r="51" spans="1:13">
      <c r="A51" s="405"/>
      <c r="B51" s="161" t="s">
        <v>1680</v>
      </c>
      <c r="C51" s="162" t="s">
        <v>3063</v>
      </c>
      <c r="D51" s="163">
        <f t="shared" si="5"/>
        <v>1</v>
      </c>
      <c r="E51" s="164">
        <v>0</v>
      </c>
      <c r="F51" s="168">
        <v>0</v>
      </c>
      <c r="G51" s="168">
        <v>0</v>
      </c>
      <c r="H51" s="168">
        <v>0</v>
      </c>
      <c r="I51" s="168">
        <v>0</v>
      </c>
      <c r="J51" s="168">
        <v>1</v>
      </c>
      <c r="K51" s="168">
        <v>0</v>
      </c>
      <c r="L51" s="168">
        <v>0</v>
      </c>
      <c r="M51" s="168">
        <v>0</v>
      </c>
    </row>
    <row r="52" spans="1:13">
      <c r="A52" s="405"/>
      <c r="B52" s="165" t="s">
        <v>3067</v>
      </c>
      <c r="C52" s="162" t="s">
        <v>3065</v>
      </c>
      <c r="D52" s="163">
        <f t="shared" si="5"/>
        <v>3</v>
      </c>
      <c r="E52" s="164">
        <v>0</v>
      </c>
      <c r="F52" s="168">
        <v>0</v>
      </c>
      <c r="G52" s="168">
        <v>0</v>
      </c>
      <c r="H52" s="168">
        <v>2</v>
      </c>
      <c r="I52" s="168">
        <v>0</v>
      </c>
      <c r="J52" s="168">
        <v>0</v>
      </c>
      <c r="K52" s="168">
        <v>0</v>
      </c>
      <c r="L52" s="168">
        <v>0</v>
      </c>
      <c r="M52" s="168">
        <v>1</v>
      </c>
    </row>
    <row r="53" spans="1:13">
      <c r="A53" s="405"/>
      <c r="B53" s="161" t="s">
        <v>1681</v>
      </c>
      <c r="C53" s="162" t="s">
        <v>3063</v>
      </c>
      <c r="D53" s="163">
        <f t="shared" si="5"/>
        <v>0</v>
      </c>
      <c r="E53" s="164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168">
        <v>0</v>
      </c>
    </row>
    <row r="54" spans="1:13">
      <c r="A54" s="405"/>
      <c r="B54" s="165" t="s">
        <v>3068</v>
      </c>
      <c r="C54" s="162" t="s">
        <v>3065</v>
      </c>
      <c r="D54" s="163">
        <f t="shared" si="5"/>
        <v>0</v>
      </c>
      <c r="E54" s="164">
        <v>0</v>
      </c>
      <c r="F54" s="168">
        <v>0</v>
      </c>
      <c r="G54" s="168">
        <v>0</v>
      </c>
      <c r="H54" s="168">
        <v>0</v>
      </c>
      <c r="I54" s="168">
        <v>0</v>
      </c>
      <c r="J54" s="168">
        <v>0</v>
      </c>
      <c r="K54" s="168">
        <v>0</v>
      </c>
      <c r="L54" s="168">
        <v>0</v>
      </c>
      <c r="M54" s="168">
        <v>0</v>
      </c>
    </row>
    <row r="55" spans="1:13">
      <c r="A55" s="405"/>
      <c r="B55" s="161" t="s">
        <v>1682</v>
      </c>
      <c r="C55" s="162" t="s">
        <v>3063</v>
      </c>
      <c r="D55" s="163">
        <f t="shared" si="5"/>
        <v>0</v>
      </c>
      <c r="E55" s="164">
        <v>0</v>
      </c>
      <c r="F55" s="168">
        <v>0</v>
      </c>
      <c r="G55" s="168">
        <v>0</v>
      </c>
      <c r="H55" s="168">
        <v>0</v>
      </c>
      <c r="I55" s="168">
        <v>0</v>
      </c>
      <c r="J55" s="168">
        <v>0</v>
      </c>
      <c r="K55" s="168">
        <v>0</v>
      </c>
      <c r="L55" s="168">
        <v>0</v>
      </c>
      <c r="M55" s="168">
        <v>0</v>
      </c>
    </row>
    <row r="56" spans="1:13">
      <c r="A56" s="405"/>
      <c r="B56" s="165" t="s">
        <v>3069</v>
      </c>
      <c r="C56" s="162" t="s">
        <v>3065</v>
      </c>
      <c r="D56" s="163">
        <f t="shared" si="5"/>
        <v>2</v>
      </c>
      <c r="E56" s="164">
        <v>0</v>
      </c>
      <c r="F56" s="168">
        <v>0</v>
      </c>
      <c r="G56" s="168">
        <v>0</v>
      </c>
      <c r="H56" s="168">
        <v>1</v>
      </c>
      <c r="I56" s="168">
        <v>0</v>
      </c>
      <c r="J56" s="168">
        <v>0</v>
      </c>
      <c r="K56" s="168">
        <v>0</v>
      </c>
      <c r="L56" s="168">
        <v>1</v>
      </c>
      <c r="M56" s="168">
        <v>0</v>
      </c>
    </row>
    <row r="57" spans="1:13">
      <c r="A57" s="405"/>
      <c r="B57" s="161" t="s">
        <v>1683</v>
      </c>
      <c r="C57" s="162" t="s">
        <v>3063</v>
      </c>
      <c r="D57" s="163">
        <f t="shared" si="5"/>
        <v>0</v>
      </c>
      <c r="E57" s="164">
        <v>0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8">
        <v>0</v>
      </c>
      <c r="L57" s="168">
        <v>0</v>
      </c>
      <c r="M57" s="168">
        <v>0</v>
      </c>
    </row>
    <row r="58" spans="1:13">
      <c r="A58" s="405"/>
      <c r="B58" s="165" t="s">
        <v>3070</v>
      </c>
      <c r="C58" s="162" t="s">
        <v>3065</v>
      </c>
      <c r="D58" s="163">
        <f t="shared" si="5"/>
        <v>0</v>
      </c>
      <c r="E58" s="164">
        <v>0</v>
      </c>
      <c r="F58" s="168">
        <v>0</v>
      </c>
      <c r="G58" s="168">
        <v>0</v>
      </c>
      <c r="H58" s="168">
        <v>0</v>
      </c>
      <c r="I58" s="168">
        <v>0</v>
      </c>
      <c r="J58" s="168">
        <v>0</v>
      </c>
      <c r="K58" s="168">
        <v>0</v>
      </c>
      <c r="L58" s="168">
        <v>0</v>
      </c>
      <c r="M58" s="168">
        <v>0</v>
      </c>
    </row>
    <row r="59" spans="1:13" ht="16.5" customHeight="1">
      <c r="A59" s="399" t="s">
        <v>3085</v>
      </c>
      <c r="B59" s="161" t="s">
        <v>3083</v>
      </c>
      <c r="C59" s="162" t="s">
        <v>3063</v>
      </c>
      <c r="D59" s="163">
        <f t="shared" si="5"/>
        <v>66</v>
      </c>
      <c r="E59" s="164">
        <v>0</v>
      </c>
      <c r="F59" s="168">
        <f t="shared" ref="F59:M60" si="7">SUM(F61,F63,F65,F67,F69,F71)</f>
        <v>0</v>
      </c>
      <c r="G59" s="168">
        <f t="shared" si="7"/>
        <v>0</v>
      </c>
      <c r="H59" s="168">
        <f t="shared" si="7"/>
        <v>0</v>
      </c>
      <c r="I59" s="168">
        <f t="shared" si="7"/>
        <v>5</v>
      </c>
      <c r="J59" s="168">
        <f t="shared" si="7"/>
        <v>13</v>
      </c>
      <c r="K59" s="168">
        <f t="shared" si="7"/>
        <v>15</v>
      </c>
      <c r="L59" s="168">
        <f t="shared" si="7"/>
        <v>20</v>
      </c>
      <c r="M59" s="168">
        <f t="shared" si="7"/>
        <v>13</v>
      </c>
    </row>
    <row r="60" spans="1:13">
      <c r="A60" s="400"/>
      <c r="B60" s="165" t="s">
        <v>3084</v>
      </c>
      <c r="C60" s="162" t="s">
        <v>3065</v>
      </c>
      <c r="D60" s="163">
        <f t="shared" si="5"/>
        <v>18</v>
      </c>
      <c r="E60" s="164">
        <v>0</v>
      </c>
      <c r="F60" s="168">
        <f t="shared" si="7"/>
        <v>0</v>
      </c>
      <c r="G60" s="168">
        <f t="shared" si="7"/>
        <v>0</v>
      </c>
      <c r="H60" s="168">
        <f t="shared" si="7"/>
        <v>0</v>
      </c>
      <c r="I60" s="168">
        <f t="shared" si="7"/>
        <v>0</v>
      </c>
      <c r="J60" s="168">
        <f t="shared" si="7"/>
        <v>4</v>
      </c>
      <c r="K60" s="168">
        <f t="shared" si="7"/>
        <v>4</v>
      </c>
      <c r="L60" s="168">
        <f t="shared" si="7"/>
        <v>3</v>
      </c>
      <c r="M60" s="168">
        <f t="shared" si="7"/>
        <v>7</v>
      </c>
    </row>
    <row r="61" spans="1:13">
      <c r="A61" s="400"/>
      <c r="B61" s="161" t="s">
        <v>1679</v>
      </c>
      <c r="C61" s="162" t="s">
        <v>3063</v>
      </c>
      <c r="D61" s="163">
        <f t="shared" si="5"/>
        <v>26</v>
      </c>
      <c r="E61" s="164">
        <v>0</v>
      </c>
      <c r="F61" s="169">
        <v>0</v>
      </c>
      <c r="G61" s="169">
        <v>0</v>
      </c>
      <c r="H61" s="169">
        <v>0</v>
      </c>
      <c r="I61" s="169">
        <v>0</v>
      </c>
      <c r="J61" s="169">
        <v>5</v>
      </c>
      <c r="K61" s="169">
        <v>4</v>
      </c>
      <c r="L61" s="169">
        <v>10</v>
      </c>
      <c r="M61" s="169">
        <v>7</v>
      </c>
    </row>
    <row r="62" spans="1:13">
      <c r="A62" s="400"/>
      <c r="B62" s="165" t="s">
        <v>3066</v>
      </c>
      <c r="C62" s="162" t="s">
        <v>3065</v>
      </c>
      <c r="D62" s="163">
        <f t="shared" si="5"/>
        <v>13</v>
      </c>
      <c r="E62" s="164">
        <v>0</v>
      </c>
      <c r="F62" s="169">
        <v>0</v>
      </c>
      <c r="G62" s="169">
        <v>0</v>
      </c>
      <c r="H62" s="169">
        <v>0</v>
      </c>
      <c r="I62" s="169">
        <v>0</v>
      </c>
      <c r="J62" s="169">
        <v>1</v>
      </c>
      <c r="K62" s="169">
        <v>3</v>
      </c>
      <c r="L62" s="169">
        <v>2</v>
      </c>
      <c r="M62" s="169">
        <v>7</v>
      </c>
    </row>
    <row r="63" spans="1:13">
      <c r="A63" s="400"/>
      <c r="B63" s="161" t="s">
        <v>1680</v>
      </c>
      <c r="C63" s="162" t="s">
        <v>3063</v>
      </c>
      <c r="D63" s="163">
        <f t="shared" si="5"/>
        <v>20</v>
      </c>
      <c r="E63" s="164">
        <v>0</v>
      </c>
      <c r="F63" s="168">
        <v>0</v>
      </c>
      <c r="G63" s="168">
        <v>0</v>
      </c>
      <c r="H63" s="168">
        <v>0</v>
      </c>
      <c r="I63" s="168">
        <v>0</v>
      </c>
      <c r="J63" s="168">
        <v>5</v>
      </c>
      <c r="K63" s="168">
        <v>4</v>
      </c>
      <c r="L63" s="168">
        <v>6</v>
      </c>
      <c r="M63" s="168">
        <v>5</v>
      </c>
    </row>
    <row r="64" spans="1:13">
      <c r="A64" s="400"/>
      <c r="B64" s="165" t="s">
        <v>3067</v>
      </c>
      <c r="C64" s="162" t="s">
        <v>3065</v>
      </c>
      <c r="D64" s="163">
        <f t="shared" si="5"/>
        <v>2</v>
      </c>
      <c r="E64" s="164">
        <v>0</v>
      </c>
      <c r="F64" s="168">
        <v>0</v>
      </c>
      <c r="G64" s="168">
        <v>0</v>
      </c>
      <c r="H64" s="168">
        <v>0</v>
      </c>
      <c r="I64" s="168">
        <v>0</v>
      </c>
      <c r="J64" s="168">
        <v>1</v>
      </c>
      <c r="K64" s="168">
        <v>0</v>
      </c>
      <c r="L64" s="168">
        <v>1</v>
      </c>
      <c r="M64" s="168">
        <v>0</v>
      </c>
    </row>
    <row r="65" spans="1:13">
      <c r="A65" s="400"/>
      <c r="B65" s="161" t="s">
        <v>1681</v>
      </c>
      <c r="C65" s="162" t="s">
        <v>3063</v>
      </c>
      <c r="D65" s="163">
        <f t="shared" si="5"/>
        <v>18</v>
      </c>
      <c r="E65" s="164">
        <v>0</v>
      </c>
      <c r="F65" s="168">
        <v>0</v>
      </c>
      <c r="G65" s="168">
        <v>0</v>
      </c>
      <c r="H65" s="168">
        <v>0</v>
      </c>
      <c r="I65" s="168">
        <v>5</v>
      </c>
      <c r="J65" s="168">
        <v>3</v>
      </c>
      <c r="K65" s="168">
        <v>7</v>
      </c>
      <c r="L65" s="168">
        <v>3</v>
      </c>
      <c r="M65" s="168">
        <v>0</v>
      </c>
    </row>
    <row r="66" spans="1:13">
      <c r="A66" s="400"/>
      <c r="B66" s="165" t="s">
        <v>3068</v>
      </c>
      <c r="C66" s="162" t="s">
        <v>3065</v>
      </c>
      <c r="D66" s="163">
        <f t="shared" si="5"/>
        <v>2</v>
      </c>
      <c r="E66" s="164">
        <v>0</v>
      </c>
      <c r="F66" s="168">
        <v>0</v>
      </c>
      <c r="G66" s="168">
        <v>0</v>
      </c>
      <c r="H66" s="168">
        <v>0</v>
      </c>
      <c r="I66" s="168">
        <v>0</v>
      </c>
      <c r="J66" s="168">
        <v>1</v>
      </c>
      <c r="K66" s="168">
        <v>1</v>
      </c>
      <c r="L66" s="168">
        <v>0</v>
      </c>
      <c r="M66" s="168">
        <v>0</v>
      </c>
    </row>
    <row r="67" spans="1:13">
      <c r="A67" s="400"/>
      <c r="B67" s="161" t="s">
        <v>1682</v>
      </c>
      <c r="C67" s="162" t="s">
        <v>3063</v>
      </c>
      <c r="D67" s="163">
        <f t="shared" si="5"/>
        <v>2</v>
      </c>
      <c r="E67" s="164">
        <v>0</v>
      </c>
      <c r="F67" s="168">
        <v>0</v>
      </c>
      <c r="G67" s="168">
        <v>0</v>
      </c>
      <c r="H67" s="168">
        <v>0</v>
      </c>
      <c r="I67" s="168">
        <v>0</v>
      </c>
      <c r="J67" s="168">
        <v>0</v>
      </c>
      <c r="K67" s="168">
        <v>0</v>
      </c>
      <c r="L67" s="168">
        <v>1</v>
      </c>
      <c r="M67" s="168">
        <v>1</v>
      </c>
    </row>
    <row r="68" spans="1:13">
      <c r="A68" s="400"/>
      <c r="B68" s="165" t="s">
        <v>3069</v>
      </c>
      <c r="C68" s="162" t="s">
        <v>3065</v>
      </c>
      <c r="D68" s="163">
        <f t="shared" si="5"/>
        <v>1</v>
      </c>
      <c r="E68" s="164">
        <v>0</v>
      </c>
      <c r="F68" s="168">
        <v>0</v>
      </c>
      <c r="G68" s="168">
        <v>0</v>
      </c>
      <c r="H68" s="168">
        <v>0</v>
      </c>
      <c r="I68" s="168">
        <v>0</v>
      </c>
      <c r="J68" s="168">
        <v>1</v>
      </c>
      <c r="K68" s="168">
        <v>0</v>
      </c>
      <c r="L68" s="168">
        <v>0</v>
      </c>
      <c r="M68" s="168">
        <v>0</v>
      </c>
    </row>
    <row r="69" spans="1:13">
      <c r="A69" s="400"/>
      <c r="B69" s="161" t="s">
        <v>1683</v>
      </c>
      <c r="C69" s="162" t="s">
        <v>3063</v>
      </c>
      <c r="D69" s="163">
        <f t="shared" si="5"/>
        <v>0</v>
      </c>
      <c r="E69" s="164">
        <v>0</v>
      </c>
      <c r="F69" s="168">
        <v>0</v>
      </c>
      <c r="G69" s="168">
        <v>0</v>
      </c>
      <c r="H69" s="168">
        <v>0</v>
      </c>
      <c r="I69" s="168">
        <v>0</v>
      </c>
      <c r="J69" s="168">
        <v>0</v>
      </c>
      <c r="K69" s="168">
        <v>0</v>
      </c>
      <c r="L69" s="168">
        <v>0</v>
      </c>
      <c r="M69" s="168">
        <v>0</v>
      </c>
    </row>
    <row r="70" spans="1:13">
      <c r="A70" s="400"/>
      <c r="B70" s="165" t="s">
        <v>3070</v>
      </c>
      <c r="C70" s="162" t="s">
        <v>3065</v>
      </c>
      <c r="D70" s="163">
        <f t="shared" si="5"/>
        <v>0</v>
      </c>
      <c r="E70" s="164">
        <v>0</v>
      </c>
      <c r="F70" s="168">
        <v>0</v>
      </c>
      <c r="G70" s="168">
        <v>0</v>
      </c>
      <c r="H70" s="168">
        <v>0</v>
      </c>
      <c r="I70" s="168">
        <v>0</v>
      </c>
      <c r="J70" s="168">
        <v>0</v>
      </c>
      <c r="K70" s="168">
        <v>0</v>
      </c>
      <c r="L70" s="168">
        <v>0</v>
      </c>
      <c r="M70" s="168">
        <v>0</v>
      </c>
    </row>
    <row r="71" spans="1:13">
      <c r="A71" s="400"/>
      <c r="B71" s="170" t="s">
        <v>3086</v>
      </c>
      <c r="C71" s="162" t="s">
        <v>3063</v>
      </c>
      <c r="D71" s="163">
        <f t="shared" si="5"/>
        <v>0</v>
      </c>
      <c r="E71" s="164">
        <v>0</v>
      </c>
      <c r="F71" s="168">
        <v>0</v>
      </c>
      <c r="G71" s="168">
        <v>0</v>
      </c>
      <c r="H71" s="168">
        <v>0</v>
      </c>
      <c r="I71" s="168">
        <v>0</v>
      </c>
      <c r="J71" s="168">
        <v>0</v>
      </c>
      <c r="K71" s="168">
        <v>0</v>
      </c>
      <c r="L71" s="168">
        <v>0</v>
      </c>
      <c r="M71" s="168">
        <v>0</v>
      </c>
    </row>
    <row r="72" spans="1:13">
      <c r="A72" s="401"/>
      <c r="B72" s="171" t="s">
        <v>3087</v>
      </c>
      <c r="C72" s="162" t="s">
        <v>3065</v>
      </c>
      <c r="D72" s="163">
        <f t="shared" si="5"/>
        <v>0</v>
      </c>
      <c r="E72" s="164">
        <v>0</v>
      </c>
      <c r="F72" s="168">
        <v>0</v>
      </c>
      <c r="G72" s="168">
        <v>0</v>
      </c>
      <c r="H72" s="168">
        <v>0</v>
      </c>
      <c r="I72" s="168">
        <v>0</v>
      </c>
      <c r="J72" s="168">
        <v>0</v>
      </c>
      <c r="K72" s="168">
        <v>0</v>
      </c>
      <c r="L72" s="168">
        <v>0</v>
      </c>
      <c r="M72" s="168">
        <v>0</v>
      </c>
    </row>
    <row r="73" spans="1:13" s="173" customFormat="1" ht="14.25">
      <c r="A73" s="172" t="s">
        <v>3088</v>
      </c>
    </row>
    <row r="74" spans="1:13" s="173" customFormat="1" ht="14.25">
      <c r="A74" s="174" t="s">
        <v>3089</v>
      </c>
    </row>
    <row r="75" spans="1:13" s="173" customFormat="1" ht="14.25">
      <c r="A75" s="174" t="s">
        <v>3090</v>
      </c>
    </row>
    <row r="76" spans="1:13" s="176" customFormat="1" ht="14.25">
      <c r="A76" s="174" t="s">
        <v>3091</v>
      </c>
      <c r="B76" s="175"/>
      <c r="C76" s="175"/>
      <c r="D76" s="175"/>
    </row>
    <row r="77" spans="1:13">
      <c r="A77" s="174" t="s">
        <v>3092</v>
      </c>
    </row>
    <row r="78" spans="1:13">
      <c r="A78" s="174" t="s">
        <v>3093</v>
      </c>
    </row>
  </sheetData>
  <mergeCells count="13">
    <mergeCell ref="A59:A72"/>
    <mergeCell ref="A5:B6"/>
    <mergeCell ref="C5:C6"/>
    <mergeCell ref="D5:M5"/>
    <mergeCell ref="A7:A26"/>
    <mergeCell ref="A27:A46"/>
    <mergeCell ref="A47:A58"/>
    <mergeCell ref="A1:N1"/>
    <mergeCell ref="A2:N2"/>
    <mergeCell ref="B3:K3"/>
    <mergeCell ref="L3:M3"/>
    <mergeCell ref="B4:K4"/>
    <mergeCell ref="L4:M4"/>
  </mergeCells>
  <phoneticPr fontId="10" type="noConversion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工作表8">
    <pageSetUpPr fitToPage="1"/>
  </sheetPr>
  <dimension ref="A1:M76"/>
  <sheetViews>
    <sheetView workbookViewId="0">
      <selection activeCell="D7" sqref="D7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7.125" style="1" customWidth="1"/>
    <col min="8" max="8" width="7.25" style="1" customWidth="1"/>
    <col min="9" max="9" width="7.625" style="1" customWidth="1"/>
    <col min="10" max="10" width="7" style="1" customWidth="1"/>
    <col min="11" max="11" width="6.625" style="1" customWidth="1"/>
    <col min="12" max="13" width="5.875" style="1" customWidth="1"/>
    <col min="14" max="16384" width="9" style="1"/>
  </cols>
  <sheetData>
    <row r="1" spans="1:13" ht="21.2" customHeight="1">
      <c r="A1" s="387" t="s">
        <v>1283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1284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1285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1286</v>
      </c>
      <c r="M3" s="390"/>
    </row>
    <row r="4" spans="1:13" ht="17.25" thickBot="1">
      <c r="B4" s="391" t="s">
        <v>1287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1288</v>
      </c>
      <c r="M4" s="392"/>
    </row>
    <row r="5" spans="1:13">
      <c r="A5" s="374" t="s">
        <v>1289</v>
      </c>
      <c r="B5" s="425"/>
      <c r="C5" s="406" t="s">
        <v>1290</v>
      </c>
      <c r="D5" s="380" t="s">
        <v>1291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1292</v>
      </c>
      <c r="E6" s="4" t="s">
        <v>1293</v>
      </c>
      <c r="F6" s="4" t="s">
        <v>1294</v>
      </c>
      <c r="G6" s="4" t="s">
        <v>1295</v>
      </c>
      <c r="H6" s="4" t="s">
        <v>1296</v>
      </c>
      <c r="I6" s="4" t="s">
        <v>1297</v>
      </c>
      <c r="J6" s="4" t="s">
        <v>1298</v>
      </c>
      <c r="K6" s="4" t="s">
        <v>1299</v>
      </c>
      <c r="L6" s="4" t="s">
        <v>1300</v>
      </c>
      <c r="M6" s="69" t="s">
        <v>1301</v>
      </c>
    </row>
    <row r="7" spans="1:13" ht="15" customHeight="1">
      <c r="A7" s="382" t="s">
        <v>1302</v>
      </c>
      <c r="B7" s="16" t="s">
        <v>1303</v>
      </c>
      <c r="C7" s="6" t="s">
        <v>1304</v>
      </c>
      <c r="D7" s="7">
        <f>D21+D35+D49</f>
        <v>15708</v>
      </c>
      <c r="E7" s="7">
        <f>E21+E35+E49</f>
        <v>7</v>
      </c>
      <c r="F7" s="7">
        <f t="shared" ref="F7:M7" si="0">F21+F35+F49</f>
        <v>430</v>
      </c>
      <c r="G7" s="7">
        <f t="shared" si="0"/>
        <v>1951</v>
      </c>
      <c r="H7" s="7">
        <f t="shared" si="0"/>
        <v>4451</v>
      </c>
      <c r="I7" s="7">
        <f t="shared" si="0"/>
        <v>4708</v>
      </c>
      <c r="J7" s="7">
        <f t="shared" si="0"/>
        <v>2977</v>
      </c>
      <c r="K7" s="7">
        <f t="shared" si="0"/>
        <v>914</v>
      </c>
      <c r="L7" s="7">
        <f t="shared" si="0"/>
        <v>250</v>
      </c>
      <c r="M7" s="70">
        <f t="shared" si="0"/>
        <v>20</v>
      </c>
    </row>
    <row r="8" spans="1:13" ht="15" customHeight="1">
      <c r="A8" s="372"/>
      <c r="B8" s="18" t="s">
        <v>1305</v>
      </c>
      <c r="C8" s="8" t="s">
        <v>1306</v>
      </c>
      <c r="D8" s="9">
        <f t="shared" ref="D8:M20" si="1">D22+D36+D50</f>
        <v>28797</v>
      </c>
      <c r="E8" s="9">
        <f t="shared" si="1"/>
        <v>6</v>
      </c>
      <c r="F8" s="9">
        <f t="shared" si="1"/>
        <v>278</v>
      </c>
      <c r="G8" s="9">
        <f t="shared" si="1"/>
        <v>2973</v>
      </c>
      <c r="H8" s="9">
        <f t="shared" si="1"/>
        <v>5995</v>
      </c>
      <c r="I8" s="9">
        <f t="shared" si="1"/>
        <v>8654</v>
      </c>
      <c r="J8" s="9">
        <f t="shared" si="1"/>
        <v>7111</v>
      </c>
      <c r="K8" s="9">
        <f t="shared" si="1"/>
        <v>3223</v>
      </c>
      <c r="L8" s="9">
        <f t="shared" si="1"/>
        <v>538</v>
      </c>
      <c r="M8" s="71">
        <f t="shared" si="1"/>
        <v>19</v>
      </c>
    </row>
    <row r="9" spans="1:13" ht="15" customHeight="1">
      <c r="A9" s="372"/>
      <c r="B9" s="19" t="s">
        <v>1307</v>
      </c>
      <c r="C9" s="8" t="s">
        <v>1304</v>
      </c>
      <c r="D9" s="9">
        <f t="shared" si="1"/>
        <v>5718</v>
      </c>
      <c r="E9" s="9">
        <f t="shared" si="1"/>
        <v>0</v>
      </c>
      <c r="F9" s="9">
        <f t="shared" si="1"/>
        <v>133</v>
      </c>
      <c r="G9" s="9">
        <f t="shared" si="1"/>
        <v>661</v>
      </c>
      <c r="H9" s="9">
        <f t="shared" si="1"/>
        <v>1438</v>
      </c>
      <c r="I9" s="9">
        <f t="shared" si="1"/>
        <v>1923</v>
      </c>
      <c r="J9" s="9">
        <f t="shared" si="1"/>
        <v>1115</v>
      </c>
      <c r="K9" s="9">
        <f t="shared" si="1"/>
        <v>361</v>
      </c>
      <c r="L9" s="9">
        <f t="shared" si="1"/>
        <v>80</v>
      </c>
      <c r="M9" s="71">
        <f t="shared" si="1"/>
        <v>7</v>
      </c>
    </row>
    <row r="10" spans="1:13" ht="15" customHeight="1">
      <c r="A10" s="372"/>
      <c r="B10" s="17" t="s">
        <v>1308</v>
      </c>
      <c r="C10" s="8" t="s">
        <v>1306</v>
      </c>
      <c r="D10" s="9">
        <f t="shared" si="1"/>
        <v>14190</v>
      </c>
      <c r="E10" s="9">
        <f t="shared" si="1"/>
        <v>0</v>
      </c>
      <c r="F10" s="9">
        <f t="shared" si="1"/>
        <v>80</v>
      </c>
      <c r="G10" s="9">
        <f t="shared" si="1"/>
        <v>1072</v>
      </c>
      <c r="H10" s="9">
        <f t="shared" si="1"/>
        <v>2700</v>
      </c>
      <c r="I10" s="9">
        <f t="shared" si="1"/>
        <v>5131</v>
      </c>
      <c r="J10" s="9">
        <f t="shared" si="1"/>
        <v>3341</v>
      </c>
      <c r="K10" s="9">
        <f t="shared" si="1"/>
        <v>1626</v>
      </c>
      <c r="L10" s="9">
        <f t="shared" si="1"/>
        <v>235</v>
      </c>
      <c r="M10" s="71">
        <f t="shared" si="1"/>
        <v>5</v>
      </c>
    </row>
    <row r="11" spans="1:13" ht="15" customHeight="1">
      <c r="A11" s="372"/>
      <c r="B11" s="19" t="s">
        <v>1309</v>
      </c>
      <c r="C11" s="8" t="s">
        <v>1304</v>
      </c>
      <c r="D11" s="9">
        <f t="shared" si="1"/>
        <v>2838</v>
      </c>
      <c r="E11" s="9">
        <f t="shared" si="1"/>
        <v>6</v>
      </c>
      <c r="F11" s="9">
        <f t="shared" si="1"/>
        <v>118</v>
      </c>
      <c r="G11" s="9">
        <f t="shared" si="1"/>
        <v>317</v>
      </c>
      <c r="H11" s="9">
        <f t="shared" si="1"/>
        <v>676</v>
      </c>
      <c r="I11" s="9">
        <f t="shared" si="1"/>
        <v>871</v>
      </c>
      <c r="J11" s="9">
        <f t="shared" si="1"/>
        <v>632</v>
      </c>
      <c r="K11" s="9">
        <f t="shared" si="1"/>
        <v>158</v>
      </c>
      <c r="L11" s="9">
        <f t="shared" si="1"/>
        <v>53</v>
      </c>
      <c r="M11" s="71">
        <f t="shared" si="1"/>
        <v>7</v>
      </c>
    </row>
    <row r="12" spans="1:13" ht="15" customHeight="1">
      <c r="A12" s="372"/>
      <c r="B12" s="17" t="s">
        <v>1310</v>
      </c>
      <c r="C12" s="8" t="s">
        <v>1306</v>
      </c>
      <c r="D12" s="9">
        <f t="shared" si="1"/>
        <v>5757</v>
      </c>
      <c r="E12" s="9">
        <f t="shared" si="1"/>
        <v>5</v>
      </c>
      <c r="F12" s="9">
        <f t="shared" si="1"/>
        <v>57</v>
      </c>
      <c r="G12" s="9">
        <f t="shared" si="1"/>
        <v>534</v>
      </c>
      <c r="H12" s="9">
        <f t="shared" si="1"/>
        <v>1092</v>
      </c>
      <c r="I12" s="9">
        <f t="shared" si="1"/>
        <v>1660</v>
      </c>
      <c r="J12" s="9">
        <f t="shared" si="1"/>
        <v>1739</v>
      </c>
      <c r="K12" s="9">
        <f t="shared" si="1"/>
        <v>590</v>
      </c>
      <c r="L12" s="9">
        <f t="shared" si="1"/>
        <v>75</v>
      </c>
      <c r="M12" s="71">
        <f t="shared" si="1"/>
        <v>5</v>
      </c>
    </row>
    <row r="13" spans="1:13" ht="15" customHeight="1">
      <c r="A13" s="372"/>
      <c r="B13" s="19" t="s">
        <v>1311</v>
      </c>
      <c r="C13" s="8" t="s">
        <v>1304</v>
      </c>
      <c r="D13" s="9">
        <f t="shared" si="1"/>
        <v>2926</v>
      </c>
      <c r="E13" s="9">
        <f t="shared" si="1"/>
        <v>0</v>
      </c>
      <c r="F13" s="9">
        <f t="shared" si="1"/>
        <v>149</v>
      </c>
      <c r="G13" s="9">
        <f t="shared" si="1"/>
        <v>501</v>
      </c>
      <c r="H13" s="9">
        <f t="shared" si="1"/>
        <v>1046</v>
      </c>
      <c r="I13" s="9">
        <f t="shared" si="1"/>
        <v>634</v>
      </c>
      <c r="J13" s="9">
        <f t="shared" si="1"/>
        <v>389</v>
      </c>
      <c r="K13" s="9">
        <f t="shared" si="1"/>
        <v>153</v>
      </c>
      <c r="L13" s="9">
        <f t="shared" si="1"/>
        <v>51</v>
      </c>
      <c r="M13" s="71">
        <f t="shared" si="1"/>
        <v>3</v>
      </c>
    </row>
    <row r="14" spans="1:13" ht="15" customHeight="1">
      <c r="A14" s="372"/>
      <c r="B14" s="17" t="s">
        <v>1312</v>
      </c>
      <c r="C14" s="8" t="s">
        <v>1306</v>
      </c>
      <c r="D14" s="9">
        <f t="shared" si="1"/>
        <v>6280</v>
      </c>
      <c r="E14" s="9">
        <f t="shared" si="1"/>
        <v>1</v>
      </c>
      <c r="F14" s="9">
        <f t="shared" si="1"/>
        <v>130</v>
      </c>
      <c r="G14" s="9">
        <f t="shared" si="1"/>
        <v>1075</v>
      </c>
      <c r="H14" s="9">
        <f t="shared" si="1"/>
        <v>1568</v>
      </c>
      <c r="I14" s="9">
        <f t="shared" si="1"/>
        <v>1226</v>
      </c>
      <c r="J14" s="9">
        <f t="shared" si="1"/>
        <v>1388</v>
      </c>
      <c r="K14" s="9">
        <f t="shared" si="1"/>
        <v>731</v>
      </c>
      <c r="L14" s="9">
        <f t="shared" si="1"/>
        <v>157</v>
      </c>
      <c r="M14" s="71">
        <f t="shared" si="1"/>
        <v>4</v>
      </c>
    </row>
    <row r="15" spans="1:13" ht="15" customHeight="1">
      <c r="A15" s="372"/>
      <c r="B15" s="19" t="s">
        <v>1313</v>
      </c>
      <c r="C15" s="8" t="s">
        <v>1304</v>
      </c>
      <c r="D15" s="9">
        <f t="shared" si="1"/>
        <v>2781</v>
      </c>
      <c r="E15" s="9">
        <f t="shared" si="1"/>
        <v>1</v>
      </c>
      <c r="F15" s="9">
        <f t="shared" si="1"/>
        <v>25</v>
      </c>
      <c r="G15" s="9">
        <f t="shared" si="1"/>
        <v>376</v>
      </c>
      <c r="H15" s="9">
        <f t="shared" si="1"/>
        <v>848</v>
      </c>
      <c r="I15" s="9">
        <f t="shared" si="1"/>
        <v>819</v>
      </c>
      <c r="J15" s="9">
        <f t="shared" si="1"/>
        <v>492</v>
      </c>
      <c r="K15" s="9">
        <f t="shared" si="1"/>
        <v>164</v>
      </c>
      <c r="L15" s="9">
        <f t="shared" si="1"/>
        <v>55</v>
      </c>
      <c r="M15" s="71">
        <f t="shared" si="1"/>
        <v>1</v>
      </c>
    </row>
    <row r="16" spans="1:13" ht="15" customHeight="1">
      <c r="A16" s="372"/>
      <c r="B16" s="17" t="s">
        <v>1314</v>
      </c>
      <c r="C16" s="8" t="s">
        <v>1306</v>
      </c>
      <c r="D16" s="9">
        <f t="shared" si="1"/>
        <v>1180</v>
      </c>
      <c r="E16" s="9">
        <f t="shared" si="1"/>
        <v>0</v>
      </c>
      <c r="F16" s="9">
        <f t="shared" si="1"/>
        <v>6</v>
      </c>
      <c r="G16" s="9">
        <f t="shared" si="1"/>
        <v>200</v>
      </c>
      <c r="H16" s="9">
        <f t="shared" si="1"/>
        <v>349</v>
      </c>
      <c r="I16" s="9">
        <f t="shared" si="1"/>
        <v>244</v>
      </c>
      <c r="J16" s="9">
        <f t="shared" si="1"/>
        <v>241</v>
      </c>
      <c r="K16" s="9">
        <f t="shared" si="1"/>
        <v>105</v>
      </c>
      <c r="L16" s="9">
        <f t="shared" si="1"/>
        <v>34</v>
      </c>
      <c r="M16" s="71">
        <f t="shared" si="1"/>
        <v>1</v>
      </c>
    </row>
    <row r="17" spans="1:13" ht="15" customHeight="1">
      <c r="A17" s="372"/>
      <c r="B17" s="19" t="s">
        <v>1315</v>
      </c>
      <c r="C17" s="8" t="s">
        <v>1304</v>
      </c>
      <c r="D17" s="9">
        <f t="shared" si="1"/>
        <v>995</v>
      </c>
      <c r="E17" s="9">
        <f t="shared" si="1"/>
        <v>0</v>
      </c>
      <c r="F17" s="9">
        <f t="shared" si="1"/>
        <v>5</v>
      </c>
      <c r="G17" s="9">
        <f t="shared" si="1"/>
        <v>80</v>
      </c>
      <c r="H17" s="9">
        <f t="shared" si="1"/>
        <v>313</v>
      </c>
      <c r="I17" s="9">
        <f t="shared" si="1"/>
        <v>307</v>
      </c>
      <c r="J17" s="9">
        <f t="shared" si="1"/>
        <v>232</v>
      </c>
      <c r="K17" s="9">
        <f t="shared" si="1"/>
        <v>53</v>
      </c>
      <c r="L17" s="9">
        <f t="shared" si="1"/>
        <v>4</v>
      </c>
      <c r="M17" s="71">
        <f t="shared" si="1"/>
        <v>1</v>
      </c>
    </row>
    <row r="18" spans="1:13" ht="15" customHeight="1">
      <c r="A18" s="372"/>
      <c r="B18" s="17" t="s">
        <v>1316</v>
      </c>
      <c r="C18" s="8" t="s">
        <v>1306</v>
      </c>
      <c r="D18" s="9">
        <f t="shared" si="1"/>
        <v>635</v>
      </c>
      <c r="E18" s="9">
        <f t="shared" si="1"/>
        <v>0</v>
      </c>
      <c r="F18" s="9">
        <f t="shared" si="1"/>
        <v>0</v>
      </c>
      <c r="G18" s="9">
        <f t="shared" si="1"/>
        <v>54</v>
      </c>
      <c r="H18" s="9">
        <f t="shared" si="1"/>
        <v>104</v>
      </c>
      <c r="I18" s="9">
        <f t="shared" si="1"/>
        <v>162</v>
      </c>
      <c r="J18" s="9">
        <f t="shared" si="1"/>
        <v>186</v>
      </c>
      <c r="K18" s="9">
        <f t="shared" si="1"/>
        <v>110</v>
      </c>
      <c r="L18" s="9">
        <f t="shared" si="1"/>
        <v>18</v>
      </c>
      <c r="M18" s="71">
        <f t="shared" si="1"/>
        <v>1</v>
      </c>
    </row>
    <row r="19" spans="1:13" ht="15" customHeight="1">
      <c r="A19" s="372"/>
      <c r="B19" s="19" t="s">
        <v>1317</v>
      </c>
      <c r="C19" s="8" t="s">
        <v>1304</v>
      </c>
      <c r="D19" s="9">
        <f t="shared" si="1"/>
        <v>450</v>
      </c>
      <c r="E19" s="9">
        <f t="shared" si="1"/>
        <v>0</v>
      </c>
      <c r="F19" s="9">
        <f t="shared" si="1"/>
        <v>0</v>
      </c>
      <c r="G19" s="9">
        <f t="shared" si="1"/>
        <v>16</v>
      </c>
      <c r="H19" s="9">
        <f t="shared" si="1"/>
        <v>130</v>
      </c>
      <c r="I19" s="9">
        <f t="shared" si="1"/>
        <v>154</v>
      </c>
      <c r="J19" s="9">
        <f t="shared" si="1"/>
        <v>117</v>
      </c>
      <c r="K19" s="9">
        <f t="shared" si="1"/>
        <v>25</v>
      </c>
      <c r="L19" s="9">
        <f t="shared" si="1"/>
        <v>7</v>
      </c>
      <c r="M19" s="71">
        <f t="shared" si="1"/>
        <v>1</v>
      </c>
    </row>
    <row r="20" spans="1:13" ht="15" customHeight="1" thickBot="1">
      <c r="A20" s="373"/>
      <c r="B20" s="20" t="s">
        <v>1318</v>
      </c>
      <c r="C20" s="8" t="s">
        <v>1306</v>
      </c>
      <c r="D20" s="9">
        <f t="shared" si="1"/>
        <v>755</v>
      </c>
      <c r="E20" s="9">
        <f t="shared" si="1"/>
        <v>0</v>
      </c>
      <c r="F20" s="9">
        <f t="shared" si="1"/>
        <v>5</v>
      </c>
      <c r="G20" s="9">
        <f t="shared" si="1"/>
        <v>38</v>
      </c>
      <c r="H20" s="9">
        <f t="shared" si="1"/>
        <v>182</v>
      </c>
      <c r="I20" s="9">
        <f t="shared" si="1"/>
        <v>231</v>
      </c>
      <c r="J20" s="9">
        <f t="shared" si="1"/>
        <v>216</v>
      </c>
      <c r="K20" s="9">
        <f t="shared" si="1"/>
        <v>61</v>
      </c>
      <c r="L20" s="9">
        <f t="shared" si="1"/>
        <v>19</v>
      </c>
      <c r="M20" s="71">
        <f t="shared" si="1"/>
        <v>3</v>
      </c>
    </row>
    <row r="21" spans="1:13" ht="15" customHeight="1">
      <c r="A21" s="383" t="s">
        <v>1319</v>
      </c>
      <c r="B21" s="16" t="s">
        <v>1320</v>
      </c>
      <c r="C21" s="6" t="s">
        <v>1304</v>
      </c>
      <c r="D21" s="7">
        <v>15584</v>
      </c>
      <c r="E21" s="7">
        <v>7</v>
      </c>
      <c r="F21" s="7">
        <v>430</v>
      </c>
      <c r="G21" s="7">
        <v>1950</v>
      </c>
      <c r="H21" s="7">
        <v>4450</v>
      </c>
      <c r="I21" s="7">
        <v>4696</v>
      </c>
      <c r="J21" s="7">
        <v>2937</v>
      </c>
      <c r="K21" s="7">
        <v>876</v>
      </c>
      <c r="L21" s="7">
        <v>225</v>
      </c>
      <c r="M21" s="70">
        <v>13</v>
      </c>
    </row>
    <row r="22" spans="1:13" ht="15" customHeight="1">
      <c r="A22" s="384"/>
      <c r="B22" s="17" t="s">
        <v>1321</v>
      </c>
      <c r="C22" s="8" t="s">
        <v>1306</v>
      </c>
      <c r="D22" s="9">
        <v>28759</v>
      </c>
      <c r="E22" s="9">
        <v>6</v>
      </c>
      <c r="F22" s="9">
        <v>278</v>
      </c>
      <c r="G22" s="9">
        <v>2970</v>
      </c>
      <c r="H22" s="9">
        <v>5995</v>
      </c>
      <c r="I22" s="9">
        <v>8651</v>
      </c>
      <c r="J22" s="9">
        <v>7103</v>
      </c>
      <c r="K22" s="9">
        <v>3215</v>
      </c>
      <c r="L22" s="9">
        <v>526</v>
      </c>
      <c r="M22" s="71">
        <v>15</v>
      </c>
    </row>
    <row r="23" spans="1:13" ht="15" customHeight="1">
      <c r="A23" s="384"/>
      <c r="B23" s="19" t="s">
        <v>1307</v>
      </c>
      <c r="C23" s="8" t="s">
        <v>1304</v>
      </c>
      <c r="D23" s="9">
        <v>5674</v>
      </c>
      <c r="E23" s="9">
        <v>0</v>
      </c>
      <c r="F23" s="9">
        <v>133</v>
      </c>
      <c r="G23" s="9">
        <v>661</v>
      </c>
      <c r="H23" s="9">
        <v>1438</v>
      </c>
      <c r="I23" s="9">
        <v>1920</v>
      </c>
      <c r="J23" s="9">
        <v>1100</v>
      </c>
      <c r="K23" s="9">
        <v>350</v>
      </c>
      <c r="L23" s="9">
        <v>69</v>
      </c>
      <c r="M23" s="71">
        <v>3</v>
      </c>
    </row>
    <row r="24" spans="1:13" ht="15" customHeight="1">
      <c r="A24" s="384"/>
      <c r="B24" s="17" t="s">
        <v>1308</v>
      </c>
      <c r="C24" s="8" t="s">
        <v>1306</v>
      </c>
      <c r="D24" s="9">
        <v>14173</v>
      </c>
      <c r="E24" s="9">
        <v>0</v>
      </c>
      <c r="F24" s="9">
        <v>80</v>
      </c>
      <c r="G24" s="9">
        <v>1072</v>
      </c>
      <c r="H24" s="9">
        <v>2700</v>
      </c>
      <c r="I24" s="9">
        <v>5130</v>
      </c>
      <c r="J24" s="9">
        <v>3337</v>
      </c>
      <c r="K24" s="9">
        <v>1622</v>
      </c>
      <c r="L24" s="9">
        <v>228</v>
      </c>
      <c r="M24" s="71">
        <v>4</v>
      </c>
    </row>
    <row r="25" spans="1:13" ht="15" customHeight="1">
      <c r="A25" s="384"/>
      <c r="B25" s="19" t="s">
        <v>1309</v>
      </c>
      <c r="C25" s="8" t="s">
        <v>1304</v>
      </c>
      <c r="D25" s="9">
        <v>2794</v>
      </c>
      <c r="E25" s="9">
        <v>6</v>
      </c>
      <c r="F25" s="9">
        <v>118</v>
      </c>
      <c r="G25" s="9">
        <v>316</v>
      </c>
      <c r="H25" s="9">
        <v>676</v>
      </c>
      <c r="I25" s="9">
        <v>869</v>
      </c>
      <c r="J25" s="9">
        <v>617</v>
      </c>
      <c r="K25" s="9">
        <v>146</v>
      </c>
      <c r="L25" s="9">
        <v>42</v>
      </c>
      <c r="M25" s="71">
        <v>4</v>
      </c>
    </row>
    <row r="26" spans="1:13" ht="15" customHeight="1">
      <c r="A26" s="384"/>
      <c r="B26" s="17" t="s">
        <v>1310</v>
      </c>
      <c r="C26" s="8" t="s">
        <v>1306</v>
      </c>
      <c r="D26" s="9">
        <v>5745</v>
      </c>
      <c r="E26" s="9">
        <v>5</v>
      </c>
      <c r="F26" s="9">
        <v>57</v>
      </c>
      <c r="G26" s="9">
        <v>531</v>
      </c>
      <c r="H26" s="9">
        <v>1092</v>
      </c>
      <c r="I26" s="9">
        <v>1660</v>
      </c>
      <c r="J26" s="9">
        <v>1739</v>
      </c>
      <c r="K26" s="9">
        <v>588</v>
      </c>
      <c r="L26" s="9">
        <v>71</v>
      </c>
      <c r="M26" s="71">
        <v>2</v>
      </c>
    </row>
    <row r="27" spans="1:13" ht="15" customHeight="1">
      <c r="A27" s="384"/>
      <c r="B27" s="19" t="s">
        <v>1311</v>
      </c>
      <c r="C27" s="8" t="s">
        <v>1304</v>
      </c>
      <c r="D27" s="9">
        <v>2894</v>
      </c>
      <c r="E27" s="9">
        <v>0</v>
      </c>
      <c r="F27" s="9">
        <v>149</v>
      </c>
      <c r="G27" s="9">
        <v>501</v>
      </c>
      <c r="H27" s="9">
        <v>1045</v>
      </c>
      <c r="I27" s="9">
        <v>628</v>
      </c>
      <c r="J27" s="9">
        <v>381</v>
      </c>
      <c r="K27" s="9">
        <v>139</v>
      </c>
      <c r="L27" s="9">
        <v>48</v>
      </c>
      <c r="M27" s="71">
        <v>3</v>
      </c>
    </row>
    <row r="28" spans="1:13" ht="15" customHeight="1">
      <c r="A28" s="384"/>
      <c r="B28" s="17" t="s">
        <v>1312</v>
      </c>
      <c r="C28" s="8" t="s">
        <v>1306</v>
      </c>
      <c r="D28" s="9">
        <v>6277</v>
      </c>
      <c r="E28" s="9">
        <v>1</v>
      </c>
      <c r="F28" s="9">
        <v>130</v>
      </c>
      <c r="G28" s="9">
        <v>1075</v>
      </c>
      <c r="H28" s="9">
        <v>1568</v>
      </c>
      <c r="I28" s="9">
        <v>1225</v>
      </c>
      <c r="J28" s="9">
        <v>1387</v>
      </c>
      <c r="K28" s="9">
        <v>730</v>
      </c>
      <c r="L28" s="9">
        <v>157</v>
      </c>
      <c r="M28" s="71">
        <v>4</v>
      </c>
    </row>
    <row r="29" spans="1:13" ht="15" customHeight="1">
      <c r="A29" s="384"/>
      <c r="B29" s="19" t="s">
        <v>1313</v>
      </c>
      <c r="C29" s="8" t="s">
        <v>1304</v>
      </c>
      <c r="D29" s="9">
        <v>2779</v>
      </c>
      <c r="E29" s="9">
        <v>1</v>
      </c>
      <c r="F29" s="9">
        <v>25</v>
      </c>
      <c r="G29" s="9">
        <v>376</v>
      </c>
      <c r="H29" s="9">
        <v>848</v>
      </c>
      <c r="I29" s="9">
        <v>819</v>
      </c>
      <c r="J29" s="9">
        <v>491</v>
      </c>
      <c r="K29" s="9">
        <v>163</v>
      </c>
      <c r="L29" s="9">
        <v>55</v>
      </c>
      <c r="M29" s="71">
        <v>1</v>
      </c>
    </row>
    <row r="30" spans="1:13" ht="15" customHeight="1">
      <c r="A30" s="384"/>
      <c r="B30" s="17" t="s">
        <v>1314</v>
      </c>
      <c r="C30" s="8" t="s">
        <v>1306</v>
      </c>
      <c r="D30" s="9">
        <v>1176</v>
      </c>
      <c r="E30" s="9">
        <v>0</v>
      </c>
      <c r="F30" s="9">
        <v>6</v>
      </c>
      <c r="G30" s="9">
        <v>200</v>
      </c>
      <c r="H30" s="9">
        <v>349</v>
      </c>
      <c r="I30" s="9">
        <v>243</v>
      </c>
      <c r="J30" s="9">
        <v>239</v>
      </c>
      <c r="K30" s="9">
        <v>104</v>
      </c>
      <c r="L30" s="9">
        <v>34</v>
      </c>
      <c r="M30" s="71">
        <v>1</v>
      </c>
    </row>
    <row r="31" spans="1:13" ht="15" customHeight="1">
      <c r="A31" s="384"/>
      <c r="B31" s="19" t="s">
        <v>1315</v>
      </c>
      <c r="C31" s="8" t="s">
        <v>1304</v>
      </c>
      <c r="D31" s="9">
        <v>993</v>
      </c>
      <c r="E31" s="9">
        <v>0</v>
      </c>
      <c r="F31" s="9">
        <v>5</v>
      </c>
      <c r="G31" s="9">
        <v>80</v>
      </c>
      <c r="H31" s="9">
        <v>313</v>
      </c>
      <c r="I31" s="9">
        <v>306</v>
      </c>
      <c r="J31" s="9">
        <v>231</v>
      </c>
      <c r="K31" s="9">
        <v>53</v>
      </c>
      <c r="L31" s="9">
        <v>4</v>
      </c>
      <c r="M31" s="71">
        <v>1</v>
      </c>
    </row>
    <row r="32" spans="1:13" ht="15" customHeight="1">
      <c r="A32" s="382"/>
      <c r="B32" s="17" t="s">
        <v>1316</v>
      </c>
      <c r="C32" s="8" t="s">
        <v>1306</v>
      </c>
      <c r="D32" s="11">
        <v>633</v>
      </c>
      <c r="E32" s="11">
        <v>0</v>
      </c>
      <c r="F32" s="11">
        <v>0</v>
      </c>
      <c r="G32" s="11">
        <v>54</v>
      </c>
      <c r="H32" s="11">
        <v>104</v>
      </c>
      <c r="I32" s="11">
        <v>162</v>
      </c>
      <c r="J32" s="11">
        <v>185</v>
      </c>
      <c r="K32" s="11">
        <v>110</v>
      </c>
      <c r="L32" s="11">
        <v>17</v>
      </c>
      <c r="M32" s="72">
        <v>1</v>
      </c>
    </row>
    <row r="33" spans="1:13" ht="15" customHeight="1">
      <c r="A33" s="382"/>
      <c r="B33" s="19" t="s">
        <v>1317</v>
      </c>
      <c r="C33" s="8" t="s">
        <v>1304</v>
      </c>
      <c r="D33" s="11">
        <v>450</v>
      </c>
      <c r="E33" s="11">
        <v>0</v>
      </c>
      <c r="F33" s="11">
        <v>0</v>
      </c>
      <c r="G33" s="11">
        <v>16</v>
      </c>
      <c r="H33" s="11">
        <v>130</v>
      </c>
      <c r="I33" s="11">
        <v>154</v>
      </c>
      <c r="J33" s="11">
        <v>117</v>
      </c>
      <c r="K33" s="11">
        <v>25</v>
      </c>
      <c r="L33" s="11">
        <v>7</v>
      </c>
      <c r="M33" s="72">
        <v>1</v>
      </c>
    </row>
    <row r="34" spans="1:13" ht="15" customHeight="1" thickBot="1">
      <c r="A34" s="382"/>
      <c r="B34" s="20" t="s">
        <v>1318</v>
      </c>
      <c r="C34" s="8" t="s">
        <v>1306</v>
      </c>
      <c r="D34" s="11">
        <v>755</v>
      </c>
      <c r="E34" s="11">
        <v>0</v>
      </c>
      <c r="F34" s="11">
        <v>5</v>
      </c>
      <c r="G34" s="11">
        <v>38</v>
      </c>
      <c r="H34" s="11">
        <v>182</v>
      </c>
      <c r="I34" s="11">
        <v>231</v>
      </c>
      <c r="J34" s="11">
        <v>216</v>
      </c>
      <c r="K34" s="11">
        <v>61</v>
      </c>
      <c r="L34" s="11">
        <v>19</v>
      </c>
      <c r="M34" s="72">
        <v>3</v>
      </c>
    </row>
    <row r="35" spans="1:13" ht="15" customHeight="1">
      <c r="A35" s="386" t="s">
        <v>1322</v>
      </c>
      <c r="B35" s="16" t="s">
        <v>1320</v>
      </c>
      <c r="C35" s="6" t="s">
        <v>1304</v>
      </c>
      <c r="D35" s="27">
        <f>SUM(E35:M35)</f>
        <v>10</v>
      </c>
      <c r="E35" s="27">
        <f>SUM(E37,E39,E41,E43,E45)</f>
        <v>0</v>
      </c>
      <c r="F35" s="27">
        <f t="shared" ref="F35:M36" si="2">SUM(F37,F39,F41,F43,F45)</f>
        <v>0</v>
      </c>
      <c r="G35" s="27">
        <f t="shared" si="2"/>
        <v>1</v>
      </c>
      <c r="H35" s="27">
        <f t="shared" si="2"/>
        <v>0</v>
      </c>
      <c r="I35" s="27">
        <f t="shared" si="2"/>
        <v>1</v>
      </c>
      <c r="J35" s="27">
        <f t="shared" si="2"/>
        <v>1</v>
      </c>
      <c r="K35" s="27">
        <f t="shared" si="2"/>
        <v>2</v>
      </c>
      <c r="L35" s="27">
        <f t="shared" si="2"/>
        <v>2</v>
      </c>
      <c r="M35" s="74">
        <f t="shared" si="2"/>
        <v>3</v>
      </c>
    </row>
    <row r="36" spans="1:13" ht="15" customHeight="1">
      <c r="A36" s="372"/>
      <c r="B36" s="17" t="s">
        <v>1321</v>
      </c>
      <c r="C36" s="8" t="s">
        <v>1306</v>
      </c>
      <c r="D36" s="28">
        <f t="shared" ref="D36:D62" si="3">SUM(E36:M36)</f>
        <v>9</v>
      </c>
      <c r="E36" s="28">
        <f>SUM(E38,E40,E42,E44,E46)</f>
        <v>0</v>
      </c>
      <c r="F36" s="28">
        <f t="shared" si="2"/>
        <v>0</v>
      </c>
      <c r="G36" s="28">
        <f t="shared" si="2"/>
        <v>3</v>
      </c>
      <c r="H36" s="28">
        <f t="shared" si="2"/>
        <v>0</v>
      </c>
      <c r="I36" s="28">
        <f t="shared" si="2"/>
        <v>1</v>
      </c>
      <c r="J36" s="28">
        <f t="shared" si="2"/>
        <v>0</v>
      </c>
      <c r="K36" s="28">
        <f t="shared" si="2"/>
        <v>2</v>
      </c>
      <c r="L36" s="28">
        <f t="shared" si="2"/>
        <v>2</v>
      </c>
      <c r="M36" s="75">
        <f t="shared" si="2"/>
        <v>1</v>
      </c>
    </row>
    <row r="37" spans="1:13" ht="15" customHeight="1">
      <c r="A37" s="372"/>
      <c r="B37" s="19" t="s">
        <v>1307</v>
      </c>
      <c r="C37" s="8" t="s">
        <v>1304</v>
      </c>
      <c r="D37" s="28">
        <f t="shared" si="3"/>
        <v>2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1</v>
      </c>
      <c r="L37" s="29">
        <v>0</v>
      </c>
      <c r="M37" s="76">
        <v>1</v>
      </c>
    </row>
    <row r="38" spans="1:13" ht="15" customHeight="1">
      <c r="A38" s="372"/>
      <c r="B38" s="17" t="s">
        <v>1308</v>
      </c>
      <c r="C38" s="8" t="s">
        <v>1306</v>
      </c>
      <c r="D38" s="28">
        <f t="shared" si="3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76">
        <v>0</v>
      </c>
    </row>
    <row r="39" spans="1:13" ht="15" customHeight="1">
      <c r="A39" s="372"/>
      <c r="B39" s="19" t="s">
        <v>1309</v>
      </c>
      <c r="C39" s="8" t="s">
        <v>1304</v>
      </c>
      <c r="D39" s="28">
        <f t="shared" si="3"/>
        <v>8</v>
      </c>
      <c r="E39" s="28">
        <v>0</v>
      </c>
      <c r="F39" s="28">
        <v>0</v>
      </c>
      <c r="G39" s="28">
        <v>1</v>
      </c>
      <c r="H39" s="28">
        <v>0</v>
      </c>
      <c r="I39" s="28">
        <v>1</v>
      </c>
      <c r="J39" s="28">
        <v>1</v>
      </c>
      <c r="K39" s="28">
        <v>1</v>
      </c>
      <c r="L39" s="28">
        <v>2</v>
      </c>
      <c r="M39" s="75">
        <v>2</v>
      </c>
    </row>
    <row r="40" spans="1:13" ht="15" customHeight="1">
      <c r="A40" s="372"/>
      <c r="B40" s="17" t="s">
        <v>1310</v>
      </c>
      <c r="C40" s="8" t="s">
        <v>1306</v>
      </c>
      <c r="D40" s="28">
        <f t="shared" si="3"/>
        <v>6</v>
      </c>
      <c r="E40" s="28">
        <v>0</v>
      </c>
      <c r="F40" s="28">
        <v>0</v>
      </c>
      <c r="G40" s="28">
        <v>3</v>
      </c>
      <c r="H40" s="28">
        <v>0</v>
      </c>
      <c r="I40" s="28">
        <v>0</v>
      </c>
      <c r="J40" s="28">
        <v>0</v>
      </c>
      <c r="K40" s="28">
        <v>0</v>
      </c>
      <c r="L40" s="28">
        <v>2</v>
      </c>
      <c r="M40" s="75">
        <v>1</v>
      </c>
    </row>
    <row r="41" spans="1:13" ht="15" customHeight="1">
      <c r="A41" s="372"/>
      <c r="B41" s="19" t="s">
        <v>1311</v>
      </c>
      <c r="C41" s="8" t="s">
        <v>1304</v>
      </c>
      <c r="D41" s="28">
        <f t="shared" si="3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75">
        <v>0</v>
      </c>
    </row>
    <row r="42" spans="1:13" ht="15" customHeight="1">
      <c r="A42" s="372"/>
      <c r="B42" s="17" t="s">
        <v>1312</v>
      </c>
      <c r="C42" s="8" t="s">
        <v>1306</v>
      </c>
      <c r="D42" s="28">
        <f t="shared" si="3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1</v>
      </c>
      <c r="L42" s="28">
        <v>0</v>
      </c>
      <c r="M42" s="75">
        <v>0</v>
      </c>
    </row>
    <row r="43" spans="1:13" ht="15" customHeight="1">
      <c r="A43" s="372"/>
      <c r="B43" s="19" t="s">
        <v>1313</v>
      </c>
      <c r="C43" s="8" t="s">
        <v>1304</v>
      </c>
      <c r="D43" s="28">
        <f t="shared" si="3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75">
        <v>0</v>
      </c>
    </row>
    <row r="44" spans="1:13" ht="15" customHeight="1">
      <c r="A44" s="372"/>
      <c r="B44" s="17" t="s">
        <v>1314</v>
      </c>
      <c r="C44" s="8" t="s">
        <v>1306</v>
      </c>
      <c r="D44" s="28">
        <f t="shared" si="3"/>
        <v>2</v>
      </c>
      <c r="E44" s="28">
        <v>0</v>
      </c>
      <c r="F44" s="28">
        <v>0</v>
      </c>
      <c r="G44" s="28">
        <v>0</v>
      </c>
      <c r="H44" s="28">
        <v>0</v>
      </c>
      <c r="I44" s="28">
        <v>1</v>
      </c>
      <c r="J44" s="28">
        <v>0</v>
      </c>
      <c r="K44" s="28">
        <v>1</v>
      </c>
      <c r="L44" s="28">
        <v>0</v>
      </c>
      <c r="M44" s="75">
        <v>0</v>
      </c>
    </row>
    <row r="45" spans="1:13" ht="15" customHeight="1">
      <c r="A45" s="372"/>
      <c r="B45" s="19" t="s">
        <v>1315</v>
      </c>
      <c r="C45" s="8" t="s">
        <v>1304</v>
      </c>
      <c r="D45" s="28">
        <f t="shared" si="3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75">
        <v>0</v>
      </c>
    </row>
    <row r="46" spans="1:13" ht="15" customHeight="1">
      <c r="A46" s="372"/>
      <c r="B46" s="17" t="s">
        <v>1316</v>
      </c>
      <c r="C46" s="8" t="s">
        <v>1306</v>
      </c>
      <c r="D46" s="28">
        <f t="shared" si="3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75">
        <v>0</v>
      </c>
    </row>
    <row r="47" spans="1:13" ht="15" customHeight="1">
      <c r="A47" s="372"/>
      <c r="B47" s="19" t="s">
        <v>1317</v>
      </c>
      <c r="C47" s="8" t="s">
        <v>1304</v>
      </c>
      <c r="D47" s="66">
        <f t="shared" si="3"/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118">
        <v>0</v>
      </c>
    </row>
    <row r="48" spans="1:13" ht="15" customHeight="1" thickBot="1">
      <c r="A48" s="373"/>
      <c r="B48" s="20" t="s">
        <v>1318</v>
      </c>
      <c r="C48" s="8" t="s">
        <v>1306</v>
      </c>
      <c r="D48" s="32">
        <f t="shared" si="3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77">
        <v>0</v>
      </c>
    </row>
    <row r="49" spans="1:13" ht="15" customHeight="1">
      <c r="A49" s="386" t="s">
        <v>1323</v>
      </c>
      <c r="B49" s="21" t="s">
        <v>1320</v>
      </c>
      <c r="C49" s="12" t="s">
        <v>1304</v>
      </c>
      <c r="D49" s="27">
        <f t="shared" si="3"/>
        <v>114</v>
      </c>
      <c r="E49" s="27">
        <f>SUM(E51,E53,E55,E57,E59,E61)</f>
        <v>0</v>
      </c>
      <c r="F49" s="27">
        <f t="shared" ref="F49:M50" si="4">SUM(F51,F53,F55,F57,F59,F61)</f>
        <v>0</v>
      </c>
      <c r="G49" s="27">
        <f t="shared" si="4"/>
        <v>0</v>
      </c>
      <c r="H49" s="27">
        <f t="shared" si="4"/>
        <v>1</v>
      </c>
      <c r="I49" s="27">
        <f t="shared" si="4"/>
        <v>11</v>
      </c>
      <c r="J49" s="27">
        <f t="shared" si="4"/>
        <v>39</v>
      </c>
      <c r="K49" s="27">
        <f t="shared" si="4"/>
        <v>36</v>
      </c>
      <c r="L49" s="27">
        <f t="shared" si="4"/>
        <v>23</v>
      </c>
      <c r="M49" s="74">
        <f t="shared" si="4"/>
        <v>4</v>
      </c>
    </row>
    <row r="50" spans="1:13" ht="15" customHeight="1">
      <c r="A50" s="372"/>
      <c r="B50" s="17" t="s">
        <v>1321</v>
      </c>
      <c r="C50" s="8" t="s">
        <v>1306</v>
      </c>
      <c r="D50" s="28">
        <f t="shared" si="3"/>
        <v>29</v>
      </c>
      <c r="E50" s="28">
        <f>SUM(E52,E54,E56,E58,E60,E62)</f>
        <v>0</v>
      </c>
      <c r="F50" s="28">
        <f t="shared" si="4"/>
        <v>0</v>
      </c>
      <c r="G50" s="28">
        <f t="shared" si="4"/>
        <v>0</v>
      </c>
      <c r="H50" s="28">
        <f t="shared" si="4"/>
        <v>0</v>
      </c>
      <c r="I50" s="28">
        <f t="shared" si="4"/>
        <v>2</v>
      </c>
      <c r="J50" s="28">
        <f t="shared" si="4"/>
        <v>8</v>
      </c>
      <c r="K50" s="28">
        <f t="shared" si="4"/>
        <v>6</v>
      </c>
      <c r="L50" s="28">
        <f t="shared" si="4"/>
        <v>10</v>
      </c>
      <c r="M50" s="75">
        <f t="shared" si="4"/>
        <v>3</v>
      </c>
    </row>
    <row r="51" spans="1:13" ht="15" customHeight="1">
      <c r="A51" s="372"/>
      <c r="B51" s="19" t="s">
        <v>1307</v>
      </c>
      <c r="C51" s="8" t="s">
        <v>1304</v>
      </c>
      <c r="D51" s="28">
        <f t="shared" si="3"/>
        <v>42</v>
      </c>
      <c r="E51" s="29">
        <v>0</v>
      </c>
      <c r="F51" s="29">
        <v>0</v>
      </c>
      <c r="G51" s="29">
        <v>0</v>
      </c>
      <c r="H51" s="29">
        <v>0</v>
      </c>
      <c r="I51" s="29">
        <v>3</v>
      </c>
      <c r="J51" s="29">
        <v>15</v>
      </c>
      <c r="K51" s="29">
        <v>10</v>
      </c>
      <c r="L51" s="29">
        <v>11</v>
      </c>
      <c r="M51" s="76">
        <v>3</v>
      </c>
    </row>
    <row r="52" spans="1:13" ht="15" customHeight="1">
      <c r="A52" s="372"/>
      <c r="B52" s="17" t="s">
        <v>1308</v>
      </c>
      <c r="C52" s="8" t="s">
        <v>1306</v>
      </c>
      <c r="D52" s="28">
        <f t="shared" si="3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4</v>
      </c>
      <c r="K52" s="29">
        <v>4</v>
      </c>
      <c r="L52" s="29">
        <v>7</v>
      </c>
      <c r="M52" s="76">
        <v>1</v>
      </c>
    </row>
    <row r="53" spans="1:13" ht="15" customHeight="1">
      <c r="A53" s="372"/>
      <c r="B53" s="19" t="s">
        <v>1309</v>
      </c>
      <c r="C53" s="8" t="s">
        <v>1304</v>
      </c>
      <c r="D53" s="28">
        <f t="shared" si="3"/>
        <v>36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14</v>
      </c>
      <c r="K53" s="28">
        <v>11</v>
      </c>
      <c r="L53" s="28">
        <v>9</v>
      </c>
      <c r="M53" s="75">
        <v>1</v>
      </c>
    </row>
    <row r="54" spans="1:13" ht="15" customHeight="1">
      <c r="A54" s="372"/>
      <c r="B54" s="17" t="s">
        <v>1310</v>
      </c>
      <c r="C54" s="8" t="s">
        <v>1306</v>
      </c>
      <c r="D54" s="28">
        <f t="shared" si="3"/>
        <v>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2</v>
      </c>
      <c r="L54" s="28">
        <v>2</v>
      </c>
      <c r="M54" s="75">
        <v>2</v>
      </c>
    </row>
    <row r="55" spans="1:13" ht="15" customHeight="1">
      <c r="A55" s="372"/>
      <c r="B55" s="19" t="s">
        <v>1311</v>
      </c>
      <c r="C55" s="8" t="s">
        <v>1304</v>
      </c>
      <c r="D55" s="28">
        <f t="shared" si="3"/>
        <v>32</v>
      </c>
      <c r="E55" s="28">
        <v>0</v>
      </c>
      <c r="F55" s="28">
        <v>0</v>
      </c>
      <c r="G55" s="28">
        <v>0</v>
      </c>
      <c r="H55" s="28">
        <v>1</v>
      </c>
      <c r="I55" s="28">
        <v>6</v>
      </c>
      <c r="J55" s="28">
        <v>8</v>
      </c>
      <c r="K55" s="28">
        <v>14</v>
      </c>
      <c r="L55" s="28">
        <v>3</v>
      </c>
      <c r="M55" s="75">
        <v>0</v>
      </c>
    </row>
    <row r="56" spans="1:13" ht="15" customHeight="1">
      <c r="A56" s="372"/>
      <c r="B56" s="17" t="s">
        <v>1312</v>
      </c>
      <c r="C56" s="8" t="s">
        <v>1306</v>
      </c>
      <c r="D56" s="28">
        <f t="shared" si="3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1</v>
      </c>
      <c r="K56" s="28">
        <v>0</v>
      </c>
      <c r="L56" s="28">
        <v>0</v>
      </c>
      <c r="M56" s="75">
        <v>0</v>
      </c>
    </row>
    <row r="57" spans="1:13" ht="15" customHeight="1">
      <c r="A57" s="372"/>
      <c r="B57" s="19" t="s">
        <v>1313</v>
      </c>
      <c r="C57" s="8" t="s">
        <v>1304</v>
      </c>
      <c r="D57" s="28">
        <f t="shared" si="3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75">
        <v>0</v>
      </c>
    </row>
    <row r="58" spans="1:13" ht="15" customHeight="1">
      <c r="A58" s="372"/>
      <c r="B58" s="17" t="s">
        <v>1314</v>
      </c>
      <c r="C58" s="8" t="s">
        <v>1306</v>
      </c>
      <c r="D58" s="28">
        <f t="shared" si="3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75">
        <v>0</v>
      </c>
    </row>
    <row r="59" spans="1:13" ht="15" customHeight="1">
      <c r="A59" s="372"/>
      <c r="B59" s="19" t="s">
        <v>1315</v>
      </c>
      <c r="C59" s="8" t="s">
        <v>1304</v>
      </c>
      <c r="D59" s="28">
        <f t="shared" si="3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75">
        <v>0</v>
      </c>
    </row>
    <row r="60" spans="1:13" ht="15" customHeight="1">
      <c r="A60" s="372"/>
      <c r="B60" s="17" t="s">
        <v>1316</v>
      </c>
      <c r="C60" s="8" t="s">
        <v>1306</v>
      </c>
      <c r="D60" s="28">
        <f t="shared" si="3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75">
        <v>0</v>
      </c>
    </row>
    <row r="61" spans="1:13" ht="15" customHeight="1">
      <c r="A61" s="372"/>
      <c r="B61" s="19" t="s">
        <v>1317</v>
      </c>
      <c r="C61" s="8" t="s">
        <v>1304</v>
      </c>
      <c r="D61" s="28">
        <f t="shared" si="3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75">
        <v>0</v>
      </c>
    </row>
    <row r="62" spans="1:13" ht="15" customHeight="1" thickBot="1">
      <c r="A62" s="373"/>
      <c r="B62" s="20" t="s">
        <v>1318</v>
      </c>
      <c r="C62" s="8" t="s">
        <v>1306</v>
      </c>
      <c r="D62" s="32">
        <f t="shared" si="3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77">
        <v>0</v>
      </c>
    </row>
    <row r="63" spans="1:13" s="15" customFormat="1" ht="14.25">
      <c r="A63" s="22" t="s">
        <v>1324</v>
      </c>
    </row>
    <row r="64" spans="1:13" s="15" customFormat="1" ht="14.25">
      <c r="A64" s="23" t="s">
        <v>1325</v>
      </c>
    </row>
    <row r="65" spans="1:3" s="15" customFormat="1" ht="14.25">
      <c r="A65" s="23" t="s">
        <v>1326</v>
      </c>
      <c r="B65" s="24"/>
      <c r="C65" s="24"/>
    </row>
    <row r="66" spans="1:3" s="15" customFormat="1" ht="14.25">
      <c r="A66" s="23" t="s">
        <v>1327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0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verticalDpi="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工作表9">
    <pageSetUpPr fitToPage="1"/>
  </sheetPr>
  <dimension ref="A1:M76"/>
  <sheetViews>
    <sheetView workbookViewId="0">
      <selection activeCell="J63" sqref="J6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75" style="1" customWidth="1"/>
    <col min="8" max="9" width="7" style="1" customWidth="1"/>
    <col min="10" max="10" width="7.5" style="1" customWidth="1"/>
    <col min="11" max="11" width="6.75" style="1" customWidth="1"/>
    <col min="12" max="13" width="5.875" style="1" customWidth="1"/>
    <col min="14" max="16384" width="9" style="1"/>
  </cols>
  <sheetData>
    <row r="1" spans="1:13" ht="21.2" customHeight="1">
      <c r="A1" s="387" t="s">
        <v>1282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1281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1280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1279</v>
      </c>
      <c r="M3" s="390"/>
    </row>
    <row r="4" spans="1:13" ht="17.25" thickBot="1">
      <c r="B4" s="391" t="s">
        <v>1278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1277</v>
      </c>
      <c r="M4" s="392"/>
    </row>
    <row r="5" spans="1:13">
      <c r="A5" s="374" t="s">
        <v>1276</v>
      </c>
      <c r="B5" s="425"/>
      <c r="C5" s="406" t="s">
        <v>1275</v>
      </c>
      <c r="D5" s="380" t="s">
        <v>1274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1273</v>
      </c>
      <c r="E6" s="4" t="s">
        <v>1272</v>
      </c>
      <c r="F6" s="4" t="s">
        <v>1271</v>
      </c>
      <c r="G6" s="4" t="s">
        <v>1270</v>
      </c>
      <c r="H6" s="4" t="s">
        <v>1269</v>
      </c>
      <c r="I6" s="4" t="s">
        <v>1268</v>
      </c>
      <c r="J6" s="4" t="s">
        <v>1267</v>
      </c>
      <c r="K6" s="4" t="s">
        <v>1266</v>
      </c>
      <c r="L6" s="4" t="s">
        <v>1265</v>
      </c>
      <c r="M6" s="69" t="s">
        <v>1264</v>
      </c>
    </row>
    <row r="7" spans="1:13" ht="15" customHeight="1">
      <c r="A7" s="382" t="s">
        <v>1263</v>
      </c>
      <c r="B7" s="16" t="s">
        <v>1262</v>
      </c>
      <c r="C7" s="6" t="s">
        <v>1244</v>
      </c>
      <c r="D7" s="7">
        <f t="shared" ref="D7:M7" si="0">D21+D35+D49</f>
        <v>15799</v>
      </c>
      <c r="E7" s="7">
        <f t="shared" si="0"/>
        <v>7</v>
      </c>
      <c r="F7" s="7">
        <f t="shared" si="0"/>
        <v>433</v>
      </c>
      <c r="G7" s="7">
        <f t="shared" si="0"/>
        <v>1885</v>
      </c>
      <c r="H7" s="7">
        <f t="shared" si="0"/>
        <v>4495</v>
      </c>
      <c r="I7" s="7">
        <f t="shared" si="0"/>
        <v>4775</v>
      </c>
      <c r="J7" s="7">
        <f t="shared" si="0"/>
        <v>2977</v>
      </c>
      <c r="K7" s="7">
        <f t="shared" si="0"/>
        <v>957</v>
      </c>
      <c r="L7" s="7">
        <f t="shared" si="0"/>
        <v>251</v>
      </c>
      <c r="M7" s="70">
        <f t="shared" si="0"/>
        <v>19</v>
      </c>
    </row>
    <row r="8" spans="1:13" ht="15" customHeight="1">
      <c r="A8" s="372"/>
      <c r="B8" s="18" t="s">
        <v>1261</v>
      </c>
      <c r="C8" s="8" t="s">
        <v>1242</v>
      </c>
      <c r="D8" s="9">
        <f t="shared" ref="D8:M8" si="1">D22+D36+D50</f>
        <v>28954</v>
      </c>
      <c r="E8" s="9">
        <f t="shared" si="1"/>
        <v>5</v>
      </c>
      <c r="F8" s="9">
        <f t="shared" si="1"/>
        <v>252</v>
      </c>
      <c r="G8" s="9">
        <f t="shared" si="1"/>
        <v>2854</v>
      </c>
      <c r="H8" s="9">
        <f t="shared" si="1"/>
        <v>6040</v>
      </c>
      <c r="I8" s="9">
        <f t="shared" si="1"/>
        <v>8753</v>
      </c>
      <c r="J8" s="9">
        <f t="shared" si="1"/>
        <v>7112</v>
      </c>
      <c r="K8" s="9">
        <f t="shared" si="1"/>
        <v>3355</v>
      </c>
      <c r="L8" s="9">
        <f t="shared" si="1"/>
        <v>562</v>
      </c>
      <c r="M8" s="71">
        <f t="shared" si="1"/>
        <v>21</v>
      </c>
    </row>
    <row r="9" spans="1:13" ht="15" customHeight="1">
      <c r="A9" s="372"/>
      <c r="B9" s="19" t="s">
        <v>1255</v>
      </c>
      <c r="C9" s="8" t="s">
        <v>1244</v>
      </c>
      <c r="D9" s="9">
        <f t="shared" ref="D9:M9" si="2">D23+D37+D51</f>
        <v>5635</v>
      </c>
      <c r="E9" s="9">
        <f t="shared" si="2"/>
        <v>0</v>
      </c>
      <c r="F9" s="9">
        <f t="shared" si="2"/>
        <v>141</v>
      </c>
      <c r="G9" s="9">
        <f t="shared" si="2"/>
        <v>643</v>
      </c>
      <c r="H9" s="9">
        <f t="shared" si="2"/>
        <v>1413</v>
      </c>
      <c r="I9" s="9">
        <f t="shared" si="2"/>
        <v>1899</v>
      </c>
      <c r="J9" s="9">
        <f t="shared" si="2"/>
        <v>1094</v>
      </c>
      <c r="K9" s="9">
        <f t="shared" si="2"/>
        <v>364</v>
      </c>
      <c r="L9" s="9">
        <f t="shared" si="2"/>
        <v>74</v>
      </c>
      <c r="M9" s="71">
        <f t="shared" si="2"/>
        <v>7</v>
      </c>
    </row>
    <row r="10" spans="1:13" ht="15" customHeight="1">
      <c r="A10" s="372"/>
      <c r="B10" s="17" t="s">
        <v>1254</v>
      </c>
      <c r="C10" s="8" t="s">
        <v>1242</v>
      </c>
      <c r="D10" s="9">
        <f t="shared" ref="D10:M10" si="3">D24+D38+D52</f>
        <v>14078</v>
      </c>
      <c r="E10" s="9">
        <f t="shared" si="3"/>
        <v>0</v>
      </c>
      <c r="F10" s="9">
        <f t="shared" si="3"/>
        <v>79</v>
      </c>
      <c r="G10" s="9">
        <f t="shared" si="3"/>
        <v>1068</v>
      </c>
      <c r="H10" s="9">
        <f t="shared" si="3"/>
        <v>2689</v>
      </c>
      <c r="I10" s="9">
        <f t="shared" si="3"/>
        <v>5124</v>
      </c>
      <c r="J10" s="9">
        <f t="shared" si="3"/>
        <v>3281</v>
      </c>
      <c r="K10" s="9">
        <f t="shared" si="3"/>
        <v>1613</v>
      </c>
      <c r="L10" s="9">
        <f t="shared" si="3"/>
        <v>221</v>
      </c>
      <c r="M10" s="71">
        <f t="shared" si="3"/>
        <v>3</v>
      </c>
    </row>
    <row r="11" spans="1:13" ht="15" customHeight="1">
      <c r="A11" s="372"/>
      <c r="B11" s="19" t="s">
        <v>1253</v>
      </c>
      <c r="C11" s="8" t="s">
        <v>1244</v>
      </c>
      <c r="D11" s="9">
        <f t="shared" ref="D11:M11" si="4">D25+D39+D53</f>
        <v>2836</v>
      </c>
      <c r="E11" s="9">
        <f t="shared" si="4"/>
        <v>6</v>
      </c>
      <c r="F11" s="9">
        <f t="shared" si="4"/>
        <v>123</v>
      </c>
      <c r="G11" s="9">
        <f t="shared" si="4"/>
        <v>323</v>
      </c>
      <c r="H11" s="9">
        <f t="shared" si="4"/>
        <v>686</v>
      </c>
      <c r="I11" s="9">
        <f t="shared" si="4"/>
        <v>869</v>
      </c>
      <c r="J11" s="9">
        <f t="shared" si="4"/>
        <v>618</v>
      </c>
      <c r="K11" s="9">
        <f t="shared" si="4"/>
        <v>152</v>
      </c>
      <c r="L11" s="9">
        <f t="shared" si="4"/>
        <v>53</v>
      </c>
      <c r="M11" s="71">
        <f t="shared" si="4"/>
        <v>6</v>
      </c>
    </row>
    <row r="12" spans="1:13" ht="15" customHeight="1">
      <c r="A12" s="372"/>
      <c r="B12" s="17" t="s">
        <v>1252</v>
      </c>
      <c r="C12" s="8" t="s">
        <v>1242</v>
      </c>
      <c r="D12" s="9">
        <f t="shared" ref="D12:M12" si="5">D26+D40+D54</f>
        <v>5795</v>
      </c>
      <c r="E12" s="9">
        <f t="shared" si="5"/>
        <v>5</v>
      </c>
      <c r="F12" s="9">
        <f t="shared" si="5"/>
        <v>63</v>
      </c>
      <c r="G12" s="9">
        <f t="shared" si="5"/>
        <v>534</v>
      </c>
      <c r="H12" s="9">
        <f t="shared" si="5"/>
        <v>1107</v>
      </c>
      <c r="I12" s="9">
        <f t="shared" si="5"/>
        <v>1667</v>
      </c>
      <c r="J12" s="9">
        <f t="shared" si="5"/>
        <v>1731</v>
      </c>
      <c r="K12" s="9">
        <f t="shared" si="5"/>
        <v>607</v>
      </c>
      <c r="L12" s="9">
        <f t="shared" si="5"/>
        <v>76</v>
      </c>
      <c r="M12" s="71">
        <f t="shared" si="5"/>
        <v>5</v>
      </c>
    </row>
    <row r="13" spans="1:13" ht="15" customHeight="1">
      <c r="A13" s="372"/>
      <c r="B13" s="19" t="s">
        <v>1251</v>
      </c>
      <c r="C13" s="8" t="s">
        <v>1244</v>
      </c>
      <c r="D13" s="9">
        <f t="shared" ref="D13:M13" si="6">D27+D41+D55</f>
        <v>3029</v>
      </c>
      <c r="E13" s="9">
        <f t="shared" si="6"/>
        <v>0</v>
      </c>
      <c r="F13" s="9">
        <f t="shared" si="6"/>
        <v>147</v>
      </c>
      <c r="G13" s="9">
        <f t="shared" si="6"/>
        <v>430</v>
      </c>
      <c r="H13" s="9">
        <f t="shared" si="6"/>
        <v>1047</v>
      </c>
      <c r="I13" s="9">
        <f t="shared" si="6"/>
        <v>706</v>
      </c>
      <c r="J13" s="9">
        <f t="shared" si="6"/>
        <v>423</v>
      </c>
      <c r="K13" s="9">
        <f t="shared" si="6"/>
        <v>213</v>
      </c>
      <c r="L13" s="9">
        <f t="shared" si="6"/>
        <v>60</v>
      </c>
      <c r="M13" s="71">
        <f t="shared" si="6"/>
        <v>3</v>
      </c>
    </row>
    <row r="14" spans="1:13" ht="15" customHeight="1">
      <c r="A14" s="372"/>
      <c r="B14" s="17" t="s">
        <v>1250</v>
      </c>
      <c r="C14" s="8" t="s">
        <v>1242</v>
      </c>
      <c r="D14" s="9">
        <f t="shared" ref="D14:M14" si="7">D28+D42+D56</f>
        <v>6476</v>
      </c>
      <c r="E14" s="9">
        <f t="shared" si="7"/>
        <v>0</v>
      </c>
      <c r="F14" s="9">
        <f t="shared" si="7"/>
        <v>99</v>
      </c>
      <c r="G14" s="9">
        <f t="shared" si="7"/>
        <v>960</v>
      </c>
      <c r="H14" s="9">
        <f t="shared" si="7"/>
        <v>1593</v>
      </c>
      <c r="I14" s="9">
        <f t="shared" si="7"/>
        <v>1311</v>
      </c>
      <c r="J14" s="9">
        <f t="shared" si="7"/>
        <v>1438</v>
      </c>
      <c r="K14" s="9">
        <f t="shared" si="7"/>
        <v>870</v>
      </c>
      <c r="L14" s="9">
        <f t="shared" si="7"/>
        <v>196</v>
      </c>
      <c r="M14" s="71">
        <f t="shared" si="7"/>
        <v>9</v>
      </c>
    </row>
    <row r="15" spans="1:13" ht="15" customHeight="1">
      <c r="A15" s="372"/>
      <c r="B15" s="19" t="s">
        <v>1249</v>
      </c>
      <c r="C15" s="8" t="s">
        <v>1244</v>
      </c>
      <c r="D15" s="9">
        <f t="shared" ref="D15:M15" si="8">D29+D43+D57</f>
        <v>2794</v>
      </c>
      <c r="E15" s="9">
        <f t="shared" si="8"/>
        <v>1</v>
      </c>
      <c r="F15" s="9">
        <f t="shared" si="8"/>
        <v>18</v>
      </c>
      <c r="G15" s="9">
        <f t="shared" si="8"/>
        <v>386</v>
      </c>
      <c r="H15" s="9">
        <f t="shared" si="8"/>
        <v>866</v>
      </c>
      <c r="I15" s="9">
        <f t="shared" si="8"/>
        <v>829</v>
      </c>
      <c r="J15" s="9">
        <f t="shared" si="8"/>
        <v>486</v>
      </c>
      <c r="K15" s="9">
        <f t="shared" si="8"/>
        <v>155</v>
      </c>
      <c r="L15" s="9">
        <f t="shared" si="8"/>
        <v>52</v>
      </c>
      <c r="M15" s="71">
        <f t="shared" si="8"/>
        <v>1</v>
      </c>
    </row>
    <row r="16" spans="1:13" ht="15" customHeight="1">
      <c r="A16" s="372"/>
      <c r="B16" s="17" t="s">
        <v>1248</v>
      </c>
      <c r="C16" s="8" t="s">
        <v>1242</v>
      </c>
      <c r="D16" s="9">
        <f t="shared" ref="D16:M16" si="9">D30+D44+D58</f>
        <v>1194</v>
      </c>
      <c r="E16" s="9">
        <f t="shared" si="9"/>
        <v>0</v>
      </c>
      <c r="F16" s="9">
        <f t="shared" si="9"/>
        <v>6</v>
      </c>
      <c r="G16" s="9">
        <f t="shared" si="9"/>
        <v>195</v>
      </c>
      <c r="H16" s="9">
        <f t="shared" si="9"/>
        <v>356</v>
      </c>
      <c r="I16" s="9">
        <f t="shared" si="9"/>
        <v>254</v>
      </c>
      <c r="J16" s="9">
        <f t="shared" si="9"/>
        <v>256</v>
      </c>
      <c r="K16" s="9">
        <f t="shared" si="9"/>
        <v>95</v>
      </c>
      <c r="L16" s="9">
        <f t="shared" si="9"/>
        <v>32</v>
      </c>
      <c r="M16" s="71">
        <f t="shared" si="9"/>
        <v>0</v>
      </c>
    </row>
    <row r="17" spans="1:13" ht="15" customHeight="1">
      <c r="A17" s="372"/>
      <c r="B17" s="19" t="s">
        <v>1247</v>
      </c>
      <c r="C17" s="8" t="s">
        <v>1244</v>
      </c>
      <c r="D17" s="9">
        <f t="shared" ref="D17:M17" si="10">D31+D45+D59</f>
        <v>1000</v>
      </c>
      <c r="E17" s="9">
        <f t="shared" si="10"/>
        <v>0</v>
      </c>
      <c r="F17" s="9">
        <f t="shared" si="10"/>
        <v>4</v>
      </c>
      <c r="G17" s="9">
        <f t="shared" si="10"/>
        <v>84</v>
      </c>
      <c r="H17" s="9">
        <f t="shared" si="10"/>
        <v>323</v>
      </c>
      <c r="I17" s="9">
        <f t="shared" si="10"/>
        <v>304</v>
      </c>
      <c r="J17" s="9">
        <f t="shared" si="10"/>
        <v>227</v>
      </c>
      <c r="K17" s="9">
        <f t="shared" si="10"/>
        <v>53</v>
      </c>
      <c r="L17" s="9">
        <f t="shared" si="10"/>
        <v>4</v>
      </c>
      <c r="M17" s="71">
        <f t="shared" si="10"/>
        <v>1</v>
      </c>
    </row>
    <row r="18" spans="1:13" ht="15" customHeight="1">
      <c r="A18" s="372"/>
      <c r="B18" s="17" t="s">
        <v>1246</v>
      </c>
      <c r="C18" s="8" t="s">
        <v>1242</v>
      </c>
      <c r="D18" s="9">
        <f t="shared" ref="D18:M18" si="11">D32+D46+D60</f>
        <v>639</v>
      </c>
      <c r="E18" s="9">
        <f t="shared" si="11"/>
        <v>0</v>
      </c>
      <c r="F18" s="9">
        <f t="shared" si="11"/>
        <v>0</v>
      </c>
      <c r="G18" s="9">
        <f t="shared" si="11"/>
        <v>56</v>
      </c>
      <c r="H18" s="9">
        <f t="shared" si="11"/>
        <v>105</v>
      </c>
      <c r="I18" s="9">
        <f t="shared" si="11"/>
        <v>163</v>
      </c>
      <c r="J18" s="9">
        <f t="shared" si="11"/>
        <v>186</v>
      </c>
      <c r="K18" s="9">
        <f t="shared" si="11"/>
        <v>110</v>
      </c>
      <c r="L18" s="9">
        <f t="shared" si="11"/>
        <v>18</v>
      </c>
      <c r="M18" s="71">
        <f t="shared" si="11"/>
        <v>1</v>
      </c>
    </row>
    <row r="19" spans="1:13" ht="15" customHeight="1">
      <c r="A19" s="372"/>
      <c r="B19" s="19" t="s">
        <v>1245</v>
      </c>
      <c r="C19" s="8" t="s">
        <v>1244</v>
      </c>
      <c r="D19" s="9">
        <f t="shared" ref="D19:M19" si="12">D33+D47+D61</f>
        <v>505</v>
      </c>
      <c r="E19" s="9">
        <f t="shared" si="12"/>
        <v>0</v>
      </c>
      <c r="F19" s="9">
        <f t="shared" si="12"/>
        <v>0</v>
      </c>
      <c r="G19" s="9">
        <f t="shared" si="12"/>
        <v>19</v>
      </c>
      <c r="H19" s="9">
        <f t="shared" si="12"/>
        <v>160</v>
      </c>
      <c r="I19" s="9">
        <f t="shared" si="12"/>
        <v>168</v>
      </c>
      <c r="J19" s="9">
        <f t="shared" si="12"/>
        <v>129</v>
      </c>
      <c r="K19" s="9">
        <f t="shared" si="12"/>
        <v>20</v>
      </c>
      <c r="L19" s="9">
        <f t="shared" si="12"/>
        <v>8</v>
      </c>
      <c r="M19" s="71">
        <f t="shared" si="12"/>
        <v>1</v>
      </c>
    </row>
    <row r="20" spans="1:13" ht="15" customHeight="1" thickBot="1">
      <c r="A20" s="373"/>
      <c r="B20" s="20" t="s">
        <v>1243</v>
      </c>
      <c r="C20" s="8" t="s">
        <v>1242</v>
      </c>
      <c r="D20" s="9">
        <f t="shared" ref="D20:M20" si="13">D34+D48+D62</f>
        <v>772</v>
      </c>
      <c r="E20" s="9">
        <f t="shared" si="13"/>
        <v>0</v>
      </c>
      <c r="F20" s="9">
        <f t="shared" si="13"/>
        <v>5</v>
      </c>
      <c r="G20" s="9">
        <f t="shared" si="13"/>
        <v>41</v>
      </c>
      <c r="H20" s="9">
        <f t="shared" si="13"/>
        <v>190</v>
      </c>
      <c r="I20" s="9">
        <f t="shared" si="13"/>
        <v>234</v>
      </c>
      <c r="J20" s="9">
        <f t="shared" si="13"/>
        <v>220</v>
      </c>
      <c r="K20" s="9">
        <f t="shared" si="13"/>
        <v>60</v>
      </c>
      <c r="L20" s="9">
        <f t="shared" si="13"/>
        <v>19</v>
      </c>
      <c r="M20" s="71">
        <f t="shared" si="13"/>
        <v>3</v>
      </c>
    </row>
    <row r="21" spans="1:13" ht="15" customHeight="1">
      <c r="A21" s="383" t="s">
        <v>1260</v>
      </c>
      <c r="B21" s="16" t="s">
        <v>1257</v>
      </c>
      <c r="C21" s="6" t="s">
        <v>1244</v>
      </c>
      <c r="D21" s="7">
        <v>15675</v>
      </c>
      <c r="E21" s="7">
        <v>7</v>
      </c>
      <c r="F21" s="7">
        <v>433</v>
      </c>
      <c r="G21" s="7">
        <v>1884</v>
      </c>
      <c r="H21" s="7">
        <v>4494</v>
      </c>
      <c r="I21" s="7">
        <v>4763</v>
      </c>
      <c r="J21" s="7">
        <v>2937</v>
      </c>
      <c r="K21" s="7">
        <v>919</v>
      </c>
      <c r="L21" s="7">
        <v>226</v>
      </c>
      <c r="M21" s="70">
        <v>12</v>
      </c>
    </row>
    <row r="22" spans="1:13" ht="15" customHeight="1">
      <c r="A22" s="384"/>
      <c r="B22" s="17" t="s">
        <v>1256</v>
      </c>
      <c r="C22" s="8" t="s">
        <v>1242</v>
      </c>
      <c r="D22" s="9">
        <v>28916</v>
      </c>
      <c r="E22" s="9">
        <v>5</v>
      </c>
      <c r="F22" s="9">
        <v>252</v>
      </c>
      <c r="G22" s="9">
        <v>2851</v>
      </c>
      <c r="H22" s="9">
        <v>6040</v>
      </c>
      <c r="I22" s="9">
        <v>8750</v>
      </c>
      <c r="J22" s="9">
        <v>7104</v>
      </c>
      <c r="K22" s="9">
        <v>3347</v>
      </c>
      <c r="L22" s="9">
        <v>550</v>
      </c>
      <c r="M22" s="71">
        <v>17</v>
      </c>
    </row>
    <row r="23" spans="1:13" ht="15" customHeight="1">
      <c r="A23" s="384"/>
      <c r="B23" s="19" t="s">
        <v>1255</v>
      </c>
      <c r="C23" s="8" t="s">
        <v>1244</v>
      </c>
      <c r="D23" s="9">
        <v>5591</v>
      </c>
      <c r="E23" s="9">
        <v>0</v>
      </c>
      <c r="F23" s="9">
        <v>141</v>
      </c>
      <c r="G23" s="9">
        <v>643</v>
      </c>
      <c r="H23" s="9">
        <v>1413</v>
      </c>
      <c r="I23" s="9">
        <v>1896</v>
      </c>
      <c r="J23" s="9">
        <v>1079</v>
      </c>
      <c r="K23" s="9">
        <v>353</v>
      </c>
      <c r="L23" s="9">
        <v>63</v>
      </c>
      <c r="M23" s="71">
        <v>3</v>
      </c>
    </row>
    <row r="24" spans="1:13" ht="15" customHeight="1">
      <c r="A24" s="384"/>
      <c r="B24" s="17" t="s">
        <v>1254</v>
      </c>
      <c r="C24" s="8" t="s">
        <v>1242</v>
      </c>
      <c r="D24" s="9">
        <v>14061</v>
      </c>
      <c r="E24" s="9">
        <v>0</v>
      </c>
      <c r="F24" s="9">
        <v>79</v>
      </c>
      <c r="G24" s="9">
        <v>1068</v>
      </c>
      <c r="H24" s="9">
        <v>2689</v>
      </c>
      <c r="I24" s="9">
        <v>5123</v>
      </c>
      <c r="J24" s="9">
        <v>3277</v>
      </c>
      <c r="K24" s="9">
        <v>1609</v>
      </c>
      <c r="L24" s="9">
        <v>214</v>
      </c>
      <c r="M24" s="71">
        <v>2</v>
      </c>
    </row>
    <row r="25" spans="1:13" ht="15" customHeight="1">
      <c r="A25" s="384"/>
      <c r="B25" s="19" t="s">
        <v>1253</v>
      </c>
      <c r="C25" s="8" t="s">
        <v>1244</v>
      </c>
      <c r="D25" s="9">
        <v>2792</v>
      </c>
      <c r="E25" s="9">
        <v>6</v>
      </c>
      <c r="F25" s="9">
        <v>123</v>
      </c>
      <c r="G25" s="9">
        <v>322</v>
      </c>
      <c r="H25" s="9">
        <v>686</v>
      </c>
      <c r="I25" s="9">
        <v>867</v>
      </c>
      <c r="J25" s="9">
        <v>603</v>
      </c>
      <c r="K25" s="9">
        <v>140</v>
      </c>
      <c r="L25" s="9">
        <v>42</v>
      </c>
      <c r="M25" s="71">
        <v>3</v>
      </c>
    </row>
    <row r="26" spans="1:13" ht="15" customHeight="1">
      <c r="A26" s="384"/>
      <c r="B26" s="17" t="s">
        <v>1252</v>
      </c>
      <c r="C26" s="8" t="s">
        <v>1242</v>
      </c>
      <c r="D26" s="9">
        <v>5783</v>
      </c>
      <c r="E26" s="9">
        <v>5</v>
      </c>
      <c r="F26" s="9">
        <v>63</v>
      </c>
      <c r="G26" s="9">
        <v>531</v>
      </c>
      <c r="H26" s="9">
        <v>1107</v>
      </c>
      <c r="I26" s="9">
        <v>1667</v>
      </c>
      <c r="J26" s="9">
        <v>1731</v>
      </c>
      <c r="K26" s="9">
        <v>605</v>
      </c>
      <c r="L26" s="9">
        <v>72</v>
      </c>
      <c r="M26" s="71">
        <v>2</v>
      </c>
    </row>
    <row r="27" spans="1:13" ht="15" customHeight="1">
      <c r="A27" s="384"/>
      <c r="B27" s="19" t="s">
        <v>1251</v>
      </c>
      <c r="C27" s="8" t="s">
        <v>1244</v>
      </c>
      <c r="D27" s="9">
        <v>2997</v>
      </c>
      <c r="E27" s="9">
        <v>0</v>
      </c>
      <c r="F27" s="9">
        <v>147</v>
      </c>
      <c r="G27" s="9">
        <v>430</v>
      </c>
      <c r="H27" s="9">
        <v>1046</v>
      </c>
      <c r="I27" s="9">
        <v>700</v>
      </c>
      <c r="J27" s="9">
        <v>415</v>
      </c>
      <c r="K27" s="9">
        <v>199</v>
      </c>
      <c r="L27" s="9">
        <v>57</v>
      </c>
      <c r="M27" s="71">
        <v>3</v>
      </c>
    </row>
    <row r="28" spans="1:13" ht="15" customHeight="1">
      <c r="A28" s="384"/>
      <c r="B28" s="17" t="s">
        <v>1250</v>
      </c>
      <c r="C28" s="8" t="s">
        <v>1242</v>
      </c>
      <c r="D28" s="9">
        <v>6473</v>
      </c>
      <c r="E28" s="9">
        <v>0</v>
      </c>
      <c r="F28" s="9">
        <v>99</v>
      </c>
      <c r="G28" s="9">
        <v>960</v>
      </c>
      <c r="H28" s="9">
        <v>1593</v>
      </c>
      <c r="I28" s="9">
        <v>1310</v>
      </c>
      <c r="J28" s="9">
        <v>1437</v>
      </c>
      <c r="K28" s="9">
        <v>869</v>
      </c>
      <c r="L28" s="9">
        <v>196</v>
      </c>
      <c r="M28" s="71">
        <v>9</v>
      </c>
    </row>
    <row r="29" spans="1:13" ht="15" customHeight="1">
      <c r="A29" s="384"/>
      <c r="B29" s="19" t="s">
        <v>1249</v>
      </c>
      <c r="C29" s="8" t="s">
        <v>1244</v>
      </c>
      <c r="D29" s="9">
        <v>2792</v>
      </c>
      <c r="E29" s="9">
        <v>1</v>
      </c>
      <c r="F29" s="9">
        <v>18</v>
      </c>
      <c r="G29" s="9">
        <v>386</v>
      </c>
      <c r="H29" s="9">
        <v>866</v>
      </c>
      <c r="I29" s="9">
        <v>829</v>
      </c>
      <c r="J29" s="9">
        <v>485</v>
      </c>
      <c r="K29" s="9">
        <v>154</v>
      </c>
      <c r="L29" s="9">
        <v>52</v>
      </c>
      <c r="M29" s="71">
        <v>1</v>
      </c>
    </row>
    <row r="30" spans="1:13" ht="15" customHeight="1">
      <c r="A30" s="384"/>
      <c r="B30" s="17" t="s">
        <v>1248</v>
      </c>
      <c r="C30" s="8" t="s">
        <v>1242</v>
      </c>
      <c r="D30" s="9">
        <v>1190</v>
      </c>
      <c r="E30" s="9">
        <v>0</v>
      </c>
      <c r="F30" s="9">
        <v>6</v>
      </c>
      <c r="G30" s="9">
        <v>195</v>
      </c>
      <c r="H30" s="9">
        <v>356</v>
      </c>
      <c r="I30" s="9">
        <v>253</v>
      </c>
      <c r="J30" s="9">
        <v>254</v>
      </c>
      <c r="K30" s="9">
        <v>94</v>
      </c>
      <c r="L30" s="9">
        <v>32</v>
      </c>
      <c r="M30" s="71">
        <v>0</v>
      </c>
    </row>
    <row r="31" spans="1:13" ht="15" customHeight="1">
      <c r="A31" s="384"/>
      <c r="B31" s="19" t="s">
        <v>1247</v>
      </c>
      <c r="C31" s="8" t="s">
        <v>1244</v>
      </c>
      <c r="D31" s="9">
        <v>998</v>
      </c>
      <c r="E31" s="9">
        <v>0</v>
      </c>
      <c r="F31" s="9">
        <v>4</v>
      </c>
      <c r="G31" s="9">
        <v>84</v>
      </c>
      <c r="H31" s="9">
        <v>323</v>
      </c>
      <c r="I31" s="9">
        <v>303</v>
      </c>
      <c r="J31" s="9">
        <v>226</v>
      </c>
      <c r="K31" s="9">
        <v>53</v>
      </c>
      <c r="L31" s="9">
        <v>4</v>
      </c>
      <c r="M31" s="71">
        <v>1</v>
      </c>
    </row>
    <row r="32" spans="1:13" ht="15" customHeight="1">
      <c r="A32" s="382"/>
      <c r="B32" s="17" t="s">
        <v>1246</v>
      </c>
      <c r="C32" s="8" t="s">
        <v>1242</v>
      </c>
      <c r="D32" s="11">
        <v>637</v>
      </c>
      <c r="E32" s="11">
        <v>0</v>
      </c>
      <c r="F32" s="11">
        <v>0</v>
      </c>
      <c r="G32" s="11">
        <v>56</v>
      </c>
      <c r="H32" s="11">
        <v>105</v>
      </c>
      <c r="I32" s="11">
        <v>163</v>
      </c>
      <c r="J32" s="11">
        <v>185</v>
      </c>
      <c r="K32" s="11">
        <v>110</v>
      </c>
      <c r="L32" s="11">
        <v>17</v>
      </c>
      <c r="M32" s="72">
        <v>1</v>
      </c>
    </row>
    <row r="33" spans="1:13" ht="15" customHeight="1">
      <c r="A33" s="382"/>
      <c r="B33" s="19" t="s">
        <v>1245</v>
      </c>
      <c r="C33" s="8" t="s">
        <v>1244</v>
      </c>
      <c r="D33" s="11">
        <v>505</v>
      </c>
      <c r="E33" s="11">
        <v>0</v>
      </c>
      <c r="F33" s="11">
        <v>0</v>
      </c>
      <c r="G33" s="11">
        <v>19</v>
      </c>
      <c r="H33" s="11">
        <v>160</v>
      </c>
      <c r="I33" s="11">
        <v>168</v>
      </c>
      <c r="J33" s="11">
        <v>129</v>
      </c>
      <c r="K33" s="11">
        <v>20</v>
      </c>
      <c r="L33" s="11">
        <v>8</v>
      </c>
      <c r="M33" s="72">
        <v>1</v>
      </c>
    </row>
    <row r="34" spans="1:13" ht="15" customHeight="1" thickBot="1">
      <c r="A34" s="382"/>
      <c r="B34" s="20" t="s">
        <v>1243</v>
      </c>
      <c r="C34" s="8" t="s">
        <v>1242</v>
      </c>
      <c r="D34" s="11">
        <v>772</v>
      </c>
      <c r="E34" s="11">
        <v>0</v>
      </c>
      <c r="F34" s="11">
        <v>5</v>
      </c>
      <c r="G34" s="11">
        <v>41</v>
      </c>
      <c r="H34" s="11">
        <v>190</v>
      </c>
      <c r="I34" s="11">
        <v>234</v>
      </c>
      <c r="J34" s="11">
        <v>220</v>
      </c>
      <c r="K34" s="11">
        <v>60</v>
      </c>
      <c r="L34" s="11">
        <v>19</v>
      </c>
      <c r="M34" s="72">
        <v>3</v>
      </c>
    </row>
    <row r="35" spans="1:13" ht="15" customHeight="1">
      <c r="A35" s="386" t="s">
        <v>1259</v>
      </c>
      <c r="B35" s="16" t="s">
        <v>1257</v>
      </c>
      <c r="C35" s="6" t="s">
        <v>1244</v>
      </c>
      <c r="D35" s="27">
        <f t="shared" ref="D35:D62" si="14">SUM(E35:M35)</f>
        <v>10</v>
      </c>
      <c r="E35" s="27">
        <f t="shared" ref="E35:M35" si="15">SUM(E37,E39,E41,E43,E45)</f>
        <v>0</v>
      </c>
      <c r="F35" s="27">
        <f t="shared" si="15"/>
        <v>0</v>
      </c>
      <c r="G35" s="27">
        <f t="shared" si="15"/>
        <v>1</v>
      </c>
      <c r="H35" s="27">
        <f t="shared" si="15"/>
        <v>0</v>
      </c>
      <c r="I35" s="27">
        <f t="shared" si="15"/>
        <v>1</v>
      </c>
      <c r="J35" s="27">
        <f t="shared" si="15"/>
        <v>1</v>
      </c>
      <c r="K35" s="27">
        <f t="shared" si="15"/>
        <v>2</v>
      </c>
      <c r="L35" s="27">
        <f t="shared" si="15"/>
        <v>2</v>
      </c>
      <c r="M35" s="74">
        <f t="shared" si="15"/>
        <v>3</v>
      </c>
    </row>
    <row r="36" spans="1:13" ht="15" customHeight="1">
      <c r="A36" s="372"/>
      <c r="B36" s="17" t="s">
        <v>1256</v>
      </c>
      <c r="C36" s="8" t="s">
        <v>1242</v>
      </c>
      <c r="D36" s="28">
        <f t="shared" si="14"/>
        <v>9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3</v>
      </c>
      <c r="H36" s="28">
        <f t="shared" si="16"/>
        <v>0</v>
      </c>
      <c r="I36" s="28">
        <f t="shared" si="16"/>
        <v>1</v>
      </c>
      <c r="J36" s="28">
        <f t="shared" si="16"/>
        <v>0</v>
      </c>
      <c r="K36" s="28">
        <f t="shared" si="16"/>
        <v>2</v>
      </c>
      <c r="L36" s="28">
        <f t="shared" si="16"/>
        <v>2</v>
      </c>
      <c r="M36" s="75">
        <f t="shared" si="16"/>
        <v>1</v>
      </c>
    </row>
    <row r="37" spans="1:13" ht="15" customHeight="1">
      <c r="A37" s="372"/>
      <c r="B37" s="19" t="s">
        <v>1255</v>
      </c>
      <c r="C37" s="8" t="s">
        <v>1244</v>
      </c>
      <c r="D37" s="28">
        <f t="shared" si="14"/>
        <v>2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1</v>
      </c>
      <c r="L37" s="29">
        <v>0</v>
      </c>
      <c r="M37" s="76">
        <v>1</v>
      </c>
    </row>
    <row r="38" spans="1:13" ht="15" customHeight="1">
      <c r="A38" s="372"/>
      <c r="B38" s="17" t="s">
        <v>1254</v>
      </c>
      <c r="C38" s="8" t="s">
        <v>1242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76">
        <v>0</v>
      </c>
    </row>
    <row r="39" spans="1:13" ht="15" customHeight="1">
      <c r="A39" s="372"/>
      <c r="B39" s="19" t="s">
        <v>1253</v>
      </c>
      <c r="C39" s="8" t="s">
        <v>1244</v>
      </c>
      <c r="D39" s="28">
        <f t="shared" si="14"/>
        <v>8</v>
      </c>
      <c r="E39" s="28">
        <v>0</v>
      </c>
      <c r="F39" s="28">
        <v>0</v>
      </c>
      <c r="G39" s="28">
        <v>1</v>
      </c>
      <c r="H39" s="28">
        <v>0</v>
      </c>
      <c r="I39" s="28">
        <v>1</v>
      </c>
      <c r="J39" s="28">
        <v>1</v>
      </c>
      <c r="K39" s="28">
        <v>1</v>
      </c>
      <c r="L39" s="28">
        <v>2</v>
      </c>
      <c r="M39" s="75">
        <v>2</v>
      </c>
    </row>
    <row r="40" spans="1:13" ht="15" customHeight="1">
      <c r="A40" s="372"/>
      <c r="B40" s="17" t="s">
        <v>1252</v>
      </c>
      <c r="C40" s="8" t="s">
        <v>1242</v>
      </c>
      <c r="D40" s="28">
        <f t="shared" si="14"/>
        <v>6</v>
      </c>
      <c r="E40" s="28">
        <v>0</v>
      </c>
      <c r="F40" s="28">
        <v>0</v>
      </c>
      <c r="G40" s="28">
        <v>3</v>
      </c>
      <c r="H40" s="28">
        <v>0</v>
      </c>
      <c r="I40" s="28">
        <v>0</v>
      </c>
      <c r="J40" s="28">
        <v>0</v>
      </c>
      <c r="K40" s="28">
        <v>0</v>
      </c>
      <c r="L40" s="28">
        <v>2</v>
      </c>
      <c r="M40" s="75">
        <v>1</v>
      </c>
    </row>
    <row r="41" spans="1:13" ht="15" customHeight="1">
      <c r="A41" s="372"/>
      <c r="B41" s="19" t="s">
        <v>1251</v>
      </c>
      <c r="C41" s="8" t="s">
        <v>1244</v>
      </c>
      <c r="D41" s="28">
        <f t="shared" si="14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75">
        <v>0</v>
      </c>
    </row>
    <row r="42" spans="1:13" ht="15" customHeight="1">
      <c r="A42" s="372"/>
      <c r="B42" s="17" t="s">
        <v>1250</v>
      </c>
      <c r="C42" s="8" t="s">
        <v>1242</v>
      </c>
      <c r="D42" s="28">
        <f t="shared" si="14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1</v>
      </c>
      <c r="L42" s="28">
        <v>0</v>
      </c>
      <c r="M42" s="75">
        <v>0</v>
      </c>
    </row>
    <row r="43" spans="1:13" ht="15" customHeight="1">
      <c r="A43" s="372"/>
      <c r="B43" s="19" t="s">
        <v>1249</v>
      </c>
      <c r="C43" s="8" t="s">
        <v>1244</v>
      </c>
      <c r="D43" s="28">
        <f t="shared" si="14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75">
        <v>0</v>
      </c>
    </row>
    <row r="44" spans="1:13" ht="15" customHeight="1">
      <c r="A44" s="372"/>
      <c r="B44" s="17" t="s">
        <v>1248</v>
      </c>
      <c r="C44" s="8" t="s">
        <v>1242</v>
      </c>
      <c r="D44" s="28">
        <f t="shared" si="14"/>
        <v>2</v>
      </c>
      <c r="E44" s="28">
        <v>0</v>
      </c>
      <c r="F44" s="28">
        <v>0</v>
      </c>
      <c r="G44" s="28">
        <v>0</v>
      </c>
      <c r="H44" s="28">
        <v>0</v>
      </c>
      <c r="I44" s="28">
        <v>1</v>
      </c>
      <c r="J44" s="28">
        <v>0</v>
      </c>
      <c r="K44" s="28">
        <v>1</v>
      </c>
      <c r="L44" s="28">
        <v>0</v>
      </c>
      <c r="M44" s="75">
        <v>0</v>
      </c>
    </row>
    <row r="45" spans="1:13" ht="15" customHeight="1">
      <c r="A45" s="372"/>
      <c r="B45" s="19" t="s">
        <v>1247</v>
      </c>
      <c r="C45" s="8" t="s">
        <v>1244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75">
        <v>0</v>
      </c>
    </row>
    <row r="46" spans="1:13" ht="15" customHeight="1">
      <c r="A46" s="372"/>
      <c r="B46" s="17" t="s">
        <v>1246</v>
      </c>
      <c r="C46" s="8" t="s">
        <v>1242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75">
        <v>0</v>
      </c>
    </row>
    <row r="47" spans="1:13" ht="15" customHeight="1">
      <c r="A47" s="372"/>
      <c r="B47" s="19" t="s">
        <v>1245</v>
      </c>
      <c r="C47" s="8" t="s">
        <v>1244</v>
      </c>
      <c r="D47" s="66">
        <f t="shared" si="14"/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118">
        <v>0</v>
      </c>
    </row>
    <row r="48" spans="1:13" ht="15" customHeight="1" thickBot="1">
      <c r="A48" s="373"/>
      <c r="B48" s="20" t="s">
        <v>1243</v>
      </c>
      <c r="C48" s="8" t="s">
        <v>1242</v>
      </c>
      <c r="D48" s="32">
        <f t="shared" si="14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77">
        <v>0</v>
      </c>
    </row>
    <row r="49" spans="1:13" ht="15" customHeight="1">
      <c r="A49" s="386" t="s">
        <v>1258</v>
      </c>
      <c r="B49" s="21" t="s">
        <v>1257</v>
      </c>
      <c r="C49" s="12" t="s">
        <v>1244</v>
      </c>
      <c r="D49" s="27">
        <f t="shared" si="14"/>
        <v>114</v>
      </c>
      <c r="E49" s="27">
        <f t="shared" ref="E49:M49" si="17">SUM(E51,E53,E55,E57,E59,E61)</f>
        <v>0</v>
      </c>
      <c r="F49" s="27">
        <f t="shared" si="17"/>
        <v>0</v>
      </c>
      <c r="G49" s="27">
        <f t="shared" si="17"/>
        <v>0</v>
      </c>
      <c r="H49" s="27">
        <f t="shared" si="17"/>
        <v>1</v>
      </c>
      <c r="I49" s="27">
        <f t="shared" si="17"/>
        <v>11</v>
      </c>
      <c r="J49" s="27">
        <f t="shared" si="17"/>
        <v>39</v>
      </c>
      <c r="K49" s="27">
        <f t="shared" si="17"/>
        <v>36</v>
      </c>
      <c r="L49" s="27">
        <f t="shared" si="17"/>
        <v>23</v>
      </c>
      <c r="M49" s="74">
        <f t="shared" si="17"/>
        <v>4</v>
      </c>
    </row>
    <row r="50" spans="1:13" ht="15" customHeight="1">
      <c r="A50" s="372"/>
      <c r="B50" s="17" t="s">
        <v>1256</v>
      </c>
      <c r="C50" s="8" t="s">
        <v>1242</v>
      </c>
      <c r="D50" s="28">
        <f t="shared" si="14"/>
        <v>29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2</v>
      </c>
      <c r="J50" s="28">
        <f t="shared" si="18"/>
        <v>8</v>
      </c>
      <c r="K50" s="28">
        <f t="shared" si="18"/>
        <v>6</v>
      </c>
      <c r="L50" s="28">
        <f t="shared" si="18"/>
        <v>10</v>
      </c>
      <c r="M50" s="75">
        <f t="shared" si="18"/>
        <v>3</v>
      </c>
    </row>
    <row r="51" spans="1:13" ht="15" customHeight="1">
      <c r="A51" s="372"/>
      <c r="B51" s="19" t="s">
        <v>1255</v>
      </c>
      <c r="C51" s="8" t="s">
        <v>1244</v>
      </c>
      <c r="D51" s="28">
        <f t="shared" si="14"/>
        <v>42</v>
      </c>
      <c r="E51" s="29">
        <v>0</v>
      </c>
      <c r="F51" s="29">
        <v>0</v>
      </c>
      <c r="G51" s="29">
        <v>0</v>
      </c>
      <c r="H51" s="29">
        <v>0</v>
      </c>
      <c r="I51" s="29">
        <v>3</v>
      </c>
      <c r="J51" s="29">
        <v>15</v>
      </c>
      <c r="K51" s="29">
        <v>10</v>
      </c>
      <c r="L51" s="29">
        <v>11</v>
      </c>
      <c r="M51" s="76">
        <v>3</v>
      </c>
    </row>
    <row r="52" spans="1:13" ht="15" customHeight="1">
      <c r="A52" s="372"/>
      <c r="B52" s="17" t="s">
        <v>1254</v>
      </c>
      <c r="C52" s="8" t="s">
        <v>1242</v>
      </c>
      <c r="D52" s="28">
        <f t="shared" si="14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4</v>
      </c>
      <c r="K52" s="29">
        <v>4</v>
      </c>
      <c r="L52" s="29">
        <v>7</v>
      </c>
      <c r="M52" s="76">
        <v>1</v>
      </c>
    </row>
    <row r="53" spans="1:13" ht="15" customHeight="1">
      <c r="A53" s="372"/>
      <c r="B53" s="19" t="s">
        <v>1253</v>
      </c>
      <c r="C53" s="8" t="s">
        <v>1244</v>
      </c>
      <c r="D53" s="28">
        <f t="shared" si="14"/>
        <v>36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14</v>
      </c>
      <c r="K53" s="28">
        <v>11</v>
      </c>
      <c r="L53" s="28">
        <v>9</v>
      </c>
      <c r="M53" s="75">
        <v>1</v>
      </c>
    </row>
    <row r="54" spans="1:13" ht="15" customHeight="1">
      <c r="A54" s="372"/>
      <c r="B54" s="17" t="s">
        <v>1252</v>
      </c>
      <c r="C54" s="8" t="s">
        <v>1242</v>
      </c>
      <c r="D54" s="28">
        <f t="shared" si="14"/>
        <v>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2</v>
      </c>
      <c r="L54" s="28">
        <v>2</v>
      </c>
      <c r="M54" s="75">
        <v>2</v>
      </c>
    </row>
    <row r="55" spans="1:13" ht="15" customHeight="1">
      <c r="A55" s="372"/>
      <c r="B55" s="19" t="s">
        <v>1251</v>
      </c>
      <c r="C55" s="8" t="s">
        <v>1244</v>
      </c>
      <c r="D55" s="28">
        <f t="shared" si="14"/>
        <v>32</v>
      </c>
      <c r="E55" s="28">
        <v>0</v>
      </c>
      <c r="F55" s="28">
        <v>0</v>
      </c>
      <c r="G55" s="28">
        <v>0</v>
      </c>
      <c r="H55" s="28">
        <v>1</v>
      </c>
      <c r="I55" s="28">
        <v>6</v>
      </c>
      <c r="J55" s="28">
        <v>8</v>
      </c>
      <c r="K55" s="28">
        <v>14</v>
      </c>
      <c r="L55" s="28">
        <v>3</v>
      </c>
      <c r="M55" s="75">
        <v>0</v>
      </c>
    </row>
    <row r="56" spans="1:13" ht="15" customHeight="1">
      <c r="A56" s="372"/>
      <c r="B56" s="17" t="s">
        <v>1250</v>
      </c>
      <c r="C56" s="8" t="s">
        <v>1242</v>
      </c>
      <c r="D56" s="28">
        <f t="shared" si="14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1</v>
      </c>
      <c r="K56" s="28">
        <v>0</v>
      </c>
      <c r="L56" s="28">
        <v>0</v>
      </c>
      <c r="M56" s="75">
        <v>0</v>
      </c>
    </row>
    <row r="57" spans="1:13" ht="15" customHeight="1">
      <c r="A57" s="372"/>
      <c r="B57" s="19" t="s">
        <v>1249</v>
      </c>
      <c r="C57" s="8" t="s">
        <v>1244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75">
        <v>0</v>
      </c>
    </row>
    <row r="58" spans="1:13" ht="15" customHeight="1">
      <c r="A58" s="372"/>
      <c r="B58" s="17" t="s">
        <v>1248</v>
      </c>
      <c r="C58" s="8" t="s">
        <v>1242</v>
      </c>
      <c r="D58" s="28">
        <f t="shared" si="14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75">
        <v>0</v>
      </c>
    </row>
    <row r="59" spans="1:13" ht="15" customHeight="1">
      <c r="A59" s="372"/>
      <c r="B59" s="19" t="s">
        <v>1247</v>
      </c>
      <c r="C59" s="8" t="s">
        <v>1244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75">
        <v>0</v>
      </c>
    </row>
    <row r="60" spans="1:13" ht="15" customHeight="1">
      <c r="A60" s="372"/>
      <c r="B60" s="17" t="s">
        <v>1246</v>
      </c>
      <c r="C60" s="8" t="s">
        <v>1242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75">
        <v>0</v>
      </c>
    </row>
    <row r="61" spans="1:13" ht="15" customHeight="1">
      <c r="A61" s="372"/>
      <c r="B61" s="19" t="s">
        <v>1245</v>
      </c>
      <c r="C61" s="8" t="s">
        <v>1244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75">
        <v>0</v>
      </c>
    </row>
    <row r="62" spans="1:13" ht="15" customHeight="1" thickBot="1">
      <c r="A62" s="373"/>
      <c r="B62" s="20" t="s">
        <v>1243</v>
      </c>
      <c r="C62" s="8" t="s">
        <v>1242</v>
      </c>
      <c r="D62" s="32">
        <f t="shared" si="14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77">
        <v>0</v>
      </c>
    </row>
    <row r="63" spans="1:13" s="15" customFormat="1" ht="14.25">
      <c r="A63" s="22" t="s">
        <v>1241</v>
      </c>
    </row>
    <row r="64" spans="1:13" s="15" customFormat="1" ht="14.25">
      <c r="A64" s="23" t="s">
        <v>1240</v>
      </c>
    </row>
    <row r="65" spans="1:3" s="15" customFormat="1" ht="14.25">
      <c r="A65" s="23" t="s">
        <v>1239</v>
      </c>
      <c r="B65" s="24"/>
      <c r="C65" s="24"/>
    </row>
    <row r="66" spans="1:3" s="15" customFormat="1" ht="14.25">
      <c r="A66" s="23" t="s">
        <v>1238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0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工作表10">
    <pageSetUpPr fitToPage="1"/>
  </sheetPr>
  <dimension ref="A1:M76"/>
  <sheetViews>
    <sheetView workbookViewId="0">
      <selection activeCell="Q11" sqref="Q11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7.25" style="1" customWidth="1"/>
    <col min="8" max="8" width="7.5" style="1" customWidth="1"/>
    <col min="9" max="9" width="6.875" style="1" customWidth="1"/>
    <col min="10" max="10" width="6.75" style="1" customWidth="1"/>
    <col min="11" max="11" width="7.25" style="1" customWidth="1"/>
    <col min="12" max="13" width="5.875" style="1" customWidth="1"/>
    <col min="14" max="16384" width="9" style="1"/>
  </cols>
  <sheetData>
    <row r="1" spans="1:13" ht="21.2" customHeight="1">
      <c r="A1" s="387" t="s">
        <v>1237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1194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1195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1196</v>
      </c>
      <c r="M3" s="390"/>
    </row>
    <row r="4" spans="1:13" ht="17.25" thickBot="1">
      <c r="B4" s="391" t="s">
        <v>1197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1198</v>
      </c>
      <c r="M4" s="392"/>
    </row>
    <row r="5" spans="1:13">
      <c r="A5" s="374" t="s">
        <v>1199</v>
      </c>
      <c r="B5" s="425"/>
      <c r="C5" s="406" t="s">
        <v>1200</v>
      </c>
      <c r="D5" s="380" t="s">
        <v>1201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1202</v>
      </c>
      <c r="E6" s="4" t="s">
        <v>1203</v>
      </c>
      <c r="F6" s="4" t="s">
        <v>1204</v>
      </c>
      <c r="G6" s="4" t="s">
        <v>1205</v>
      </c>
      <c r="H6" s="4" t="s">
        <v>1206</v>
      </c>
      <c r="I6" s="4" t="s">
        <v>1207</v>
      </c>
      <c r="J6" s="4" t="s">
        <v>1208</v>
      </c>
      <c r="K6" s="4" t="s">
        <v>1209</v>
      </c>
      <c r="L6" s="4" t="s">
        <v>1210</v>
      </c>
      <c r="M6" s="69" t="s">
        <v>1211</v>
      </c>
    </row>
    <row r="7" spans="1:13" ht="15" customHeight="1">
      <c r="A7" s="382" t="s">
        <v>1212</v>
      </c>
      <c r="B7" s="16" t="s">
        <v>1213</v>
      </c>
      <c r="C7" s="6" t="s">
        <v>1214</v>
      </c>
      <c r="D7" s="7">
        <f>D21+D35+D49</f>
        <v>15691</v>
      </c>
      <c r="E7" s="7">
        <f>E21+E35+E49</f>
        <v>11</v>
      </c>
      <c r="F7" s="7">
        <f t="shared" ref="F7:M7" si="0">F21+F35+F49</f>
        <v>468</v>
      </c>
      <c r="G7" s="7">
        <f t="shared" si="0"/>
        <v>2019</v>
      </c>
      <c r="H7" s="7">
        <f t="shared" si="0"/>
        <v>4507</v>
      </c>
      <c r="I7" s="7">
        <f t="shared" si="0"/>
        <v>4642</v>
      </c>
      <c r="J7" s="7">
        <f t="shared" si="0"/>
        <v>2899</v>
      </c>
      <c r="K7" s="7">
        <f t="shared" si="0"/>
        <v>881</v>
      </c>
      <c r="L7" s="7">
        <f t="shared" si="0"/>
        <v>244</v>
      </c>
      <c r="M7" s="70">
        <f t="shared" si="0"/>
        <v>20</v>
      </c>
    </row>
    <row r="8" spans="1:13" ht="15" customHeight="1">
      <c r="A8" s="372"/>
      <c r="B8" s="18" t="s">
        <v>13</v>
      </c>
      <c r="C8" s="8" t="s">
        <v>14</v>
      </c>
      <c r="D8" s="9">
        <f t="shared" ref="D8:M20" si="1">D22+D36+D50</f>
        <v>28952</v>
      </c>
      <c r="E8" s="9">
        <f t="shared" si="1"/>
        <v>1</v>
      </c>
      <c r="F8" s="9">
        <f t="shared" si="1"/>
        <v>333</v>
      </c>
      <c r="G8" s="9">
        <f t="shared" si="1"/>
        <v>3106</v>
      </c>
      <c r="H8" s="9">
        <f t="shared" si="1"/>
        <v>6114</v>
      </c>
      <c r="I8" s="9">
        <f t="shared" si="1"/>
        <v>8658</v>
      </c>
      <c r="J8" s="9">
        <f t="shared" si="1"/>
        <v>7020</v>
      </c>
      <c r="K8" s="9">
        <f t="shared" si="1"/>
        <v>3197</v>
      </c>
      <c r="L8" s="9">
        <f t="shared" si="1"/>
        <v>508</v>
      </c>
      <c r="M8" s="71">
        <f t="shared" si="1"/>
        <v>15</v>
      </c>
    </row>
    <row r="9" spans="1:13" ht="15" customHeight="1">
      <c r="A9" s="372"/>
      <c r="B9" s="19" t="s">
        <v>1215</v>
      </c>
      <c r="C9" s="8" t="s">
        <v>1214</v>
      </c>
      <c r="D9" s="9">
        <f t="shared" si="1"/>
        <v>5514</v>
      </c>
      <c r="E9" s="9">
        <f t="shared" si="1"/>
        <v>0</v>
      </c>
      <c r="F9" s="9">
        <f t="shared" si="1"/>
        <v>143</v>
      </c>
      <c r="G9" s="9">
        <f t="shared" si="1"/>
        <v>611</v>
      </c>
      <c r="H9" s="9">
        <f t="shared" si="1"/>
        <v>1412</v>
      </c>
      <c r="I9" s="9">
        <f t="shared" si="1"/>
        <v>1862</v>
      </c>
      <c r="J9" s="9">
        <f t="shared" si="1"/>
        <v>1056</v>
      </c>
      <c r="K9" s="9">
        <f t="shared" si="1"/>
        <v>352</v>
      </c>
      <c r="L9" s="9">
        <f t="shared" si="1"/>
        <v>71</v>
      </c>
      <c r="M9" s="71">
        <f t="shared" si="1"/>
        <v>7</v>
      </c>
    </row>
    <row r="10" spans="1:13" ht="15" customHeight="1">
      <c r="A10" s="372"/>
      <c r="B10" s="17" t="s">
        <v>1216</v>
      </c>
      <c r="C10" s="8" t="s">
        <v>1217</v>
      </c>
      <c r="D10" s="9">
        <f t="shared" si="1"/>
        <v>14022</v>
      </c>
      <c r="E10" s="9">
        <f t="shared" si="1"/>
        <v>0</v>
      </c>
      <c r="F10" s="9">
        <f t="shared" si="1"/>
        <v>86</v>
      </c>
      <c r="G10" s="9">
        <f t="shared" si="1"/>
        <v>1078</v>
      </c>
      <c r="H10" s="9">
        <f t="shared" si="1"/>
        <v>2700</v>
      </c>
      <c r="I10" s="9">
        <f t="shared" si="1"/>
        <v>5103</v>
      </c>
      <c r="J10" s="9">
        <f t="shared" si="1"/>
        <v>3234</v>
      </c>
      <c r="K10" s="9">
        <f t="shared" si="1"/>
        <v>1597</v>
      </c>
      <c r="L10" s="9">
        <f t="shared" si="1"/>
        <v>221</v>
      </c>
      <c r="M10" s="71">
        <f t="shared" si="1"/>
        <v>3</v>
      </c>
    </row>
    <row r="11" spans="1:13" ht="15" customHeight="1">
      <c r="A11" s="372"/>
      <c r="B11" s="19" t="s">
        <v>1218</v>
      </c>
      <c r="C11" s="8" t="s">
        <v>1214</v>
      </c>
      <c r="D11" s="9">
        <f t="shared" si="1"/>
        <v>2828</v>
      </c>
      <c r="E11" s="9">
        <f t="shared" si="1"/>
        <v>10</v>
      </c>
      <c r="F11" s="9">
        <f t="shared" si="1"/>
        <v>119</v>
      </c>
      <c r="G11" s="9">
        <f t="shared" si="1"/>
        <v>325</v>
      </c>
      <c r="H11" s="9">
        <f t="shared" si="1"/>
        <v>685</v>
      </c>
      <c r="I11" s="9">
        <f t="shared" si="1"/>
        <v>863</v>
      </c>
      <c r="J11" s="9">
        <f t="shared" si="1"/>
        <v>613</v>
      </c>
      <c r="K11" s="9">
        <f t="shared" si="1"/>
        <v>152</v>
      </c>
      <c r="L11" s="9">
        <f t="shared" si="1"/>
        <v>54</v>
      </c>
      <c r="M11" s="71">
        <f t="shared" si="1"/>
        <v>7</v>
      </c>
    </row>
    <row r="12" spans="1:13" ht="15" customHeight="1">
      <c r="A12" s="372"/>
      <c r="B12" s="17" t="s">
        <v>1219</v>
      </c>
      <c r="C12" s="8" t="s">
        <v>1217</v>
      </c>
      <c r="D12" s="9">
        <f t="shared" si="1"/>
        <v>5798</v>
      </c>
      <c r="E12" s="9">
        <f t="shared" si="1"/>
        <v>1</v>
      </c>
      <c r="F12" s="9">
        <f t="shared" si="1"/>
        <v>64</v>
      </c>
      <c r="G12" s="9">
        <f t="shared" si="1"/>
        <v>550</v>
      </c>
      <c r="H12" s="9">
        <f t="shared" si="1"/>
        <v>1117</v>
      </c>
      <c r="I12" s="9">
        <f t="shared" si="1"/>
        <v>1655</v>
      </c>
      <c r="J12" s="9">
        <f t="shared" si="1"/>
        <v>1730</v>
      </c>
      <c r="K12" s="9">
        <f t="shared" si="1"/>
        <v>602</v>
      </c>
      <c r="L12" s="9">
        <f t="shared" si="1"/>
        <v>73</v>
      </c>
      <c r="M12" s="71">
        <f t="shared" si="1"/>
        <v>6</v>
      </c>
    </row>
    <row r="13" spans="1:13" ht="15" customHeight="1">
      <c r="A13" s="372"/>
      <c r="B13" s="19" t="s">
        <v>1220</v>
      </c>
      <c r="C13" s="8" t="s">
        <v>1214</v>
      </c>
      <c r="D13" s="9">
        <f t="shared" si="1"/>
        <v>3081</v>
      </c>
      <c r="E13" s="9">
        <f t="shared" si="1"/>
        <v>0</v>
      </c>
      <c r="F13" s="9">
        <f t="shared" si="1"/>
        <v>189</v>
      </c>
      <c r="G13" s="9">
        <f t="shared" si="1"/>
        <v>590</v>
      </c>
      <c r="H13" s="9">
        <f t="shared" si="1"/>
        <v>1074</v>
      </c>
      <c r="I13" s="9">
        <f t="shared" si="1"/>
        <v>622</v>
      </c>
      <c r="J13" s="9">
        <f t="shared" si="1"/>
        <v>397</v>
      </c>
      <c r="K13" s="9">
        <f t="shared" si="1"/>
        <v>154</v>
      </c>
      <c r="L13" s="9">
        <f t="shared" si="1"/>
        <v>52</v>
      </c>
      <c r="M13" s="71">
        <f t="shared" si="1"/>
        <v>3</v>
      </c>
    </row>
    <row r="14" spans="1:13" ht="15" customHeight="1">
      <c r="A14" s="372"/>
      <c r="B14" s="17" t="s">
        <v>1221</v>
      </c>
      <c r="C14" s="8" t="s">
        <v>1217</v>
      </c>
      <c r="D14" s="9">
        <f t="shared" si="1"/>
        <v>6510</v>
      </c>
      <c r="E14" s="9">
        <f t="shared" si="1"/>
        <v>0</v>
      </c>
      <c r="F14" s="9">
        <f t="shared" si="1"/>
        <v>170</v>
      </c>
      <c r="G14" s="9">
        <f t="shared" si="1"/>
        <v>1184</v>
      </c>
      <c r="H14" s="9">
        <f t="shared" si="1"/>
        <v>1637</v>
      </c>
      <c r="I14" s="9">
        <f t="shared" si="1"/>
        <v>1242</v>
      </c>
      <c r="J14" s="9">
        <f t="shared" si="1"/>
        <v>1391</v>
      </c>
      <c r="K14" s="9">
        <f t="shared" si="1"/>
        <v>736</v>
      </c>
      <c r="L14" s="9">
        <f t="shared" si="1"/>
        <v>148</v>
      </c>
      <c r="M14" s="71">
        <f t="shared" si="1"/>
        <v>2</v>
      </c>
    </row>
    <row r="15" spans="1:13" ht="15" customHeight="1">
      <c r="A15" s="372"/>
      <c r="B15" s="19" t="s">
        <v>1222</v>
      </c>
      <c r="C15" s="8" t="s">
        <v>1214</v>
      </c>
      <c r="D15" s="9">
        <f t="shared" si="1"/>
        <v>2754</v>
      </c>
      <c r="E15" s="9">
        <f t="shared" si="1"/>
        <v>1</v>
      </c>
      <c r="F15" s="9">
        <f t="shared" si="1"/>
        <v>12</v>
      </c>
      <c r="G15" s="9">
        <f t="shared" si="1"/>
        <v>378</v>
      </c>
      <c r="H15" s="9">
        <f t="shared" si="1"/>
        <v>855</v>
      </c>
      <c r="I15" s="9">
        <f t="shared" si="1"/>
        <v>824</v>
      </c>
      <c r="J15" s="9">
        <f t="shared" si="1"/>
        <v>478</v>
      </c>
      <c r="K15" s="9">
        <f t="shared" si="1"/>
        <v>153</v>
      </c>
      <c r="L15" s="9">
        <f t="shared" si="1"/>
        <v>52</v>
      </c>
      <c r="M15" s="71">
        <f t="shared" si="1"/>
        <v>1</v>
      </c>
    </row>
    <row r="16" spans="1:13" ht="15" customHeight="1">
      <c r="A16" s="372"/>
      <c r="B16" s="17" t="s">
        <v>1223</v>
      </c>
      <c r="C16" s="8" t="s">
        <v>1217</v>
      </c>
      <c r="D16" s="9">
        <f t="shared" si="1"/>
        <v>1199</v>
      </c>
      <c r="E16" s="9">
        <f t="shared" si="1"/>
        <v>0</v>
      </c>
      <c r="F16" s="9">
        <f t="shared" si="1"/>
        <v>7</v>
      </c>
      <c r="G16" s="9">
        <f t="shared" si="1"/>
        <v>194</v>
      </c>
      <c r="H16" s="9">
        <f t="shared" si="1"/>
        <v>352</v>
      </c>
      <c r="I16" s="9">
        <f t="shared" si="1"/>
        <v>258</v>
      </c>
      <c r="J16" s="9">
        <f t="shared" si="1"/>
        <v>261</v>
      </c>
      <c r="K16" s="9">
        <f t="shared" si="1"/>
        <v>96</v>
      </c>
      <c r="L16" s="9">
        <f t="shared" si="1"/>
        <v>31</v>
      </c>
      <c r="M16" s="71">
        <f t="shared" si="1"/>
        <v>0</v>
      </c>
    </row>
    <row r="17" spans="1:13" ht="15" customHeight="1">
      <c r="A17" s="372"/>
      <c r="B17" s="19" t="s">
        <v>1224</v>
      </c>
      <c r="C17" s="8" t="s">
        <v>1214</v>
      </c>
      <c r="D17" s="9">
        <f t="shared" si="1"/>
        <v>1009</v>
      </c>
      <c r="E17" s="9">
        <f t="shared" si="1"/>
        <v>0</v>
      </c>
      <c r="F17" s="9">
        <f t="shared" si="1"/>
        <v>5</v>
      </c>
      <c r="G17" s="9">
        <f t="shared" si="1"/>
        <v>97</v>
      </c>
      <c r="H17" s="9">
        <f t="shared" si="1"/>
        <v>320</v>
      </c>
      <c r="I17" s="9">
        <f t="shared" si="1"/>
        <v>300</v>
      </c>
      <c r="J17" s="9">
        <f t="shared" si="1"/>
        <v>229</v>
      </c>
      <c r="K17" s="9">
        <f t="shared" si="1"/>
        <v>50</v>
      </c>
      <c r="L17" s="9">
        <f t="shared" si="1"/>
        <v>7</v>
      </c>
      <c r="M17" s="71">
        <f t="shared" si="1"/>
        <v>1</v>
      </c>
    </row>
    <row r="18" spans="1:13" ht="15" customHeight="1">
      <c r="A18" s="372"/>
      <c r="B18" s="17" t="s">
        <v>1225</v>
      </c>
      <c r="C18" s="8" t="s">
        <v>1217</v>
      </c>
      <c r="D18" s="9">
        <f t="shared" si="1"/>
        <v>643</v>
      </c>
      <c r="E18" s="9">
        <f t="shared" si="1"/>
        <v>0</v>
      </c>
      <c r="F18" s="9">
        <f t="shared" si="1"/>
        <v>1</v>
      </c>
      <c r="G18" s="9">
        <f t="shared" si="1"/>
        <v>55</v>
      </c>
      <c r="H18" s="9">
        <f t="shared" si="1"/>
        <v>119</v>
      </c>
      <c r="I18" s="9">
        <f t="shared" si="1"/>
        <v>163</v>
      </c>
      <c r="J18" s="9">
        <f t="shared" si="1"/>
        <v>184</v>
      </c>
      <c r="K18" s="9">
        <f t="shared" si="1"/>
        <v>104</v>
      </c>
      <c r="L18" s="9">
        <f t="shared" si="1"/>
        <v>16</v>
      </c>
      <c r="M18" s="71">
        <f t="shared" si="1"/>
        <v>1</v>
      </c>
    </row>
    <row r="19" spans="1:13" ht="15" customHeight="1">
      <c r="A19" s="372"/>
      <c r="B19" s="19" t="s">
        <v>1226</v>
      </c>
      <c r="C19" s="8" t="s">
        <v>1214</v>
      </c>
      <c r="D19" s="9">
        <f t="shared" si="1"/>
        <v>505</v>
      </c>
      <c r="E19" s="9">
        <f t="shared" si="1"/>
        <v>0</v>
      </c>
      <c r="F19" s="9">
        <f t="shared" si="1"/>
        <v>0</v>
      </c>
      <c r="G19" s="9">
        <f t="shared" si="1"/>
        <v>18</v>
      </c>
      <c r="H19" s="9">
        <f t="shared" si="1"/>
        <v>161</v>
      </c>
      <c r="I19" s="9">
        <f t="shared" si="1"/>
        <v>171</v>
      </c>
      <c r="J19" s="9">
        <f t="shared" si="1"/>
        <v>126</v>
      </c>
      <c r="K19" s="9">
        <f t="shared" si="1"/>
        <v>20</v>
      </c>
      <c r="L19" s="9">
        <f t="shared" si="1"/>
        <v>8</v>
      </c>
      <c r="M19" s="71">
        <f t="shared" si="1"/>
        <v>1</v>
      </c>
    </row>
    <row r="20" spans="1:13" ht="15" customHeight="1" thickBot="1">
      <c r="A20" s="373"/>
      <c r="B20" s="20" t="s">
        <v>1227</v>
      </c>
      <c r="C20" s="8" t="s">
        <v>1217</v>
      </c>
      <c r="D20" s="9">
        <f t="shared" si="1"/>
        <v>780</v>
      </c>
      <c r="E20" s="9">
        <f t="shared" si="1"/>
        <v>0</v>
      </c>
      <c r="F20" s="9">
        <f t="shared" si="1"/>
        <v>5</v>
      </c>
      <c r="G20" s="9">
        <f t="shared" si="1"/>
        <v>45</v>
      </c>
      <c r="H20" s="9">
        <f t="shared" si="1"/>
        <v>189</v>
      </c>
      <c r="I20" s="9">
        <f t="shared" si="1"/>
        <v>237</v>
      </c>
      <c r="J20" s="9">
        <f t="shared" si="1"/>
        <v>220</v>
      </c>
      <c r="K20" s="9">
        <f t="shared" si="1"/>
        <v>62</v>
      </c>
      <c r="L20" s="9">
        <f t="shared" si="1"/>
        <v>19</v>
      </c>
      <c r="M20" s="71">
        <f t="shared" si="1"/>
        <v>3</v>
      </c>
    </row>
    <row r="21" spans="1:13" ht="15" customHeight="1">
      <c r="A21" s="383" t="s">
        <v>1228</v>
      </c>
      <c r="B21" s="16" t="s">
        <v>1229</v>
      </c>
      <c r="C21" s="6" t="s">
        <v>1214</v>
      </c>
      <c r="D21" s="7">
        <v>15560</v>
      </c>
      <c r="E21" s="7">
        <v>11</v>
      </c>
      <c r="F21" s="7">
        <v>467</v>
      </c>
      <c r="G21" s="7">
        <v>2018</v>
      </c>
      <c r="H21" s="7">
        <v>4506</v>
      </c>
      <c r="I21" s="7">
        <v>4629</v>
      </c>
      <c r="J21" s="7">
        <v>2860</v>
      </c>
      <c r="K21" s="7">
        <v>843</v>
      </c>
      <c r="L21" s="7">
        <v>215</v>
      </c>
      <c r="M21" s="70">
        <v>11</v>
      </c>
    </row>
    <row r="22" spans="1:13" ht="15" customHeight="1">
      <c r="A22" s="384"/>
      <c r="B22" s="17" t="s">
        <v>1230</v>
      </c>
      <c r="C22" s="8" t="s">
        <v>1217</v>
      </c>
      <c r="D22" s="9">
        <v>28915</v>
      </c>
      <c r="E22" s="9">
        <v>1</v>
      </c>
      <c r="F22" s="9">
        <v>332</v>
      </c>
      <c r="G22" s="9">
        <v>3106</v>
      </c>
      <c r="H22" s="9">
        <v>6114</v>
      </c>
      <c r="I22" s="9">
        <v>8654</v>
      </c>
      <c r="J22" s="9">
        <v>7011</v>
      </c>
      <c r="K22" s="9">
        <v>3190</v>
      </c>
      <c r="L22" s="9">
        <v>496</v>
      </c>
      <c r="M22" s="71">
        <v>11</v>
      </c>
    </row>
    <row r="23" spans="1:13" ht="15" customHeight="1">
      <c r="A23" s="384"/>
      <c r="B23" s="19" t="s">
        <v>1215</v>
      </c>
      <c r="C23" s="8" t="s">
        <v>1214</v>
      </c>
      <c r="D23" s="9">
        <v>5467</v>
      </c>
      <c r="E23" s="9">
        <v>0</v>
      </c>
      <c r="F23" s="9">
        <v>143</v>
      </c>
      <c r="G23" s="9">
        <v>611</v>
      </c>
      <c r="H23" s="9">
        <v>1412</v>
      </c>
      <c r="I23" s="9">
        <v>1858</v>
      </c>
      <c r="J23" s="9">
        <v>1042</v>
      </c>
      <c r="K23" s="9">
        <v>341</v>
      </c>
      <c r="L23" s="9">
        <v>57</v>
      </c>
      <c r="M23" s="71">
        <v>3</v>
      </c>
    </row>
    <row r="24" spans="1:13" ht="15" customHeight="1">
      <c r="A24" s="384"/>
      <c r="B24" s="17" t="s">
        <v>1216</v>
      </c>
      <c r="C24" s="8" t="s">
        <v>1217</v>
      </c>
      <c r="D24" s="9">
        <v>14005</v>
      </c>
      <c r="E24" s="9">
        <v>0</v>
      </c>
      <c r="F24" s="9">
        <v>86</v>
      </c>
      <c r="G24" s="9">
        <v>1078</v>
      </c>
      <c r="H24" s="9">
        <v>2700</v>
      </c>
      <c r="I24" s="9">
        <v>5101</v>
      </c>
      <c r="J24" s="9">
        <v>3231</v>
      </c>
      <c r="K24" s="9">
        <v>1593</v>
      </c>
      <c r="L24" s="9">
        <v>214</v>
      </c>
      <c r="M24" s="71">
        <v>2</v>
      </c>
    </row>
    <row r="25" spans="1:13" ht="15" customHeight="1">
      <c r="A25" s="384"/>
      <c r="B25" s="19" t="s">
        <v>1218</v>
      </c>
      <c r="C25" s="8" t="s">
        <v>1214</v>
      </c>
      <c r="D25" s="9">
        <v>2780</v>
      </c>
      <c r="E25" s="9">
        <v>10</v>
      </c>
      <c r="F25" s="9">
        <v>118</v>
      </c>
      <c r="G25" s="9">
        <v>324</v>
      </c>
      <c r="H25" s="9">
        <v>685</v>
      </c>
      <c r="I25" s="9">
        <v>861</v>
      </c>
      <c r="J25" s="9">
        <v>598</v>
      </c>
      <c r="K25" s="9">
        <v>140</v>
      </c>
      <c r="L25" s="9">
        <v>42</v>
      </c>
      <c r="M25" s="71">
        <v>2</v>
      </c>
    </row>
    <row r="26" spans="1:13" ht="15" customHeight="1">
      <c r="A26" s="384"/>
      <c r="B26" s="17" t="s">
        <v>1219</v>
      </c>
      <c r="C26" s="8" t="s">
        <v>1217</v>
      </c>
      <c r="D26" s="9">
        <v>5788</v>
      </c>
      <c r="E26" s="9">
        <v>1</v>
      </c>
      <c r="F26" s="9">
        <v>63</v>
      </c>
      <c r="G26" s="9">
        <v>550</v>
      </c>
      <c r="H26" s="9">
        <v>1117</v>
      </c>
      <c r="I26" s="9">
        <v>1655</v>
      </c>
      <c r="J26" s="9">
        <v>1730</v>
      </c>
      <c r="K26" s="9">
        <v>600</v>
      </c>
      <c r="L26" s="9">
        <v>69</v>
      </c>
      <c r="M26" s="71">
        <v>3</v>
      </c>
    </row>
    <row r="27" spans="1:13" ht="15" customHeight="1">
      <c r="A27" s="384"/>
      <c r="B27" s="19" t="s">
        <v>1220</v>
      </c>
      <c r="C27" s="8" t="s">
        <v>1214</v>
      </c>
      <c r="D27" s="9">
        <v>3049</v>
      </c>
      <c r="E27" s="9">
        <v>0</v>
      </c>
      <c r="F27" s="9">
        <v>189</v>
      </c>
      <c r="G27" s="9">
        <v>590</v>
      </c>
      <c r="H27" s="9">
        <v>1073</v>
      </c>
      <c r="I27" s="9">
        <v>616</v>
      </c>
      <c r="J27" s="9">
        <v>389</v>
      </c>
      <c r="K27" s="9">
        <v>140</v>
      </c>
      <c r="L27" s="9">
        <v>49</v>
      </c>
      <c r="M27" s="71">
        <v>3</v>
      </c>
    </row>
    <row r="28" spans="1:13" ht="15" customHeight="1">
      <c r="A28" s="384"/>
      <c r="B28" s="17" t="s">
        <v>1221</v>
      </c>
      <c r="C28" s="8" t="s">
        <v>1217</v>
      </c>
      <c r="D28" s="9">
        <v>6506</v>
      </c>
      <c r="E28" s="9">
        <v>0</v>
      </c>
      <c r="F28" s="9">
        <v>170</v>
      </c>
      <c r="G28" s="9">
        <v>1184</v>
      </c>
      <c r="H28" s="9">
        <v>1637</v>
      </c>
      <c r="I28" s="9">
        <v>1241</v>
      </c>
      <c r="J28" s="9">
        <v>1388</v>
      </c>
      <c r="K28" s="9">
        <v>736</v>
      </c>
      <c r="L28" s="9">
        <v>148</v>
      </c>
      <c r="M28" s="71">
        <v>2</v>
      </c>
    </row>
    <row r="29" spans="1:13" ht="15" customHeight="1">
      <c r="A29" s="384"/>
      <c r="B29" s="19" t="s">
        <v>1222</v>
      </c>
      <c r="C29" s="8" t="s">
        <v>1214</v>
      </c>
      <c r="D29" s="9">
        <v>2752</v>
      </c>
      <c r="E29" s="9">
        <v>1</v>
      </c>
      <c r="F29" s="9">
        <v>12</v>
      </c>
      <c r="G29" s="9">
        <v>378</v>
      </c>
      <c r="H29" s="9">
        <v>855</v>
      </c>
      <c r="I29" s="9">
        <v>824</v>
      </c>
      <c r="J29" s="9">
        <v>477</v>
      </c>
      <c r="K29" s="9">
        <v>152</v>
      </c>
      <c r="L29" s="9">
        <v>52</v>
      </c>
      <c r="M29" s="71">
        <v>1</v>
      </c>
    </row>
    <row r="30" spans="1:13" ht="15" customHeight="1">
      <c r="A30" s="384"/>
      <c r="B30" s="17" t="s">
        <v>1223</v>
      </c>
      <c r="C30" s="8" t="s">
        <v>1217</v>
      </c>
      <c r="D30" s="9">
        <v>1195</v>
      </c>
      <c r="E30" s="9">
        <v>0</v>
      </c>
      <c r="F30" s="9">
        <v>7</v>
      </c>
      <c r="G30" s="9">
        <v>194</v>
      </c>
      <c r="H30" s="9">
        <v>352</v>
      </c>
      <c r="I30" s="9">
        <v>257</v>
      </c>
      <c r="J30" s="9">
        <v>259</v>
      </c>
      <c r="K30" s="9">
        <v>95</v>
      </c>
      <c r="L30" s="9">
        <v>31</v>
      </c>
      <c r="M30" s="71">
        <v>0</v>
      </c>
    </row>
    <row r="31" spans="1:13" ht="15" customHeight="1">
      <c r="A31" s="384"/>
      <c r="B31" s="19" t="s">
        <v>1224</v>
      </c>
      <c r="C31" s="8" t="s">
        <v>1214</v>
      </c>
      <c r="D31" s="9">
        <v>1007</v>
      </c>
      <c r="E31" s="9">
        <v>0</v>
      </c>
      <c r="F31" s="9">
        <v>5</v>
      </c>
      <c r="G31" s="9">
        <v>97</v>
      </c>
      <c r="H31" s="9">
        <v>320</v>
      </c>
      <c r="I31" s="9">
        <v>299</v>
      </c>
      <c r="J31" s="9">
        <v>228</v>
      </c>
      <c r="K31" s="9">
        <v>50</v>
      </c>
      <c r="L31" s="9">
        <v>7</v>
      </c>
      <c r="M31" s="71">
        <v>1</v>
      </c>
    </row>
    <row r="32" spans="1:13" ht="15" customHeight="1">
      <c r="A32" s="382"/>
      <c r="B32" s="17" t="s">
        <v>1225</v>
      </c>
      <c r="C32" s="8" t="s">
        <v>1217</v>
      </c>
      <c r="D32" s="9">
        <v>641</v>
      </c>
      <c r="E32" s="9">
        <v>0</v>
      </c>
      <c r="F32" s="9">
        <v>1</v>
      </c>
      <c r="G32" s="9">
        <v>55</v>
      </c>
      <c r="H32" s="9">
        <v>119</v>
      </c>
      <c r="I32" s="9">
        <v>163</v>
      </c>
      <c r="J32" s="9">
        <v>183</v>
      </c>
      <c r="K32" s="9">
        <v>104</v>
      </c>
      <c r="L32" s="9">
        <v>15</v>
      </c>
      <c r="M32" s="71">
        <v>1</v>
      </c>
    </row>
    <row r="33" spans="1:13" ht="15" customHeight="1">
      <c r="A33" s="382"/>
      <c r="B33" s="19" t="s">
        <v>1226</v>
      </c>
      <c r="C33" s="8" t="s">
        <v>1214</v>
      </c>
      <c r="D33" s="9">
        <v>505</v>
      </c>
      <c r="E33" s="9">
        <v>0</v>
      </c>
      <c r="F33" s="9">
        <v>0</v>
      </c>
      <c r="G33" s="9">
        <v>18</v>
      </c>
      <c r="H33" s="9">
        <v>161</v>
      </c>
      <c r="I33" s="9">
        <v>171</v>
      </c>
      <c r="J33" s="9">
        <v>126</v>
      </c>
      <c r="K33" s="9">
        <v>20</v>
      </c>
      <c r="L33" s="9">
        <v>8</v>
      </c>
      <c r="M33" s="71">
        <v>1</v>
      </c>
    </row>
    <row r="34" spans="1:13" ht="15" customHeight="1" thickBot="1">
      <c r="A34" s="382"/>
      <c r="B34" s="20" t="s">
        <v>1227</v>
      </c>
      <c r="C34" s="8" t="s">
        <v>1217</v>
      </c>
      <c r="D34" s="10">
        <v>780</v>
      </c>
      <c r="E34" s="10">
        <v>0</v>
      </c>
      <c r="F34" s="10">
        <v>5</v>
      </c>
      <c r="G34" s="10">
        <v>45</v>
      </c>
      <c r="H34" s="10">
        <v>189</v>
      </c>
      <c r="I34" s="10">
        <v>237</v>
      </c>
      <c r="J34" s="10">
        <v>220</v>
      </c>
      <c r="K34" s="10">
        <v>62</v>
      </c>
      <c r="L34" s="10">
        <v>19</v>
      </c>
      <c r="M34" s="73">
        <v>3</v>
      </c>
    </row>
    <row r="35" spans="1:13" ht="15" customHeight="1">
      <c r="A35" s="386" t="s">
        <v>1231</v>
      </c>
      <c r="B35" s="16" t="s">
        <v>1229</v>
      </c>
      <c r="C35" s="6" t="s">
        <v>1214</v>
      </c>
      <c r="D35" s="13">
        <v>12</v>
      </c>
      <c r="E35" s="66">
        <f>SUM(E37,E39,E41,E43,E45)</f>
        <v>0</v>
      </c>
      <c r="F35" s="66">
        <f t="shared" ref="F35:M36" si="2">SUM(F37,F39,F41,F43,F45)</f>
        <v>1</v>
      </c>
      <c r="G35" s="66">
        <f t="shared" si="2"/>
        <v>1</v>
      </c>
      <c r="H35" s="66">
        <f t="shared" si="2"/>
        <v>0</v>
      </c>
      <c r="I35" s="66">
        <f t="shared" si="2"/>
        <v>1</v>
      </c>
      <c r="J35" s="66">
        <f t="shared" si="2"/>
        <v>1</v>
      </c>
      <c r="K35" s="66">
        <f t="shared" si="2"/>
        <v>2</v>
      </c>
      <c r="L35" s="66">
        <f t="shared" si="2"/>
        <v>3</v>
      </c>
      <c r="M35" s="66">
        <f t="shared" si="2"/>
        <v>3</v>
      </c>
    </row>
    <row r="36" spans="1:13" ht="15" customHeight="1">
      <c r="A36" s="372"/>
      <c r="B36" s="17" t="s">
        <v>1230</v>
      </c>
      <c r="C36" s="8" t="s">
        <v>1217</v>
      </c>
      <c r="D36" s="9">
        <v>7</v>
      </c>
      <c r="E36" s="28">
        <f>SUM(E38,E40,E42,E44,E46)</f>
        <v>0</v>
      </c>
      <c r="F36" s="28">
        <f t="shared" si="2"/>
        <v>1</v>
      </c>
      <c r="G36" s="28">
        <f t="shared" si="2"/>
        <v>0</v>
      </c>
      <c r="H36" s="28">
        <f t="shared" si="2"/>
        <v>0</v>
      </c>
      <c r="I36" s="28">
        <f t="shared" si="2"/>
        <v>1</v>
      </c>
      <c r="J36" s="28">
        <f t="shared" si="2"/>
        <v>1</v>
      </c>
      <c r="K36" s="28">
        <f t="shared" si="2"/>
        <v>1</v>
      </c>
      <c r="L36" s="28">
        <f t="shared" si="2"/>
        <v>2</v>
      </c>
      <c r="M36" s="28">
        <f t="shared" si="2"/>
        <v>1</v>
      </c>
    </row>
    <row r="37" spans="1:13" ht="15" customHeight="1">
      <c r="A37" s="372"/>
      <c r="B37" s="19" t="s">
        <v>1215</v>
      </c>
      <c r="C37" s="8" t="s">
        <v>1214</v>
      </c>
      <c r="D37" s="9"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1</v>
      </c>
      <c r="L37" s="29">
        <v>1</v>
      </c>
      <c r="M37" s="29">
        <v>1</v>
      </c>
    </row>
    <row r="38" spans="1:13" ht="15" customHeight="1">
      <c r="A38" s="372"/>
      <c r="B38" s="17" t="s">
        <v>1216</v>
      </c>
      <c r="C38" s="8" t="s">
        <v>1217</v>
      </c>
      <c r="D38" s="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ht="15" customHeight="1">
      <c r="A39" s="372"/>
      <c r="B39" s="19" t="s">
        <v>1218</v>
      </c>
      <c r="C39" s="8" t="s">
        <v>1214</v>
      </c>
      <c r="D39" s="9">
        <v>9</v>
      </c>
      <c r="E39" s="28">
        <v>0</v>
      </c>
      <c r="F39" s="28">
        <v>1</v>
      </c>
      <c r="G39" s="28">
        <v>1</v>
      </c>
      <c r="H39" s="28">
        <v>0</v>
      </c>
      <c r="I39" s="28">
        <v>1</v>
      </c>
      <c r="J39" s="28">
        <v>1</v>
      </c>
      <c r="K39" s="28">
        <v>1</v>
      </c>
      <c r="L39" s="28">
        <v>2</v>
      </c>
      <c r="M39" s="28">
        <v>2</v>
      </c>
    </row>
    <row r="40" spans="1:13" ht="15" customHeight="1">
      <c r="A40" s="372"/>
      <c r="B40" s="17" t="s">
        <v>1219</v>
      </c>
      <c r="C40" s="8" t="s">
        <v>1217</v>
      </c>
      <c r="D40" s="9">
        <v>4</v>
      </c>
      <c r="E40" s="28">
        <v>0</v>
      </c>
      <c r="F40" s="28">
        <v>1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2</v>
      </c>
      <c r="M40" s="28">
        <v>1</v>
      </c>
    </row>
    <row r="41" spans="1:13" ht="15" customHeight="1">
      <c r="A41" s="372"/>
      <c r="B41" s="19" t="s">
        <v>1220</v>
      </c>
      <c r="C41" s="8" t="s">
        <v>1214</v>
      </c>
      <c r="D41" s="9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</row>
    <row r="42" spans="1:13" ht="15" customHeight="1">
      <c r="A42" s="372"/>
      <c r="B42" s="17" t="s">
        <v>1221</v>
      </c>
      <c r="C42" s="8" t="s">
        <v>1217</v>
      </c>
      <c r="D42" s="9"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1</v>
      </c>
      <c r="K42" s="28">
        <v>0</v>
      </c>
      <c r="L42" s="28">
        <v>0</v>
      </c>
      <c r="M42" s="28">
        <v>0</v>
      </c>
    </row>
    <row r="43" spans="1:13" ht="15" customHeight="1">
      <c r="A43" s="372"/>
      <c r="B43" s="19" t="s">
        <v>1222</v>
      </c>
      <c r="C43" s="8" t="s">
        <v>1214</v>
      </c>
      <c r="D43" s="9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</row>
    <row r="44" spans="1:13" ht="15" customHeight="1">
      <c r="A44" s="372"/>
      <c r="B44" s="17" t="s">
        <v>1223</v>
      </c>
      <c r="C44" s="8" t="s">
        <v>1217</v>
      </c>
      <c r="D44" s="9">
        <v>2</v>
      </c>
      <c r="E44" s="28">
        <v>0</v>
      </c>
      <c r="F44" s="28">
        <v>0</v>
      </c>
      <c r="G44" s="28">
        <v>0</v>
      </c>
      <c r="H44" s="28">
        <v>0</v>
      </c>
      <c r="I44" s="28">
        <v>1</v>
      </c>
      <c r="J44" s="28">
        <v>0</v>
      </c>
      <c r="K44" s="28">
        <v>1</v>
      </c>
      <c r="L44" s="28">
        <v>0</v>
      </c>
      <c r="M44" s="28">
        <v>0</v>
      </c>
    </row>
    <row r="45" spans="1:13" ht="15" customHeight="1">
      <c r="A45" s="372"/>
      <c r="B45" s="19" t="s">
        <v>1224</v>
      </c>
      <c r="C45" s="8" t="s">
        <v>1214</v>
      </c>
      <c r="D45" s="9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5" customHeight="1">
      <c r="A46" s="372"/>
      <c r="B46" s="17" t="s">
        <v>1225</v>
      </c>
      <c r="C46" s="8" t="s">
        <v>1217</v>
      </c>
      <c r="D46" s="11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ht="15" customHeight="1">
      <c r="A47" s="372"/>
      <c r="B47" s="19" t="s">
        <v>1226</v>
      </c>
      <c r="C47" s="8" t="s">
        <v>1214</v>
      </c>
      <c r="D47" s="11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ht="15" customHeight="1" thickBot="1">
      <c r="A48" s="373"/>
      <c r="B48" s="20" t="s">
        <v>1227</v>
      </c>
      <c r="C48" s="8" t="s">
        <v>1217</v>
      </c>
      <c r="D48" s="10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</row>
    <row r="49" spans="1:13" ht="15" customHeight="1">
      <c r="A49" s="386" t="s">
        <v>1232</v>
      </c>
      <c r="B49" s="21" t="s">
        <v>1229</v>
      </c>
      <c r="C49" s="12" t="s">
        <v>1214</v>
      </c>
      <c r="D49" s="13">
        <v>119</v>
      </c>
      <c r="E49" s="66">
        <f>SUM(E51,E53,E55,E57,E59,E61)</f>
        <v>0</v>
      </c>
      <c r="F49" s="66">
        <f t="shared" ref="F49:M50" si="3">SUM(F51,F53,F55,F57,F59,F61)</f>
        <v>0</v>
      </c>
      <c r="G49" s="66">
        <f t="shared" si="3"/>
        <v>0</v>
      </c>
      <c r="H49" s="66">
        <f t="shared" si="3"/>
        <v>1</v>
      </c>
      <c r="I49" s="66">
        <f t="shared" si="3"/>
        <v>12</v>
      </c>
      <c r="J49" s="66">
        <f t="shared" si="3"/>
        <v>38</v>
      </c>
      <c r="K49" s="66">
        <f t="shared" si="3"/>
        <v>36</v>
      </c>
      <c r="L49" s="66">
        <f t="shared" si="3"/>
        <v>26</v>
      </c>
      <c r="M49" s="66">
        <f t="shared" si="3"/>
        <v>6</v>
      </c>
    </row>
    <row r="50" spans="1:13" ht="15" customHeight="1">
      <c r="A50" s="372"/>
      <c r="B50" s="17" t="s">
        <v>1230</v>
      </c>
      <c r="C50" s="8" t="s">
        <v>1217</v>
      </c>
      <c r="D50" s="9">
        <v>30</v>
      </c>
      <c r="E50" s="28">
        <f>SUM(E52,E54,E56,E58,E60,E62)</f>
        <v>0</v>
      </c>
      <c r="F50" s="28">
        <f t="shared" si="3"/>
        <v>0</v>
      </c>
      <c r="G50" s="28">
        <f t="shared" si="3"/>
        <v>0</v>
      </c>
      <c r="H50" s="28">
        <f t="shared" si="3"/>
        <v>0</v>
      </c>
      <c r="I50" s="28">
        <f t="shared" si="3"/>
        <v>3</v>
      </c>
      <c r="J50" s="28">
        <f t="shared" si="3"/>
        <v>8</v>
      </c>
      <c r="K50" s="28">
        <f t="shared" si="3"/>
        <v>6</v>
      </c>
      <c r="L50" s="28">
        <f t="shared" si="3"/>
        <v>10</v>
      </c>
      <c r="M50" s="28">
        <f t="shared" si="3"/>
        <v>3</v>
      </c>
    </row>
    <row r="51" spans="1:13" ht="15" customHeight="1">
      <c r="A51" s="372"/>
      <c r="B51" s="19" t="s">
        <v>1215</v>
      </c>
      <c r="C51" s="8" t="s">
        <v>1214</v>
      </c>
      <c r="D51" s="9">
        <v>44</v>
      </c>
      <c r="E51" s="29">
        <v>0</v>
      </c>
      <c r="F51" s="29">
        <v>0</v>
      </c>
      <c r="G51" s="29">
        <v>0</v>
      </c>
      <c r="H51" s="29">
        <v>0</v>
      </c>
      <c r="I51" s="29">
        <v>4</v>
      </c>
      <c r="J51" s="29">
        <v>14</v>
      </c>
      <c r="K51" s="29">
        <v>10</v>
      </c>
      <c r="L51" s="29">
        <v>13</v>
      </c>
      <c r="M51" s="29">
        <v>3</v>
      </c>
    </row>
    <row r="52" spans="1:13" ht="15" customHeight="1">
      <c r="A52" s="372"/>
      <c r="B52" s="17" t="s">
        <v>1216</v>
      </c>
      <c r="C52" s="8" t="s">
        <v>1217</v>
      </c>
      <c r="D52" s="9">
        <v>17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3</v>
      </c>
      <c r="K52" s="29">
        <v>4</v>
      </c>
      <c r="L52" s="29">
        <v>7</v>
      </c>
      <c r="M52" s="29">
        <v>1</v>
      </c>
    </row>
    <row r="53" spans="1:13" ht="15" customHeight="1">
      <c r="A53" s="372"/>
      <c r="B53" s="19" t="s">
        <v>1218</v>
      </c>
      <c r="C53" s="8" t="s">
        <v>1214</v>
      </c>
      <c r="D53" s="9">
        <v>39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14</v>
      </c>
      <c r="K53" s="28">
        <v>11</v>
      </c>
      <c r="L53" s="28">
        <v>10</v>
      </c>
      <c r="M53" s="28">
        <v>3</v>
      </c>
    </row>
    <row r="54" spans="1:13" ht="15" customHeight="1">
      <c r="A54" s="372"/>
      <c r="B54" s="17" t="s">
        <v>1219</v>
      </c>
      <c r="C54" s="8" t="s">
        <v>1217</v>
      </c>
      <c r="D54" s="9">
        <v>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2</v>
      </c>
      <c r="L54" s="28">
        <v>2</v>
      </c>
      <c r="M54" s="28">
        <v>2</v>
      </c>
    </row>
    <row r="55" spans="1:13" ht="15" customHeight="1">
      <c r="A55" s="372"/>
      <c r="B55" s="19" t="s">
        <v>1220</v>
      </c>
      <c r="C55" s="8" t="s">
        <v>1214</v>
      </c>
      <c r="D55" s="9">
        <v>32</v>
      </c>
      <c r="E55" s="28">
        <v>0</v>
      </c>
      <c r="F55" s="28">
        <v>0</v>
      </c>
      <c r="G55" s="28">
        <v>0</v>
      </c>
      <c r="H55" s="28">
        <v>1</v>
      </c>
      <c r="I55" s="28">
        <v>6</v>
      </c>
      <c r="J55" s="28">
        <v>8</v>
      </c>
      <c r="K55" s="28">
        <v>14</v>
      </c>
      <c r="L55" s="28">
        <v>3</v>
      </c>
      <c r="M55" s="28">
        <v>0</v>
      </c>
    </row>
    <row r="56" spans="1:13" ht="15" customHeight="1">
      <c r="A56" s="372"/>
      <c r="B56" s="17" t="s">
        <v>1221</v>
      </c>
      <c r="C56" s="8" t="s">
        <v>1217</v>
      </c>
      <c r="D56" s="9">
        <v>3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2</v>
      </c>
      <c r="K56" s="28">
        <v>0</v>
      </c>
      <c r="L56" s="28">
        <v>0</v>
      </c>
      <c r="M56" s="28">
        <v>0</v>
      </c>
    </row>
    <row r="57" spans="1:13" ht="15" customHeight="1">
      <c r="A57" s="372"/>
      <c r="B57" s="19" t="s">
        <v>1222</v>
      </c>
      <c r="C57" s="8" t="s">
        <v>1214</v>
      </c>
      <c r="D57" s="9"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ht="15" customHeight="1">
      <c r="A58" s="372"/>
      <c r="B58" s="17" t="s">
        <v>1223</v>
      </c>
      <c r="C58" s="8" t="s">
        <v>1217</v>
      </c>
      <c r="D58" s="9"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28">
        <v>0</v>
      </c>
    </row>
    <row r="59" spans="1:13" ht="15" customHeight="1">
      <c r="A59" s="372"/>
      <c r="B59" s="19" t="s">
        <v>1224</v>
      </c>
      <c r="C59" s="8" t="s">
        <v>1214</v>
      </c>
      <c r="D59" s="9"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ht="15" customHeight="1">
      <c r="A60" s="372"/>
      <c r="B60" s="17" t="s">
        <v>1225</v>
      </c>
      <c r="C60" s="8" t="s">
        <v>1217</v>
      </c>
      <c r="D60" s="11"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ht="15" customHeight="1">
      <c r="A61" s="372"/>
      <c r="B61" s="19" t="s">
        <v>1226</v>
      </c>
      <c r="C61" s="8" t="s">
        <v>1214</v>
      </c>
      <c r="D61" s="11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ht="15" customHeight="1" thickBot="1">
      <c r="A62" s="373"/>
      <c r="B62" s="20" t="s">
        <v>1227</v>
      </c>
      <c r="C62" s="31" t="s">
        <v>1217</v>
      </c>
      <c r="D62" s="10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</row>
    <row r="63" spans="1:13" s="15" customFormat="1" ht="14.25">
      <c r="A63" s="22" t="s">
        <v>1233</v>
      </c>
    </row>
    <row r="64" spans="1:13" s="15" customFormat="1" ht="14.25">
      <c r="A64" s="23" t="s">
        <v>1234</v>
      </c>
    </row>
    <row r="65" spans="1:3" s="15" customFormat="1" ht="14.25">
      <c r="A65" s="23" t="s">
        <v>1235</v>
      </c>
      <c r="B65" s="24"/>
      <c r="C65" s="24"/>
    </row>
    <row r="66" spans="1:3" s="15" customFormat="1" ht="14.25">
      <c r="A66" s="23" t="s">
        <v>1236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0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工作表11"/>
  <dimension ref="A1:M76"/>
  <sheetViews>
    <sheetView workbookViewId="0">
      <selection sqref="A1:M1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8.125" style="1" customWidth="1"/>
    <col min="8" max="8" width="8.5" style="1" customWidth="1"/>
    <col min="9" max="9" width="7.625" style="1" customWidth="1"/>
    <col min="10" max="10" width="8" style="1" customWidth="1"/>
    <col min="11" max="11" width="7.25" style="1" customWidth="1"/>
    <col min="12" max="13" width="5.875" style="1" customWidth="1"/>
    <col min="14" max="16384" width="9" style="1"/>
  </cols>
  <sheetData>
    <row r="1" spans="1:13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1148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1149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1150</v>
      </c>
      <c r="M3" s="390"/>
    </row>
    <row r="4" spans="1:13" ht="17.25" thickBot="1">
      <c r="B4" s="391" t="s">
        <v>1151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1152</v>
      </c>
      <c r="M4" s="392"/>
    </row>
    <row r="5" spans="1:13">
      <c r="A5" s="374" t="s">
        <v>1153</v>
      </c>
      <c r="B5" s="425"/>
      <c r="C5" s="406" t="s">
        <v>1154</v>
      </c>
      <c r="D5" s="380" t="s">
        <v>1155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1156</v>
      </c>
      <c r="E6" s="4" t="s">
        <v>1157</v>
      </c>
      <c r="F6" s="4" t="s">
        <v>1158</v>
      </c>
      <c r="G6" s="4" t="s">
        <v>1159</v>
      </c>
      <c r="H6" s="4" t="s">
        <v>1160</v>
      </c>
      <c r="I6" s="4" t="s">
        <v>1161</v>
      </c>
      <c r="J6" s="4" t="s">
        <v>1162</v>
      </c>
      <c r="K6" s="4" t="s">
        <v>1163</v>
      </c>
      <c r="L6" s="4" t="s">
        <v>1164</v>
      </c>
      <c r="M6" s="69" t="s">
        <v>1165</v>
      </c>
    </row>
    <row r="7" spans="1:13" ht="15" customHeight="1">
      <c r="A7" s="382" t="s">
        <v>1166</v>
      </c>
      <c r="B7" s="16" t="s">
        <v>1167</v>
      </c>
      <c r="C7" s="6" t="s">
        <v>1168</v>
      </c>
      <c r="D7" s="7">
        <f>D21+D35+D49</f>
        <v>15804</v>
      </c>
      <c r="E7" s="7">
        <f>E21+E35+E49</f>
        <v>11</v>
      </c>
      <c r="F7" s="7">
        <f t="shared" ref="F7:M7" si="0">F21+F35+F49</f>
        <v>534</v>
      </c>
      <c r="G7" s="7">
        <f t="shared" si="0"/>
        <v>2058</v>
      </c>
      <c r="H7" s="7">
        <f t="shared" si="0"/>
        <v>4539</v>
      </c>
      <c r="I7" s="7">
        <f t="shared" si="0"/>
        <v>4624</v>
      </c>
      <c r="J7" s="7">
        <f t="shared" si="0"/>
        <v>2898</v>
      </c>
      <c r="K7" s="7">
        <f t="shared" si="0"/>
        <v>881</v>
      </c>
      <c r="L7" s="7">
        <f t="shared" si="0"/>
        <v>240</v>
      </c>
      <c r="M7" s="70">
        <f t="shared" si="0"/>
        <v>19</v>
      </c>
    </row>
    <row r="8" spans="1:13" ht="15" customHeight="1">
      <c r="A8" s="372"/>
      <c r="B8" s="18" t="s">
        <v>1169</v>
      </c>
      <c r="C8" s="8" t="s">
        <v>1170</v>
      </c>
      <c r="D8" s="9">
        <f t="shared" ref="D8:M20" si="1">D22+D36+D50</f>
        <v>28918</v>
      </c>
      <c r="E8" s="9">
        <f t="shared" si="1"/>
        <v>3</v>
      </c>
      <c r="F8" s="9">
        <f t="shared" si="1"/>
        <v>379</v>
      </c>
      <c r="G8" s="9">
        <f t="shared" si="1"/>
        <v>3116</v>
      </c>
      <c r="H8" s="9">
        <f t="shared" si="1"/>
        <v>6128</v>
      </c>
      <c r="I8" s="9">
        <f t="shared" si="1"/>
        <v>8577</v>
      </c>
      <c r="J8" s="9">
        <f t="shared" si="1"/>
        <v>7020</v>
      </c>
      <c r="K8" s="9">
        <f t="shared" si="1"/>
        <v>3188</v>
      </c>
      <c r="L8" s="9">
        <f t="shared" si="1"/>
        <v>493</v>
      </c>
      <c r="M8" s="71">
        <f t="shared" si="1"/>
        <v>14</v>
      </c>
    </row>
    <row r="9" spans="1:13" ht="15" customHeight="1">
      <c r="A9" s="372"/>
      <c r="B9" s="19" t="s">
        <v>1171</v>
      </c>
      <c r="C9" s="8" t="s">
        <v>1168</v>
      </c>
      <c r="D9" s="9">
        <f t="shared" si="1"/>
        <v>5470</v>
      </c>
      <c r="E9" s="9">
        <f t="shared" si="1"/>
        <v>0</v>
      </c>
      <c r="F9" s="9">
        <f t="shared" si="1"/>
        <v>151</v>
      </c>
      <c r="G9" s="9">
        <f t="shared" si="1"/>
        <v>596</v>
      </c>
      <c r="H9" s="9">
        <f t="shared" si="1"/>
        <v>1396</v>
      </c>
      <c r="I9" s="9">
        <f t="shared" si="1"/>
        <v>1839</v>
      </c>
      <c r="J9" s="9">
        <f t="shared" si="1"/>
        <v>1055</v>
      </c>
      <c r="K9" s="9">
        <f t="shared" si="1"/>
        <v>356</v>
      </c>
      <c r="L9" s="9">
        <f t="shared" si="1"/>
        <v>71</v>
      </c>
      <c r="M9" s="71">
        <f t="shared" si="1"/>
        <v>6</v>
      </c>
    </row>
    <row r="10" spans="1:13" ht="15" customHeight="1">
      <c r="A10" s="372"/>
      <c r="B10" s="17" t="s">
        <v>1172</v>
      </c>
      <c r="C10" s="8" t="s">
        <v>1170</v>
      </c>
      <c r="D10" s="9">
        <f t="shared" si="1"/>
        <v>13889</v>
      </c>
      <c r="E10" s="9">
        <f t="shared" si="1"/>
        <v>0</v>
      </c>
      <c r="F10" s="9">
        <f t="shared" si="1"/>
        <v>91</v>
      </c>
      <c r="G10" s="9">
        <f t="shared" si="1"/>
        <v>1059</v>
      </c>
      <c r="H10" s="9">
        <f t="shared" si="1"/>
        <v>2688</v>
      </c>
      <c r="I10" s="9">
        <f t="shared" si="1"/>
        <v>5011</v>
      </c>
      <c r="J10" s="9">
        <f t="shared" si="1"/>
        <v>3225</v>
      </c>
      <c r="K10" s="9">
        <f t="shared" si="1"/>
        <v>1595</v>
      </c>
      <c r="L10" s="9">
        <f t="shared" si="1"/>
        <v>217</v>
      </c>
      <c r="M10" s="71">
        <f t="shared" si="1"/>
        <v>3</v>
      </c>
    </row>
    <row r="11" spans="1:13" ht="15" customHeight="1">
      <c r="A11" s="372"/>
      <c r="B11" s="19" t="s">
        <v>1173</v>
      </c>
      <c r="C11" s="8" t="s">
        <v>1168</v>
      </c>
      <c r="D11" s="9">
        <f t="shared" si="1"/>
        <v>2846</v>
      </c>
      <c r="E11" s="9">
        <f t="shared" si="1"/>
        <v>10</v>
      </c>
      <c r="F11" s="9">
        <f t="shared" si="1"/>
        <v>132</v>
      </c>
      <c r="G11" s="9">
        <f t="shared" si="1"/>
        <v>325</v>
      </c>
      <c r="H11" s="9">
        <f t="shared" si="1"/>
        <v>684</v>
      </c>
      <c r="I11" s="9">
        <f t="shared" si="1"/>
        <v>873</v>
      </c>
      <c r="J11" s="9">
        <f t="shared" si="1"/>
        <v>612</v>
      </c>
      <c r="K11" s="9">
        <f t="shared" si="1"/>
        <v>151</v>
      </c>
      <c r="L11" s="9">
        <f t="shared" si="1"/>
        <v>52</v>
      </c>
      <c r="M11" s="71">
        <f t="shared" si="1"/>
        <v>7</v>
      </c>
    </row>
    <row r="12" spans="1:13" ht="15" customHeight="1">
      <c r="A12" s="372"/>
      <c r="B12" s="17" t="s">
        <v>1174</v>
      </c>
      <c r="C12" s="8" t="s">
        <v>1170</v>
      </c>
      <c r="D12" s="9">
        <f t="shared" si="1"/>
        <v>5827</v>
      </c>
      <c r="E12" s="9">
        <f t="shared" si="1"/>
        <v>2</v>
      </c>
      <c r="F12" s="9">
        <f t="shared" si="1"/>
        <v>75</v>
      </c>
      <c r="G12" s="9">
        <f t="shared" si="1"/>
        <v>560</v>
      </c>
      <c r="H12" s="9">
        <f t="shared" si="1"/>
        <v>1114</v>
      </c>
      <c r="I12" s="9">
        <f t="shared" si="1"/>
        <v>1665</v>
      </c>
      <c r="J12" s="9">
        <f t="shared" si="1"/>
        <v>1731</v>
      </c>
      <c r="K12" s="9">
        <f t="shared" si="1"/>
        <v>599</v>
      </c>
      <c r="L12" s="9">
        <f t="shared" si="1"/>
        <v>76</v>
      </c>
      <c r="M12" s="71">
        <f t="shared" si="1"/>
        <v>5</v>
      </c>
    </row>
    <row r="13" spans="1:13" ht="15" customHeight="1">
      <c r="A13" s="372"/>
      <c r="B13" s="19" t="s">
        <v>1175</v>
      </c>
      <c r="C13" s="8" t="s">
        <v>1168</v>
      </c>
      <c r="D13" s="9">
        <f t="shared" si="1"/>
        <v>3196</v>
      </c>
      <c r="E13" s="9">
        <f t="shared" si="1"/>
        <v>0</v>
      </c>
      <c r="F13" s="9">
        <f t="shared" si="1"/>
        <v>230</v>
      </c>
      <c r="G13" s="9">
        <f t="shared" si="1"/>
        <v>625</v>
      </c>
      <c r="H13" s="9">
        <f t="shared" si="1"/>
        <v>1113</v>
      </c>
      <c r="I13" s="9">
        <f t="shared" si="1"/>
        <v>629</v>
      </c>
      <c r="J13" s="9">
        <f t="shared" si="1"/>
        <v>397</v>
      </c>
      <c r="K13" s="9">
        <f t="shared" si="1"/>
        <v>149</v>
      </c>
      <c r="L13" s="9">
        <f t="shared" si="1"/>
        <v>50</v>
      </c>
      <c r="M13" s="71">
        <f t="shared" si="1"/>
        <v>3</v>
      </c>
    </row>
    <row r="14" spans="1:13" ht="15" customHeight="1">
      <c r="A14" s="372"/>
      <c r="B14" s="17" t="s">
        <v>1176</v>
      </c>
      <c r="C14" s="8" t="s">
        <v>1170</v>
      </c>
      <c r="D14" s="9">
        <f t="shared" si="1"/>
        <v>6592</v>
      </c>
      <c r="E14" s="9">
        <f t="shared" si="1"/>
        <v>1</v>
      </c>
      <c r="F14" s="9">
        <f t="shared" si="1"/>
        <v>196</v>
      </c>
      <c r="G14" s="9">
        <f t="shared" si="1"/>
        <v>1211</v>
      </c>
      <c r="H14" s="9">
        <f t="shared" si="1"/>
        <v>1665</v>
      </c>
      <c r="I14" s="9">
        <f t="shared" si="1"/>
        <v>1255</v>
      </c>
      <c r="J14" s="9">
        <f t="shared" si="1"/>
        <v>1395</v>
      </c>
      <c r="K14" s="9">
        <f t="shared" si="1"/>
        <v>733</v>
      </c>
      <c r="L14" s="9">
        <f t="shared" si="1"/>
        <v>134</v>
      </c>
      <c r="M14" s="71">
        <f t="shared" si="1"/>
        <v>2</v>
      </c>
    </row>
    <row r="15" spans="1:13" ht="15" customHeight="1">
      <c r="A15" s="372"/>
      <c r="B15" s="19" t="s">
        <v>1177</v>
      </c>
      <c r="C15" s="8" t="s">
        <v>1168</v>
      </c>
      <c r="D15" s="9">
        <f t="shared" si="1"/>
        <v>2780</v>
      </c>
      <c r="E15" s="9">
        <f t="shared" si="1"/>
        <v>1</v>
      </c>
      <c r="F15" s="9">
        <f t="shared" si="1"/>
        <v>15</v>
      </c>
      <c r="G15" s="9">
        <f t="shared" si="1"/>
        <v>399</v>
      </c>
      <c r="H15" s="9">
        <f t="shared" si="1"/>
        <v>858</v>
      </c>
      <c r="I15" s="9">
        <f t="shared" si="1"/>
        <v>814</v>
      </c>
      <c r="J15" s="9">
        <f t="shared" si="1"/>
        <v>484</v>
      </c>
      <c r="K15" s="9">
        <f t="shared" si="1"/>
        <v>155</v>
      </c>
      <c r="L15" s="9">
        <f t="shared" si="1"/>
        <v>53</v>
      </c>
      <c r="M15" s="71">
        <f t="shared" si="1"/>
        <v>1</v>
      </c>
    </row>
    <row r="16" spans="1:13" ht="15" customHeight="1">
      <c r="A16" s="372"/>
      <c r="B16" s="17" t="s">
        <v>1178</v>
      </c>
      <c r="C16" s="8" t="s">
        <v>1170</v>
      </c>
      <c r="D16" s="9">
        <f t="shared" si="1"/>
        <v>1203</v>
      </c>
      <c r="E16" s="9">
        <f t="shared" si="1"/>
        <v>0</v>
      </c>
      <c r="F16" s="9">
        <f t="shared" si="1"/>
        <v>11</v>
      </c>
      <c r="G16" s="9">
        <f t="shared" si="1"/>
        <v>182</v>
      </c>
      <c r="H16" s="9">
        <f t="shared" si="1"/>
        <v>361</v>
      </c>
      <c r="I16" s="9">
        <f t="shared" si="1"/>
        <v>256</v>
      </c>
      <c r="J16" s="9">
        <f t="shared" si="1"/>
        <v>267</v>
      </c>
      <c r="K16" s="9">
        <f t="shared" si="1"/>
        <v>95</v>
      </c>
      <c r="L16" s="9">
        <f t="shared" si="1"/>
        <v>31</v>
      </c>
      <c r="M16" s="71">
        <f t="shared" si="1"/>
        <v>0</v>
      </c>
    </row>
    <row r="17" spans="1:13" ht="15" customHeight="1">
      <c r="A17" s="372"/>
      <c r="B17" s="19" t="s">
        <v>1179</v>
      </c>
      <c r="C17" s="8" t="s">
        <v>1168</v>
      </c>
      <c r="D17" s="9">
        <f t="shared" si="1"/>
        <v>1009</v>
      </c>
      <c r="E17" s="9">
        <f t="shared" si="1"/>
        <v>0</v>
      </c>
      <c r="F17" s="9">
        <f t="shared" si="1"/>
        <v>6</v>
      </c>
      <c r="G17" s="9">
        <f t="shared" si="1"/>
        <v>95</v>
      </c>
      <c r="H17" s="9">
        <f t="shared" si="1"/>
        <v>321</v>
      </c>
      <c r="I17" s="9">
        <f t="shared" si="1"/>
        <v>302</v>
      </c>
      <c r="J17" s="9">
        <f t="shared" si="1"/>
        <v>227</v>
      </c>
      <c r="K17" s="9">
        <f t="shared" si="1"/>
        <v>49</v>
      </c>
      <c r="L17" s="9">
        <f t="shared" si="1"/>
        <v>8</v>
      </c>
      <c r="M17" s="71">
        <f t="shared" si="1"/>
        <v>1</v>
      </c>
    </row>
    <row r="18" spans="1:13" ht="15" customHeight="1">
      <c r="A18" s="372"/>
      <c r="B18" s="17" t="s">
        <v>1180</v>
      </c>
      <c r="C18" s="8" t="s">
        <v>1170</v>
      </c>
      <c r="D18" s="9">
        <f t="shared" si="1"/>
        <v>645</v>
      </c>
      <c r="E18" s="9">
        <f t="shared" si="1"/>
        <v>0</v>
      </c>
      <c r="F18" s="9">
        <f t="shared" si="1"/>
        <v>1</v>
      </c>
      <c r="G18" s="9">
        <f t="shared" si="1"/>
        <v>55</v>
      </c>
      <c r="H18" s="9">
        <f t="shared" si="1"/>
        <v>121</v>
      </c>
      <c r="I18" s="9">
        <f t="shared" si="1"/>
        <v>161</v>
      </c>
      <c r="J18" s="9">
        <f t="shared" si="1"/>
        <v>185</v>
      </c>
      <c r="K18" s="9">
        <f t="shared" si="1"/>
        <v>104</v>
      </c>
      <c r="L18" s="9">
        <f t="shared" si="1"/>
        <v>17</v>
      </c>
      <c r="M18" s="71">
        <f t="shared" si="1"/>
        <v>1</v>
      </c>
    </row>
    <row r="19" spans="1:13" ht="15" customHeight="1">
      <c r="A19" s="372"/>
      <c r="B19" s="19" t="s">
        <v>1181</v>
      </c>
      <c r="C19" s="8" t="s">
        <v>1168</v>
      </c>
      <c r="D19" s="9">
        <f t="shared" si="1"/>
        <v>503</v>
      </c>
      <c r="E19" s="9">
        <f t="shared" si="1"/>
        <v>0</v>
      </c>
      <c r="F19" s="9">
        <f t="shared" si="1"/>
        <v>0</v>
      </c>
      <c r="G19" s="9">
        <f t="shared" si="1"/>
        <v>18</v>
      </c>
      <c r="H19" s="9">
        <f t="shared" si="1"/>
        <v>167</v>
      </c>
      <c r="I19" s="9">
        <f t="shared" si="1"/>
        <v>167</v>
      </c>
      <c r="J19" s="9">
        <f t="shared" si="1"/>
        <v>123</v>
      </c>
      <c r="K19" s="9">
        <f t="shared" si="1"/>
        <v>21</v>
      </c>
      <c r="L19" s="9">
        <f t="shared" si="1"/>
        <v>6</v>
      </c>
      <c r="M19" s="71">
        <f t="shared" si="1"/>
        <v>1</v>
      </c>
    </row>
    <row r="20" spans="1:13" ht="15" customHeight="1" thickBot="1">
      <c r="A20" s="373"/>
      <c r="B20" s="20" t="s">
        <v>1182</v>
      </c>
      <c r="C20" s="8" t="s">
        <v>1170</v>
      </c>
      <c r="D20" s="9">
        <f t="shared" si="1"/>
        <v>762</v>
      </c>
      <c r="E20" s="9">
        <f t="shared" si="1"/>
        <v>0</v>
      </c>
      <c r="F20" s="9">
        <f t="shared" si="1"/>
        <v>5</v>
      </c>
      <c r="G20" s="9">
        <f t="shared" si="1"/>
        <v>49</v>
      </c>
      <c r="H20" s="9">
        <f t="shared" si="1"/>
        <v>179</v>
      </c>
      <c r="I20" s="9">
        <f t="shared" si="1"/>
        <v>229</v>
      </c>
      <c r="J20" s="9">
        <f t="shared" si="1"/>
        <v>217</v>
      </c>
      <c r="K20" s="9">
        <f t="shared" si="1"/>
        <v>62</v>
      </c>
      <c r="L20" s="9">
        <f t="shared" si="1"/>
        <v>18</v>
      </c>
      <c r="M20" s="71">
        <f t="shared" si="1"/>
        <v>3</v>
      </c>
    </row>
    <row r="21" spans="1:13" ht="15" customHeight="1">
      <c r="A21" s="383" t="s">
        <v>1183</v>
      </c>
      <c r="B21" s="16" t="s">
        <v>1184</v>
      </c>
      <c r="C21" s="6" t="s">
        <v>1168</v>
      </c>
      <c r="D21" s="7">
        <v>15673</v>
      </c>
      <c r="E21" s="7">
        <v>11</v>
      </c>
      <c r="F21" s="7">
        <v>533</v>
      </c>
      <c r="G21" s="7">
        <v>2057</v>
      </c>
      <c r="H21" s="7">
        <v>4538</v>
      </c>
      <c r="I21" s="7">
        <v>4611</v>
      </c>
      <c r="J21" s="7">
        <v>2859</v>
      </c>
      <c r="K21" s="7">
        <v>843</v>
      </c>
      <c r="L21" s="7">
        <v>211</v>
      </c>
      <c r="M21" s="70">
        <v>10</v>
      </c>
    </row>
    <row r="22" spans="1:13" ht="15" customHeight="1">
      <c r="A22" s="384"/>
      <c r="B22" s="17" t="s">
        <v>1185</v>
      </c>
      <c r="C22" s="8" t="s">
        <v>1170</v>
      </c>
      <c r="D22" s="9">
        <v>28881</v>
      </c>
      <c r="E22" s="9">
        <v>3</v>
      </c>
      <c r="F22" s="9">
        <v>378</v>
      </c>
      <c r="G22" s="9">
        <v>3116</v>
      </c>
      <c r="H22" s="9">
        <v>6128</v>
      </c>
      <c r="I22" s="9">
        <v>8573</v>
      </c>
      <c r="J22" s="9">
        <v>7011</v>
      </c>
      <c r="K22" s="9">
        <v>3181</v>
      </c>
      <c r="L22" s="9">
        <v>481</v>
      </c>
      <c r="M22" s="71">
        <v>10</v>
      </c>
    </row>
    <row r="23" spans="1:13" ht="15" customHeight="1">
      <c r="A23" s="384"/>
      <c r="B23" s="19" t="s">
        <v>1171</v>
      </c>
      <c r="C23" s="8" t="s">
        <v>1168</v>
      </c>
      <c r="D23" s="9">
        <v>5423</v>
      </c>
      <c r="E23" s="9">
        <v>0</v>
      </c>
      <c r="F23" s="9">
        <v>151</v>
      </c>
      <c r="G23" s="9">
        <v>596</v>
      </c>
      <c r="H23" s="9">
        <v>1396</v>
      </c>
      <c r="I23" s="9">
        <v>1835</v>
      </c>
      <c r="J23" s="9">
        <v>1041</v>
      </c>
      <c r="K23" s="9">
        <v>345</v>
      </c>
      <c r="L23" s="9">
        <v>57</v>
      </c>
      <c r="M23" s="71">
        <v>2</v>
      </c>
    </row>
    <row r="24" spans="1:13" ht="15" customHeight="1">
      <c r="A24" s="384"/>
      <c r="B24" s="17" t="s">
        <v>1172</v>
      </c>
      <c r="C24" s="8" t="s">
        <v>1170</v>
      </c>
      <c r="D24" s="9">
        <v>13872</v>
      </c>
      <c r="E24" s="9">
        <v>0</v>
      </c>
      <c r="F24" s="9">
        <v>91</v>
      </c>
      <c r="G24" s="9">
        <v>1059</v>
      </c>
      <c r="H24" s="9">
        <v>2688</v>
      </c>
      <c r="I24" s="9">
        <v>5009</v>
      </c>
      <c r="J24" s="9">
        <v>3222</v>
      </c>
      <c r="K24" s="9">
        <v>1591</v>
      </c>
      <c r="L24" s="9">
        <v>210</v>
      </c>
      <c r="M24" s="71">
        <v>2</v>
      </c>
    </row>
    <row r="25" spans="1:13" ht="15" customHeight="1">
      <c r="A25" s="384"/>
      <c r="B25" s="19" t="s">
        <v>1173</v>
      </c>
      <c r="C25" s="8" t="s">
        <v>1168</v>
      </c>
      <c r="D25" s="9">
        <v>2798</v>
      </c>
      <c r="E25" s="9">
        <v>10</v>
      </c>
      <c r="F25" s="9">
        <v>131</v>
      </c>
      <c r="G25" s="9">
        <v>324</v>
      </c>
      <c r="H25" s="9">
        <v>684</v>
      </c>
      <c r="I25" s="9">
        <v>871</v>
      </c>
      <c r="J25" s="9">
        <v>597</v>
      </c>
      <c r="K25" s="9">
        <v>139</v>
      </c>
      <c r="L25" s="9">
        <v>40</v>
      </c>
      <c r="M25" s="71">
        <v>2</v>
      </c>
    </row>
    <row r="26" spans="1:13" ht="15" customHeight="1">
      <c r="A26" s="384"/>
      <c r="B26" s="17" t="s">
        <v>1174</v>
      </c>
      <c r="C26" s="8" t="s">
        <v>1170</v>
      </c>
      <c r="D26" s="9">
        <v>5817</v>
      </c>
      <c r="E26" s="9">
        <v>2</v>
      </c>
      <c r="F26" s="9">
        <v>74</v>
      </c>
      <c r="G26" s="9">
        <v>560</v>
      </c>
      <c r="H26" s="9">
        <v>1114</v>
      </c>
      <c r="I26" s="9">
        <v>1665</v>
      </c>
      <c r="J26" s="9">
        <v>1731</v>
      </c>
      <c r="K26" s="9">
        <v>597</v>
      </c>
      <c r="L26" s="9">
        <v>72</v>
      </c>
      <c r="M26" s="71">
        <v>2</v>
      </c>
    </row>
    <row r="27" spans="1:13" ht="15" customHeight="1">
      <c r="A27" s="384"/>
      <c r="B27" s="19" t="s">
        <v>1175</v>
      </c>
      <c r="C27" s="8" t="s">
        <v>1168</v>
      </c>
      <c r="D27" s="9">
        <v>3164</v>
      </c>
      <c r="E27" s="9">
        <v>0</v>
      </c>
      <c r="F27" s="9">
        <v>230</v>
      </c>
      <c r="G27" s="9">
        <v>625</v>
      </c>
      <c r="H27" s="9">
        <v>1112</v>
      </c>
      <c r="I27" s="9">
        <v>623</v>
      </c>
      <c r="J27" s="9">
        <v>389</v>
      </c>
      <c r="K27" s="9">
        <v>135</v>
      </c>
      <c r="L27" s="9">
        <v>47</v>
      </c>
      <c r="M27" s="71">
        <v>3</v>
      </c>
    </row>
    <row r="28" spans="1:13" ht="15" customHeight="1">
      <c r="A28" s="384"/>
      <c r="B28" s="17" t="s">
        <v>1176</v>
      </c>
      <c r="C28" s="8" t="s">
        <v>1170</v>
      </c>
      <c r="D28" s="9">
        <v>6588</v>
      </c>
      <c r="E28" s="9">
        <v>1</v>
      </c>
      <c r="F28" s="9">
        <v>196</v>
      </c>
      <c r="G28" s="9">
        <v>1211</v>
      </c>
      <c r="H28" s="9">
        <v>1665</v>
      </c>
      <c r="I28" s="9">
        <v>1254</v>
      </c>
      <c r="J28" s="9">
        <v>1392</v>
      </c>
      <c r="K28" s="9">
        <v>733</v>
      </c>
      <c r="L28" s="9">
        <v>134</v>
      </c>
      <c r="M28" s="71">
        <v>2</v>
      </c>
    </row>
    <row r="29" spans="1:13" ht="15" customHeight="1">
      <c r="A29" s="384"/>
      <c r="B29" s="19" t="s">
        <v>1177</v>
      </c>
      <c r="C29" s="8" t="s">
        <v>1168</v>
      </c>
      <c r="D29" s="9">
        <v>2778</v>
      </c>
      <c r="E29" s="9">
        <v>1</v>
      </c>
      <c r="F29" s="9">
        <v>15</v>
      </c>
      <c r="G29" s="9">
        <v>399</v>
      </c>
      <c r="H29" s="9">
        <v>858</v>
      </c>
      <c r="I29" s="9">
        <v>814</v>
      </c>
      <c r="J29" s="9">
        <v>483</v>
      </c>
      <c r="K29" s="9">
        <v>154</v>
      </c>
      <c r="L29" s="9">
        <v>53</v>
      </c>
      <c r="M29" s="71">
        <v>1</v>
      </c>
    </row>
    <row r="30" spans="1:13" ht="15" customHeight="1">
      <c r="A30" s="384"/>
      <c r="B30" s="17" t="s">
        <v>1178</v>
      </c>
      <c r="C30" s="8" t="s">
        <v>1170</v>
      </c>
      <c r="D30" s="9">
        <v>1199</v>
      </c>
      <c r="E30" s="9">
        <v>0</v>
      </c>
      <c r="F30" s="9">
        <v>11</v>
      </c>
      <c r="G30" s="9">
        <v>182</v>
      </c>
      <c r="H30" s="9">
        <v>361</v>
      </c>
      <c r="I30" s="9">
        <v>255</v>
      </c>
      <c r="J30" s="9">
        <v>265</v>
      </c>
      <c r="K30" s="9">
        <v>94</v>
      </c>
      <c r="L30" s="9">
        <v>31</v>
      </c>
      <c r="M30" s="71">
        <v>0</v>
      </c>
    </row>
    <row r="31" spans="1:13" ht="15" customHeight="1">
      <c r="A31" s="384"/>
      <c r="B31" s="19" t="s">
        <v>1179</v>
      </c>
      <c r="C31" s="8" t="s">
        <v>1168</v>
      </c>
      <c r="D31" s="9">
        <v>1007</v>
      </c>
      <c r="E31" s="9">
        <v>0</v>
      </c>
      <c r="F31" s="9">
        <v>6</v>
      </c>
      <c r="G31" s="9">
        <v>95</v>
      </c>
      <c r="H31" s="9">
        <v>321</v>
      </c>
      <c r="I31" s="9">
        <v>301</v>
      </c>
      <c r="J31" s="9">
        <v>226</v>
      </c>
      <c r="K31" s="9">
        <v>49</v>
      </c>
      <c r="L31" s="9">
        <v>8</v>
      </c>
      <c r="M31" s="71">
        <v>1</v>
      </c>
    </row>
    <row r="32" spans="1:13" ht="15" customHeight="1">
      <c r="A32" s="382"/>
      <c r="B32" s="17" t="s">
        <v>1180</v>
      </c>
      <c r="C32" s="8" t="s">
        <v>1170</v>
      </c>
      <c r="D32" s="11">
        <v>643</v>
      </c>
      <c r="E32" s="11">
        <v>0</v>
      </c>
      <c r="F32" s="11">
        <v>1</v>
      </c>
      <c r="G32" s="11">
        <v>55</v>
      </c>
      <c r="H32" s="11">
        <v>121</v>
      </c>
      <c r="I32" s="11">
        <v>161</v>
      </c>
      <c r="J32" s="11">
        <v>184</v>
      </c>
      <c r="K32" s="11">
        <v>104</v>
      </c>
      <c r="L32" s="11">
        <v>16</v>
      </c>
      <c r="M32" s="72">
        <v>1</v>
      </c>
    </row>
    <row r="33" spans="1:13" ht="15" customHeight="1">
      <c r="A33" s="382"/>
      <c r="B33" s="19" t="s">
        <v>1181</v>
      </c>
      <c r="C33" s="8" t="s">
        <v>1168</v>
      </c>
      <c r="D33" s="11">
        <v>503</v>
      </c>
      <c r="E33" s="11">
        <v>0</v>
      </c>
      <c r="F33" s="11">
        <v>0</v>
      </c>
      <c r="G33" s="11">
        <v>18</v>
      </c>
      <c r="H33" s="11">
        <v>167</v>
      </c>
      <c r="I33" s="11">
        <v>167</v>
      </c>
      <c r="J33" s="11">
        <v>123</v>
      </c>
      <c r="K33" s="11">
        <v>21</v>
      </c>
      <c r="L33" s="11">
        <v>6</v>
      </c>
      <c r="M33" s="72">
        <v>1</v>
      </c>
    </row>
    <row r="34" spans="1:13" ht="15" customHeight="1" thickBot="1">
      <c r="A34" s="382"/>
      <c r="B34" s="20" t="s">
        <v>1182</v>
      </c>
      <c r="C34" s="8" t="s">
        <v>1170</v>
      </c>
      <c r="D34" s="11">
        <v>762</v>
      </c>
      <c r="E34" s="11">
        <v>0</v>
      </c>
      <c r="F34" s="11">
        <v>5</v>
      </c>
      <c r="G34" s="11">
        <v>49</v>
      </c>
      <c r="H34" s="11">
        <v>179</v>
      </c>
      <c r="I34" s="11">
        <v>229</v>
      </c>
      <c r="J34" s="11">
        <v>217</v>
      </c>
      <c r="K34" s="11">
        <v>62</v>
      </c>
      <c r="L34" s="11">
        <v>18</v>
      </c>
      <c r="M34" s="72">
        <v>3</v>
      </c>
    </row>
    <row r="35" spans="1:13" ht="15" customHeight="1">
      <c r="A35" s="386" t="s">
        <v>1186</v>
      </c>
      <c r="B35" s="16" t="s">
        <v>1184</v>
      </c>
      <c r="C35" s="6" t="s">
        <v>1168</v>
      </c>
      <c r="D35" s="7">
        <v>12</v>
      </c>
      <c r="E35" s="28">
        <f>SUM(E37,E39,E41,E43,E45)</f>
        <v>0</v>
      </c>
      <c r="F35" s="28">
        <f t="shared" ref="F35:M36" si="2">SUM(F37,F39,F41,F43,F45)</f>
        <v>1</v>
      </c>
      <c r="G35" s="28">
        <f t="shared" si="2"/>
        <v>1</v>
      </c>
      <c r="H35" s="28">
        <f t="shared" si="2"/>
        <v>0</v>
      </c>
      <c r="I35" s="28">
        <f t="shared" si="2"/>
        <v>1</v>
      </c>
      <c r="J35" s="28">
        <f t="shared" si="2"/>
        <v>1</v>
      </c>
      <c r="K35" s="28">
        <f t="shared" si="2"/>
        <v>2</v>
      </c>
      <c r="L35" s="28">
        <f t="shared" si="2"/>
        <v>3</v>
      </c>
      <c r="M35" s="28">
        <f t="shared" si="2"/>
        <v>3</v>
      </c>
    </row>
    <row r="36" spans="1:13" ht="15" customHeight="1">
      <c r="A36" s="372"/>
      <c r="B36" s="17" t="s">
        <v>1185</v>
      </c>
      <c r="C36" s="8" t="s">
        <v>1170</v>
      </c>
      <c r="D36" s="9">
        <v>7</v>
      </c>
      <c r="E36" s="28">
        <f>SUM(E38,E40,E42,E44,E46)</f>
        <v>0</v>
      </c>
      <c r="F36" s="28">
        <f t="shared" si="2"/>
        <v>1</v>
      </c>
      <c r="G36" s="28">
        <f t="shared" si="2"/>
        <v>0</v>
      </c>
      <c r="H36" s="28">
        <f t="shared" si="2"/>
        <v>0</v>
      </c>
      <c r="I36" s="28">
        <f t="shared" si="2"/>
        <v>1</v>
      </c>
      <c r="J36" s="28">
        <f t="shared" si="2"/>
        <v>1</v>
      </c>
      <c r="K36" s="28">
        <f t="shared" si="2"/>
        <v>1</v>
      </c>
      <c r="L36" s="28">
        <f t="shared" si="2"/>
        <v>2</v>
      </c>
      <c r="M36" s="28">
        <f t="shared" si="2"/>
        <v>1</v>
      </c>
    </row>
    <row r="37" spans="1:13" ht="15" customHeight="1">
      <c r="A37" s="372"/>
      <c r="B37" s="19" t="s">
        <v>1171</v>
      </c>
      <c r="C37" s="8" t="s">
        <v>1168</v>
      </c>
      <c r="D37" s="9"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1</v>
      </c>
      <c r="L37" s="29">
        <v>1</v>
      </c>
      <c r="M37" s="29">
        <v>1</v>
      </c>
    </row>
    <row r="38" spans="1:13" ht="15" customHeight="1">
      <c r="A38" s="372"/>
      <c r="B38" s="17" t="s">
        <v>1172</v>
      </c>
      <c r="C38" s="8" t="s">
        <v>1170</v>
      </c>
      <c r="D38" s="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ht="15" customHeight="1">
      <c r="A39" s="372"/>
      <c r="B39" s="19" t="s">
        <v>1173</v>
      </c>
      <c r="C39" s="8" t="s">
        <v>1168</v>
      </c>
      <c r="D39" s="9">
        <v>9</v>
      </c>
      <c r="E39" s="28">
        <v>0</v>
      </c>
      <c r="F39" s="28">
        <v>1</v>
      </c>
      <c r="G39" s="28">
        <v>1</v>
      </c>
      <c r="H39" s="28">
        <v>0</v>
      </c>
      <c r="I39" s="28">
        <v>1</v>
      </c>
      <c r="J39" s="28">
        <v>1</v>
      </c>
      <c r="K39" s="28">
        <v>1</v>
      </c>
      <c r="L39" s="28">
        <v>2</v>
      </c>
      <c r="M39" s="28">
        <v>2</v>
      </c>
    </row>
    <row r="40" spans="1:13" ht="15" customHeight="1">
      <c r="A40" s="372"/>
      <c r="B40" s="17" t="s">
        <v>1174</v>
      </c>
      <c r="C40" s="8" t="s">
        <v>1170</v>
      </c>
      <c r="D40" s="9">
        <v>4</v>
      </c>
      <c r="E40" s="28">
        <v>0</v>
      </c>
      <c r="F40" s="28">
        <v>1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2</v>
      </c>
      <c r="M40" s="28">
        <v>1</v>
      </c>
    </row>
    <row r="41" spans="1:13" ht="15" customHeight="1">
      <c r="A41" s="372"/>
      <c r="B41" s="19" t="s">
        <v>1175</v>
      </c>
      <c r="C41" s="8" t="s">
        <v>1168</v>
      </c>
      <c r="D41" s="9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</row>
    <row r="42" spans="1:13" ht="15" customHeight="1">
      <c r="A42" s="372"/>
      <c r="B42" s="17" t="s">
        <v>1176</v>
      </c>
      <c r="C42" s="8" t="s">
        <v>1170</v>
      </c>
      <c r="D42" s="9"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1</v>
      </c>
      <c r="K42" s="28">
        <v>0</v>
      </c>
      <c r="L42" s="28">
        <v>0</v>
      </c>
      <c r="M42" s="28">
        <v>0</v>
      </c>
    </row>
    <row r="43" spans="1:13" ht="15" customHeight="1">
      <c r="A43" s="372"/>
      <c r="B43" s="19" t="s">
        <v>1177</v>
      </c>
      <c r="C43" s="8" t="s">
        <v>1168</v>
      </c>
      <c r="D43" s="9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</row>
    <row r="44" spans="1:13" ht="15" customHeight="1">
      <c r="A44" s="372"/>
      <c r="B44" s="17" t="s">
        <v>1178</v>
      </c>
      <c r="C44" s="8" t="s">
        <v>1170</v>
      </c>
      <c r="D44" s="9">
        <v>2</v>
      </c>
      <c r="E44" s="28">
        <v>0</v>
      </c>
      <c r="F44" s="28">
        <v>0</v>
      </c>
      <c r="G44" s="28">
        <v>0</v>
      </c>
      <c r="H44" s="28">
        <v>0</v>
      </c>
      <c r="I44" s="28">
        <v>1</v>
      </c>
      <c r="J44" s="28">
        <v>0</v>
      </c>
      <c r="K44" s="28">
        <v>1</v>
      </c>
      <c r="L44" s="28">
        <v>0</v>
      </c>
      <c r="M44" s="28">
        <v>0</v>
      </c>
    </row>
    <row r="45" spans="1:13" ht="15" customHeight="1">
      <c r="A45" s="372"/>
      <c r="B45" s="19" t="s">
        <v>1179</v>
      </c>
      <c r="C45" s="8" t="s">
        <v>1168</v>
      </c>
      <c r="D45" s="9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5" customHeight="1">
      <c r="A46" s="372"/>
      <c r="B46" s="17" t="s">
        <v>1180</v>
      </c>
      <c r="C46" s="8" t="s">
        <v>1170</v>
      </c>
      <c r="D46" s="11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ht="15" customHeight="1">
      <c r="A47" s="372"/>
      <c r="B47" s="19" t="s">
        <v>1181</v>
      </c>
      <c r="C47" s="8" t="s">
        <v>1168</v>
      </c>
      <c r="D47" s="11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ht="15" customHeight="1" thickBot="1">
      <c r="A48" s="373"/>
      <c r="B48" s="20" t="s">
        <v>1182</v>
      </c>
      <c r="C48" s="8" t="s">
        <v>1170</v>
      </c>
      <c r="D48" s="10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</row>
    <row r="49" spans="1:13" ht="15" customHeight="1">
      <c r="A49" s="386" t="s">
        <v>1187</v>
      </c>
      <c r="B49" s="21" t="s">
        <v>1184</v>
      </c>
      <c r="C49" s="12" t="s">
        <v>1168</v>
      </c>
      <c r="D49" s="13">
        <v>119</v>
      </c>
      <c r="E49" s="28">
        <f>SUM(E51,E53,E55,E57,E59,E61)</f>
        <v>0</v>
      </c>
      <c r="F49" s="28">
        <f t="shared" ref="F49:M50" si="3">SUM(F51,F53,F55,F57,F59,F61)</f>
        <v>0</v>
      </c>
      <c r="G49" s="28">
        <f t="shared" si="3"/>
        <v>0</v>
      </c>
      <c r="H49" s="28">
        <f t="shared" si="3"/>
        <v>1</v>
      </c>
      <c r="I49" s="28">
        <f t="shared" si="3"/>
        <v>12</v>
      </c>
      <c r="J49" s="28">
        <f t="shared" si="3"/>
        <v>38</v>
      </c>
      <c r="K49" s="28">
        <f t="shared" si="3"/>
        <v>36</v>
      </c>
      <c r="L49" s="28">
        <f t="shared" si="3"/>
        <v>26</v>
      </c>
      <c r="M49" s="28">
        <f t="shared" si="3"/>
        <v>6</v>
      </c>
    </row>
    <row r="50" spans="1:13" ht="15" customHeight="1">
      <c r="A50" s="372"/>
      <c r="B50" s="17" t="s">
        <v>1185</v>
      </c>
      <c r="C50" s="8" t="s">
        <v>1170</v>
      </c>
      <c r="D50" s="9">
        <v>30</v>
      </c>
      <c r="E50" s="28">
        <f>SUM(E52,E54,E56,E58,E60,E62)</f>
        <v>0</v>
      </c>
      <c r="F50" s="28">
        <f t="shared" si="3"/>
        <v>0</v>
      </c>
      <c r="G50" s="28">
        <f t="shared" si="3"/>
        <v>0</v>
      </c>
      <c r="H50" s="28">
        <f t="shared" si="3"/>
        <v>0</v>
      </c>
      <c r="I50" s="28">
        <f t="shared" si="3"/>
        <v>3</v>
      </c>
      <c r="J50" s="28">
        <f t="shared" si="3"/>
        <v>8</v>
      </c>
      <c r="K50" s="28">
        <f t="shared" si="3"/>
        <v>6</v>
      </c>
      <c r="L50" s="28">
        <f t="shared" si="3"/>
        <v>10</v>
      </c>
      <c r="M50" s="28">
        <f t="shared" si="3"/>
        <v>3</v>
      </c>
    </row>
    <row r="51" spans="1:13" ht="15" customHeight="1">
      <c r="A51" s="372"/>
      <c r="B51" s="19" t="s">
        <v>1171</v>
      </c>
      <c r="C51" s="8" t="s">
        <v>1168</v>
      </c>
      <c r="D51" s="9">
        <v>44</v>
      </c>
      <c r="E51" s="29">
        <v>0</v>
      </c>
      <c r="F51" s="29">
        <v>0</v>
      </c>
      <c r="G51" s="29">
        <v>0</v>
      </c>
      <c r="H51" s="29">
        <v>0</v>
      </c>
      <c r="I51" s="29">
        <v>4</v>
      </c>
      <c r="J51" s="29">
        <v>14</v>
      </c>
      <c r="K51" s="29">
        <v>10</v>
      </c>
      <c r="L51" s="29">
        <v>13</v>
      </c>
      <c r="M51" s="29">
        <v>3</v>
      </c>
    </row>
    <row r="52" spans="1:13" ht="15" customHeight="1">
      <c r="A52" s="372"/>
      <c r="B52" s="17" t="s">
        <v>1172</v>
      </c>
      <c r="C52" s="8" t="s">
        <v>1170</v>
      </c>
      <c r="D52" s="9">
        <v>17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3</v>
      </c>
      <c r="K52" s="29">
        <v>4</v>
      </c>
      <c r="L52" s="29">
        <v>7</v>
      </c>
      <c r="M52" s="29">
        <v>1</v>
      </c>
    </row>
    <row r="53" spans="1:13" ht="15" customHeight="1">
      <c r="A53" s="372"/>
      <c r="B53" s="19" t="s">
        <v>1173</v>
      </c>
      <c r="C53" s="8" t="s">
        <v>1168</v>
      </c>
      <c r="D53" s="9">
        <v>39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14</v>
      </c>
      <c r="K53" s="28">
        <v>11</v>
      </c>
      <c r="L53" s="28">
        <v>10</v>
      </c>
      <c r="M53" s="28">
        <v>3</v>
      </c>
    </row>
    <row r="54" spans="1:13" ht="15" customHeight="1">
      <c r="A54" s="372"/>
      <c r="B54" s="17" t="s">
        <v>1174</v>
      </c>
      <c r="C54" s="8" t="s">
        <v>1170</v>
      </c>
      <c r="D54" s="9">
        <v>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2</v>
      </c>
      <c r="L54" s="28">
        <v>2</v>
      </c>
      <c r="M54" s="28">
        <v>2</v>
      </c>
    </row>
    <row r="55" spans="1:13" ht="15" customHeight="1">
      <c r="A55" s="372"/>
      <c r="B55" s="19" t="s">
        <v>1175</v>
      </c>
      <c r="C55" s="8" t="s">
        <v>1168</v>
      </c>
      <c r="D55" s="9">
        <v>32</v>
      </c>
      <c r="E55" s="28">
        <v>0</v>
      </c>
      <c r="F55" s="28">
        <v>0</v>
      </c>
      <c r="G55" s="28">
        <v>0</v>
      </c>
      <c r="H55" s="28">
        <v>1</v>
      </c>
      <c r="I55" s="28">
        <v>6</v>
      </c>
      <c r="J55" s="28">
        <v>8</v>
      </c>
      <c r="K55" s="28">
        <v>14</v>
      </c>
      <c r="L55" s="28">
        <v>3</v>
      </c>
      <c r="M55" s="28">
        <v>0</v>
      </c>
    </row>
    <row r="56" spans="1:13" ht="15" customHeight="1">
      <c r="A56" s="372"/>
      <c r="B56" s="17" t="s">
        <v>1176</v>
      </c>
      <c r="C56" s="8" t="s">
        <v>1170</v>
      </c>
      <c r="D56" s="9">
        <v>3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2</v>
      </c>
      <c r="K56" s="28">
        <v>0</v>
      </c>
      <c r="L56" s="28">
        <v>0</v>
      </c>
      <c r="M56" s="28">
        <v>0</v>
      </c>
    </row>
    <row r="57" spans="1:13" ht="15" customHeight="1">
      <c r="A57" s="372"/>
      <c r="B57" s="19" t="s">
        <v>1177</v>
      </c>
      <c r="C57" s="8" t="s">
        <v>1168</v>
      </c>
      <c r="D57" s="9"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ht="15" customHeight="1">
      <c r="A58" s="372"/>
      <c r="B58" s="17" t="s">
        <v>1178</v>
      </c>
      <c r="C58" s="8" t="s">
        <v>1170</v>
      </c>
      <c r="D58" s="9"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28">
        <v>0</v>
      </c>
    </row>
    <row r="59" spans="1:13" ht="15" customHeight="1">
      <c r="A59" s="372"/>
      <c r="B59" s="19" t="s">
        <v>1179</v>
      </c>
      <c r="C59" s="8" t="s">
        <v>1168</v>
      </c>
      <c r="D59" s="9"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ht="15" customHeight="1">
      <c r="A60" s="372"/>
      <c r="B60" s="17" t="s">
        <v>1180</v>
      </c>
      <c r="C60" s="8" t="s">
        <v>1170</v>
      </c>
      <c r="D60" s="11"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ht="15" customHeight="1">
      <c r="A61" s="372"/>
      <c r="B61" s="19" t="s">
        <v>1181</v>
      </c>
      <c r="C61" s="8" t="s">
        <v>1168</v>
      </c>
      <c r="D61" s="11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ht="15" customHeight="1" thickBot="1">
      <c r="A62" s="373"/>
      <c r="B62" s="20" t="s">
        <v>1182</v>
      </c>
      <c r="C62" s="8" t="s">
        <v>1170</v>
      </c>
      <c r="D62" s="10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1188</v>
      </c>
    </row>
    <row r="64" spans="1:13" s="15" customFormat="1" ht="14.25">
      <c r="A64" s="23" t="s">
        <v>1189</v>
      </c>
    </row>
    <row r="65" spans="1:5" s="15" customFormat="1" ht="14.25">
      <c r="A65" s="23" t="s">
        <v>1190</v>
      </c>
      <c r="B65" s="24"/>
      <c r="C65" s="24"/>
    </row>
    <row r="66" spans="1:5" s="15" customFormat="1" ht="14.25">
      <c r="A66" s="23" t="s">
        <v>1191</v>
      </c>
    </row>
    <row r="67" spans="1:5">
      <c r="A67" s="23" t="s">
        <v>1192</v>
      </c>
      <c r="B67" s="15"/>
      <c r="C67" s="15"/>
      <c r="D67" s="15"/>
      <c r="E67" s="15"/>
    </row>
    <row r="68" spans="1:5">
      <c r="A68" s="23" t="s">
        <v>1193</v>
      </c>
      <c r="B68" s="116"/>
      <c r="C68" s="116"/>
      <c r="D68" s="117"/>
      <c r="E68" s="117"/>
    </row>
    <row r="69" spans="1:5">
      <c r="A69" s="14"/>
    </row>
    <row r="70" spans="1:5">
      <c r="A70" s="14"/>
    </row>
    <row r="71" spans="1:5">
      <c r="A71" s="14"/>
    </row>
    <row r="72" spans="1:5">
      <c r="A72" s="14"/>
    </row>
    <row r="73" spans="1:5">
      <c r="A73" s="14"/>
    </row>
    <row r="74" spans="1:5">
      <c r="A74" s="14"/>
    </row>
    <row r="75" spans="1:5">
      <c r="A75" s="14"/>
    </row>
    <row r="76" spans="1:5">
      <c r="A76" s="14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0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工作表12">
    <pageSetUpPr fitToPage="1"/>
  </sheetPr>
  <dimension ref="A1:M76"/>
  <sheetViews>
    <sheetView workbookViewId="0">
      <selection activeCell="O58" sqref="O58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875" style="1" customWidth="1"/>
    <col min="8" max="8" width="6.75" style="1" customWidth="1"/>
    <col min="9" max="9" width="6.625" style="1" customWidth="1"/>
    <col min="10" max="10" width="7.125" style="1" customWidth="1"/>
    <col min="11" max="11" width="6.5" style="1" customWidth="1"/>
    <col min="12" max="13" width="5.875" style="1" customWidth="1"/>
    <col min="14" max="16384" width="9" style="1"/>
  </cols>
  <sheetData>
    <row r="1" spans="1:13" ht="21.2" customHeight="1">
      <c r="A1" s="387" t="s">
        <v>1102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1103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1104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1105</v>
      </c>
      <c r="M3" s="390"/>
    </row>
    <row r="4" spans="1:13" ht="17.25" thickBot="1">
      <c r="B4" s="391" t="s">
        <v>1106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1107</v>
      </c>
      <c r="M4" s="392"/>
    </row>
    <row r="5" spans="1:13">
      <c r="A5" s="374" t="s">
        <v>1108</v>
      </c>
      <c r="B5" s="425"/>
      <c r="C5" s="406" t="s">
        <v>1109</v>
      </c>
      <c r="D5" s="380" t="s">
        <v>1110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1111</v>
      </c>
      <c r="E6" s="4" t="s">
        <v>1112</v>
      </c>
      <c r="F6" s="4" t="s">
        <v>1113</v>
      </c>
      <c r="G6" s="4" t="s">
        <v>1114</v>
      </c>
      <c r="H6" s="4" t="s">
        <v>1115</v>
      </c>
      <c r="I6" s="4" t="s">
        <v>1116</v>
      </c>
      <c r="J6" s="4" t="s">
        <v>1117</v>
      </c>
      <c r="K6" s="4" t="s">
        <v>1118</v>
      </c>
      <c r="L6" s="4" t="s">
        <v>1119</v>
      </c>
      <c r="M6" s="69" t="s">
        <v>1120</v>
      </c>
    </row>
    <row r="7" spans="1:13" ht="15" customHeight="1">
      <c r="A7" s="382" t="s">
        <v>1121</v>
      </c>
      <c r="B7" s="16" t="s">
        <v>1122</v>
      </c>
      <c r="C7" s="6" t="s">
        <v>1123</v>
      </c>
      <c r="D7" s="7">
        <f>D21+D35+D49</f>
        <v>15786</v>
      </c>
      <c r="E7" s="7">
        <f>E21+E35+E49</f>
        <v>13</v>
      </c>
      <c r="F7" s="7">
        <f t="shared" ref="F7:M7" si="0">F21+F35+F49</f>
        <v>582</v>
      </c>
      <c r="G7" s="7">
        <f t="shared" si="0"/>
        <v>2069</v>
      </c>
      <c r="H7" s="7">
        <f t="shared" si="0"/>
        <v>4529</v>
      </c>
      <c r="I7" s="7">
        <f t="shared" si="0"/>
        <v>4562</v>
      </c>
      <c r="J7" s="7">
        <f t="shared" si="0"/>
        <v>2893</v>
      </c>
      <c r="K7" s="7">
        <f t="shared" si="0"/>
        <v>875</v>
      </c>
      <c r="L7" s="7">
        <f t="shared" si="0"/>
        <v>240</v>
      </c>
      <c r="M7" s="70">
        <f t="shared" si="0"/>
        <v>23</v>
      </c>
    </row>
    <row r="8" spans="1:13" ht="15" customHeight="1">
      <c r="A8" s="372"/>
      <c r="B8" s="18" t="s">
        <v>1124</v>
      </c>
      <c r="C8" s="8" t="s">
        <v>1125</v>
      </c>
      <c r="D8" s="9">
        <f t="shared" ref="D8:M20" si="1">D22+D36+D50</f>
        <v>28956</v>
      </c>
      <c r="E8" s="9">
        <f t="shared" si="1"/>
        <v>3</v>
      </c>
      <c r="F8" s="9">
        <f t="shared" si="1"/>
        <v>390</v>
      </c>
      <c r="G8" s="9">
        <f t="shared" si="1"/>
        <v>3086</v>
      </c>
      <c r="H8" s="9">
        <f t="shared" si="1"/>
        <v>6162</v>
      </c>
      <c r="I8" s="9">
        <f t="shared" si="1"/>
        <v>8629</v>
      </c>
      <c r="J8" s="9">
        <f t="shared" si="1"/>
        <v>7007</v>
      </c>
      <c r="K8" s="9">
        <f t="shared" si="1"/>
        <v>3164</v>
      </c>
      <c r="L8" s="9">
        <f t="shared" si="1"/>
        <v>494</v>
      </c>
      <c r="M8" s="71">
        <f t="shared" si="1"/>
        <v>21</v>
      </c>
    </row>
    <row r="9" spans="1:13" ht="15" customHeight="1">
      <c r="A9" s="372"/>
      <c r="B9" s="19" t="s">
        <v>1126</v>
      </c>
      <c r="C9" s="8" t="s">
        <v>1123</v>
      </c>
      <c r="D9" s="9">
        <f t="shared" si="1"/>
        <v>5401</v>
      </c>
      <c r="E9" s="9">
        <f t="shared" si="1"/>
        <v>0</v>
      </c>
      <c r="F9" s="9">
        <f t="shared" si="1"/>
        <v>161</v>
      </c>
      <c r="G9" s="9">
        <f t="shared" si="1"/>
        <v>594</v>
      </c>
      <c r="H9" s="9">
        <f t="shared" si="1"/>
        <v>1356</v>
      </c>
      <c r="I9" s="9">
        <f t="shared" si="1"/>
        <v>1820</v>
      </c>
      <c r="J9" s="9">
        <f t="shared" si="1"/>
        <v>1045</v>
      </c>
      <c r="K9" s="9">
        <f t="shared" si="1"/>
        <v>347</v>
      </c>
      <c r="L9" s="9">
        <f t="shared" si="1"/>
        <v>68</v>
      </c>
      <c r="M9" s="71">
        <f t="shared" si="1"/>
        <v>10</v>
      </c>
    </row>
    <row r="10" spans="1:13" ht="15" customHeight="1">
      <c r="A10" s="372"/>
      <c r="B10" s="17" t="s">
        <v>1127</v>
      </c>
      <c r="C10" s="8" t="s">
        <v>1128</v>
      </c>
      <c r="D10" s="9">
        <f t="shared" si="1"/>
        <v>13849</v>
      </c>
      <c r="E10" s="9">
        <f t="shared" si="1"/>
        <v>0</v>
      </c>
      <c r="F10" s="9">
        <f t="shared" si="1"/>
        <v>90</v>
      </c>
      <c r="G10" s="9">
        <f t="shared" si="1"/>
        <v>1017</v>
      </c>
      <c r="H10" s="9">
        <f t="shared" si="1"/>
        <v>2710</v>
      </c>
      <c r="I10" s="9">
        <f t="shared" si="1"/>
        <v>5013</v>
      </c>
      <c r="J10" s="9">
        <f t="shared" si="1"/>
        <v>3201</v>
      </c>
      <c r="K10" s="9">
        <f t="shared" si="1"/>
        <v>1590</v>
      </c>
      <c r="L10" s="9">
        <f t="shared" si="1"/>
        <v>218</v>
      </c>
      <c r="M10" s="71">
        <f t="shared" si="1"/>
        <v>10</v>
      </c>
    </row>
    <row r="11" spans="1:13" ht="15" customHeight="1">
      <c r="A11" s="372"/>
      <c r="B11" s="19" t="s">
        <v>1129</v>
      </c>
      <c r="C11" s="8" t="s">
        <v>1123</v>
      </c>
      <c r="D11" s="9">
        <f t="shared" si="1"/>
        <v>2826</v>
      </c>
      <c r="E11" s="9">
        <f t="shared" si="1"/>
        <v>12</v>
      </c>
      <c r="F11" s="9">
        <f t="shared" si="1"/>
        <v>142</v>
      </c>
      <c r="G11" s="9">
        <f t="shared" si="1"/>
        <v>308</v>
      </c>
      <c r="H11" s="9">
        <f t="shared" si="1"/>
        <v>678</v>
      </c>
      <c r="I11" s="9">
        <f t="shared" si="1"/>
        <v>854</v>
      </c>
      <c r="J11" s="9">
        <f t="shared" si="1"/>
        <v>620</v>
      </c>
      <c r="K11" s="9">
        <f t="shared" si="1"/>
        <v>153</v>
      </c>
      <c r="L11" s="9">
        <f t="shared" si="1"/>
        <v>52</v>
      </c>
      <c r="M11" s="71">
        <f t="shared" si="1"/>
        <v>7</v>
      </c>
    </row>
    <row r="12" spans="1:13" ht="15" customHeight="1">
      <c r="A12" s="372"/>
      <c r="B12" s="17" t="s">
        <v>1130</v>
      </c>
      <c r="C12" s="8" t="s">
        <v>1128</v>
      </c>
      <c r="D12" s="9">
        <f t="shared" si="1"/>
        <v>5882</v>
      </c>
      <c r="E12" s="9">
        <f t="shared" si="1"/>
        <v>2</v>
      </c>
      <c r="F12" s="9">
        <f t="shared" si="1"/>
        <v>70</v>
      </c>
      <c r="G12" s="9">
        <f t="shared" si="1"/>
        <v>555</v>
      </c>
      <c r="H12" s="9">
        <f t="shared" si="1"/>
        <v>1145</v>
      </c>
      <c r="I12" s="9">
        <f t="shared" si="1"/>
        <v>1690</v>
      </c>
      <c r="J12" s="9">
        <f t="shared" si="1"/>
        <v>1740</v>
      </c>
      <c r="K12" s="9">
        <f t="shared" si="1"/>
        <v>598</v>
      </c>
      <c r="L12" s="9">
        <f t="shared" si="1"/>
        <v>77</v>
      </c>
      <c r="M12" s="71">
        <f t="shared" si="1"/>
        <v>5</v>
      </c>
    </row>
    <row r="13" spans="1:13" ht="15" customHeight="1">
      <c r="A13" s="372"/>
      <c r="B13" s="19" t="s">
        <v>1131</v>
      </c>
      <c r="C13" s="8" t="s">
        <v>1123</v>
      </c>
      <c r="D13" s="9">
        <f t="shared" si="1"/>
        <v>3274</v>
      </c>
      <c r="E13" s="9">
        <f t="shared" si="1"/>
        <v>0</v>
      </c>
      <c r="F13" s="9">
        <f t="shared" si="1"/>
        <v>260</v>
      </c>
      <c r="G13" s="9">
        <f t="shared" si="1"/>
        <v>645</v>
      </c>
      <c r="H13" s="9">
        <f t="shared" si="1"/>
        <v>1143</v>
      </c>
      <c r="I13" s="9">
        <f t="shared" si="1"/>
        <v>623</v>
      </c>
      <c r="J13" s="9">
        <f t="shared" si="1"/>
        <v>403</v>
      </c>
      <c r="K13" s="9">
        <f t="shared" si="1"/>
        <v>147</v>
      </c>
      <c r="L13" s="9">
        <f t="shared" si="1"/>
        <v>50</v>
      </c>
      <c r="M13" s="71">
        <f t="shared" si="1"/>
        <v>3</v>
      </c>
    </row>
    <row r="14" spans="1:13" ht="15" customHeight="1">
      <c r="A14" s="372"/>
      <c r="B14" s="17" t="s">
        <v>1132</v>
      </c>
      <c r="C14" s="8" t="s">
        <v>1128</v>
      </c>
      <c r="D14" s="9">
        <f t="shared" si="1"/>
        <v>6646</v>
      </c>
      <c r="E14" s="9">
        <f t="shared" si="1"/>
        <v>1</v>
      </c>
      <c r="F14" s="9">
        <f t="shared" si="1"/>
        <v>218</v>
      </c>
      <c r="G14" s="9">
        <f t="shared" si="1"/>
        <v>1242</v>
      </c>
      <c r="H14" s="9">
        <f t="shared" si="1"/>
        <v>1653</v>
      </c>
      <c r="I14" s="9">
        <f t="shared" si="1"/>
        <v>1281</v>
      </c>
      <c r="J14" s="9">
        <f t="shared" si="1"/>
        <v>1400</v>
      </c>
      <c r="K14" s="9">
        <f t="shared" si="1"/>
        <v>716</v>
      </c>
      <c r="L14" s="9">
        <f t="shared" si="1"/>
        <v>133</v>
      </c>
      <c r="M14" s="71">
        <f t="shared" si="1"/>
        <v>2</v>
      </c>
    </row>
    <row r="15" spans="1:13" ht="15" customHeight="1">
      <c r="A15" s="372"/>
      <c r="B15" s="19" t="s">
        <v>1133</v>
      </c>
      <c r="C15" s="8" t="s">
        <v>1123</v>
      </c>
      <c r="D15" s="9">
        <f t="shared" si="1"/>
        <v>2815</v>
      </c>
      <c r="E15" s="9">
        <f t="shared" si="1"/>
        <v>1</v>
      </c>
      <c r="F15" s="9">
        <f t="shared" si="1"/>
        <v>14</v>
      </c>
      <c r="G15" s="9">
        <f t="shared" si="1"/>
        <v>421</v>
      </c>
      <c r="H15" s="9">
        <f t="shared" si="1"/>
        <v>871</v>
      </c>
      <c r="I15" s="9">
        <f t="shared" si="1"/>
        <v>806</v>
      </c>
      <c r="J15" s="9">
        <f t="shared" si="1"/>
        <v>486</v>
      </c>
      <c r="K15" s="9">
        <f t="shared" si="1"/>
        <v>158</v>
      </c>
      <c r="L15" s="9">
        <f t="shared" si="1"/>
        <v>56</v>
      </c>
      <c r="M15" s="71">
        <f t="shared" si="1"/>
        <v>2</v>
      </c>
    </row>
    <row r="16" spans="1:13" ht="15" customHeight="1">
      <c r="A16" s="372"/>
      <c r="B16" s="17" t="s">
        <v>1134</v>
      </c>
      <c r="C16" s="8" t="s">
        <v>1128</v>
      </c>
      <c r="D16" s="9">
        <f t="shared" si="1"/>
        <v>1177</v>
      </c>
      <c r="E16" s="9">
        <f t="shared" si="1"/>
        <v>0</v>
      </c>
      <c r="F16" s="9">
        <f t="shared" si="1"/>
        <v>5</v>
      </c>
      <c r="G16" s="9">
        <f t="shared" si="1"/>
        <v>166</v>
      </c>
      <c r="H16" s="9">
        <f t="shared" si="1"/>
        <v>345</v>
      </c>
      <c r="I16" s="9">
        <f t="shared" si="1"/>
        <v>260</v>
      </c>
      <c r="J16" s="9">
        <f t="shared" si="1"/>
        <v>271</v>
      </c>
      <c r="K16" s="9">
        <f t="shared" si="1"/>
        <v>98</v>
      </c>
      <c r="L16" s="9">
        <f t="shared" si="1"/>
        <v>32</v>
      </c>
      <c r="M16" s="71">
        <f t="shared" si="1"/>
        <v>0</v>
      </c>
    </row>
    <row r="17" spans="1:13" ht="15" customHeight="1">
      <c r="A17" s="372"/>
      <c r="B17" s="19" t="s">
        <v>1135</v>
      </c>
      <c r="C17" s="8" t="s">
        <v>1123</v>
      </c>
      <c r="D17" s="9">
        <f t="shared" si="1"/>
        <v>970</v>
      </c>
      <c r="E17" s="9">
        <f t="shared" si="1"/>
        <v>0</v>
      </c>
      <c r="F17" s="9">
        <f t="shared" si="1"/>
        <v>2</v>
      </c>
      <c r="G17" s="9">
        <f t="shared" si="1"/>
        <v>85</v>
      </c>
      <c r="H17" s="9">
        <f t="shared" si="1"/>
        <v>316</v>
      </c>
      <c r="I17" s="9">
        <f t="shared" si="1"/>
        <v>293</v>
      </c>
      <c r="J17" s="9">
        <f t="shared" si="1"/>
        <v>217</v>
      </c>
      <c r="K17" s="9">
        <f t="shared" si="1"/>
        <v>49</v>
      </c>
      <c r="L17" s="9">
        <f t="shared" si="1"/>
        <v>7</v>
      </c>
      <c r="M17" s="71">
        <f t="shared" si="1"/>
        <v>1</v>
      </c>
    </row>
    <row r="18" spans="1:13" ht="15" customHeight="1">
      <c r="A18" s="372"/>
      <c r="B18" s="17" t="s">
        <v>1136</v>
      </c>
      <c r="C18" s="8" t="s">
        <v>1128</v>
      </c>
      <c r="D18" s="9">
        <f t="shared" si="1"/>
        <v>643</v>
      </c>
      <c r="E18" s="9">
        <f t="shared" si="1"/>
        <v>0</v>
      </c>
      <c r="F18" s="9">
        <f t="shared" si="1"/>
        <v>1</v>
      </c>
      <c r="G18" s="9">
        <f t="shared" si="1"/>
        <v>57</v>
      </c>
      <c r="H18" s="9">
        <f t="shared" si="1"/>
        <v>130</v>
      </c>
      <c r="I18" s="9">
        <f t="shared" si="1"/>
        <v>160</v>
      </c>
      <c r="J18" s="9">
        <f t="shared" si="1"/>
        <v>178</v>
      </c>
      <c r="K18" s="9">
        <f t="shared" si="1"/>
        <v>100</v>
      </c>
      <c r="L18" s="9">
        <f t="shared" si="1"/>
        <v>16</v>
      </c>
      <c r="M18" s="71">
        <f t="shared" si="1"/>
        <v>1</v>
      </c>
    </row>
    <row r="19" spans="1:13" ht="15" customHeight="1">
      <c r="A19" s="372"/>
      <c r="B19" s="19" t="s">
        <v>1137</v>
      </c>
      <c r="C19" s="8" t="s">
        <v>1123</v>
      </c>
      <c r="D19" s="9">
        <f t="shared" si="1"/>
        <v>500</v>
      </c>
      <c r="E19" s="9">
        <f t="shared" si="1"/>
        <v>0</v>
      </c>
      <c r="F19" s="9">
        <f t="shared" si="1"/>
        <v>3</v>
      </c>
      <c r="G19" s="9">
        <f t="shared" si="1"/>
        <v>16</v>
      </c>
      <c r="H19" s="9">
        <f t="shared" si="1"/>
        <v>165</v>
      </c>
      <c r="I19" s="9">
        <f t="shared" si="1"/>
        <v>166</v>
      </c>
      <c r="J19" s="9">
        <f t="shared" si="1"/>
        <v>122</v>
      </c>
      <c r="K19" s="9">
        <f t="shared" si="1"/>
        <v>21</v>
      </c>
      <c r="L19" s="9">
        <f t="shared" si="1"/>
        <v>7</v>
      </c>
      <c r="M19" s="71">
        <f t="shared" si="1"/>
        <v>0</v>
      </c>
    </row>
    <row r="20" spans="1:13" ht="15" customHeight="1" thickBot="1">
      <c r="A20" s="373"/>
      <c r="B20" s="20" t="s">
        <v>1138</v>
      </c>
      <c r="C20" s="8" t="s">
        <v>1128</v>
      </c>
      <c r="D20" s="9">
        <f t="shared" si="1"/>
        <v>759</v>
      </c>
      <c r="E20" s="9">
        <f t="shared" si="1"/>
        <v>0</v>
      </c>
      <c r="F20" s="9">
        <f t="shared" si="1"/>
        <v>6</v>
      </c>
      <c r="G20" s="9">
        <f t="shared" si="1"/>
        <v>49</v>
      </c>
      <c r="H20" s="9">
        <f t="shared" si="1"/>
        <v>179</v>
      </c>
      <c r="I20" s="9">
        <f t="shared" si="1"/>
        <v>225</v>
      </c>
      <c r="J20" s="9">
        <f t="shared" si="1"/>
        <v>217</v>
      </c>
      <c r="K20" s="9">
        <f t="shared" si="1"/>
        <v>62</v>
      </c>
      <c r="L20" s="9">
        <f t="shared" si="1"/>
        <v>18</v>
      </c>
      <c r="M20" s="71">
        <f t="shared" si="1"/>
        <v>3</v>
      </c>
    </row>
    <row r="21" spans="1:13" ht="15" customHeight="1">
      <c r="A21" s="383" t="s">
        <v>1139</v>
      </c>
      <c r="B21" s="16" t="s">
        <v>1140</v>
      </c>
      <c r="C21" s="6" t="s">
        <v>1123</v>
      </c>
      <c r="D21" s="7">
        <v>15655</v>
      </c>
      <c r="E21" s="7">
        <v>13</v>
      </c>
      <c r="F21" s="7">
        <v>581</v>
      </c>
      <c r="G21" s="7">
        <v>2068</v>
      </c>
      <c r="H21" s="7">
        <v>4528</v>
      </c>
      <c r="I21" s="7">
        <v>4549</v>
      </c>
      <c r="J21" s="7">
        <v>2854</v>
      </c>
      <c r="K21" s="7">
        <v>837</v>
      </c>
      <c r="L21" s="7">
        <v>211</v>
      </c>
      <c r="M21" s="70">
        <v>14</v>
      </c>
    </row>
    <row r="22" spans="1:13" ht="15" customHeight="1">
      <c r="A22" s="384"/>
      <c r="B22" s="17" t="s">
        <v>1141</v>
      </c>
      <c r="C22" s="8" t="s">
        <v>1128</v>
      </c>
      <c r="D22" s="9">
        <v>28919</v>
      </c>
      <c r="E22" s="9">
        <v>3</v>
      </c>
      <c r="F22" s="9">
        <v>389</v>
      </c>
      <c r="G22" s="9">
        <v>3086</v>
      </c>
      <c r="H22" s="9">
        <v>6162</v>
      </c>
      <c r="I22" s="9">
        <v>8625</v>
      </c>
      <c r="J22" s="9">
        <v>6998</v>
      </c>
      <c r="K22" s="9">
        <v>3157</v>
      </c>
      <c r="L22" s="9">
        <v>482</v>
      </c>
      <c r="M22" s="71">
        <v>17</v>
      </c>
    </row>
    <row r="23" spans="1:13" ht="15" customHeight="1">
      <c r="A23" s="384"/>
      <c r="B23" s="19" t="s">
        <v>1126</v>
      </c>
      <c r="C23" s="8" t="s">
        <v>1123</v>
      </c>
      <c r="D23" s="9">
        <v>5354</v>
      </c>
      <c r="E23" s="9">
        <v>0</v>
      </c>
      <c r="F23" s="9">
        <v>161</v>
      </c>
      <c r="G23" s="9">
        <v>594</v>
      </c>
      <c r="H23" s="9">
        <v>1356</v>
      </c>
      <c r="I23" s="9">
        <v>1816</v>
      </c>
      <c r="J23" s="9">
        <v>1031</v>
      </c>
      <c r="K23" s="9">
        <v>336</v>
      </c>
      <c r="L23" s="9">
        <v>54</v>
      </c>
      <c r="M23" s="71">
        <v>6</v>
      </c>
    </row>
    <row r="24" spans="1:13" ht="15" customHeight="1">
      <c r="A24" s="384"/>
      <c r="B24" s="17" t="s">
        <v>1127</v>
      </c>
      <c r="C24" s="8" t="s">
        <v>1128</v>
      </c>
      <c r="D24" s="9">
        <v>13832</v>
      </c>
      <c r="E24" s="9">
        <v>0</v>
      </c>
      <c r="F24" s="9">
        <v>90</v>
      </c>
      <c r="G24" s="9">
        <v>1017</v>
      </c>
      <c r="H24" s="9">
        <v>2710</v>
      </c>
      <c r="I24" s="9">
        <v>5011</v>
      </c>
      <c r="J24" s="9">
        <v>3198</v>
      </c>
      <c r="K24" s="9">
        <v>1586</v>
      </c>
      <c r="L24" s="9">
        <v>211</v>
      </c>
      <c r="M24" s="71">
        <v>9</v>
      </c>
    </row>
    <row r="25" spans="1:13" ht="15" customHeight="1">
      <c r="A25" s="384"/>
      <c r="B25" s="19" t="s">
        <v>1129</v>
      </c>
      <c r="C25" s="8" t="s">
        <v>1123</v>
      </c>
      <c r="D25" s="9">
        <v>2778</v>
      </c>
      <c r="E25" s="9">
        <v>12</v>
      </c>
      <c r="F25" s="9">
        <v>141</v>
      </c>
      <c r="G25" s="9">
        <v>307</v>
      </c>
      <c r="H25" s="9">
        <v>678</v>
      </c>
      <c r="I25" s="9">
        <v>852</v>
      </c>
      <c r="J25" s="9">
        <v>605</v>
      </c>
      <c r="K25" s="9">
        <v>141</v>
      </c>
      <c r="L25" s="9">
        <v>40</v>
      </c>
      <c r="M25" s="71">
        <v>2</v>
      </c>
    </row>
    <row r="26" spans="1:13" ht="15" customHeight="1">
      <c r="A26" s="384"/>
      <c r="B26" s="17" t="s">
        <v>1130</v>
      </c>
      <c r="C26" s="8" t="s">
        <v>1128</v>
      </c>
      <c r="D26" s="9">
        <v>5872</v>
      </c>
      <c r="E26" s="9">
        <v>2</v>
      </c>
      <c r="F26" s="9">
        <v>69</v>
      </c>
      <c r="G26" s="9">
        <v>555</v>
      </c>
      <c r="H26" s="9">
        <v>1145</v>
      </c>
      <c r="I26" s="9">
        <v>1690</v>
      </c>
      <c r="J26" s="9">
        <v>1740</v>
      </c>
      <c r="K26" s="9">
        <v>596</v>
      </c>
      <c r="L26" s="9">
        <v>73</v>
      </c>
      <c r="M26" s="71">
        <v>2</v>
      </c>
    </row>
    <row r="27" spans="1:13" ht="15" customHeight="1">
      <c r="A27" s="384"/>
      <c r="B27" s="19" t="s">
        <v>1131</v>
      </c>
      <c r="C27" s="8" t="s">
        <v>1123</v>
      </c>
      <c r="D27" s="9">
        <v>3242</v>
      </c>
      <c r="E27" s="9">
        <v>0</v>
      </c>
      <c r="F27" s="9">
        <v>260</v>
      </c>
      <c r="G27" s="9">
        <v>645</v>
      </c>
      <c r="H27" s="9">
        <v>1142</v>
      </c>
      <c r="I27" s="9">
        <v>617</v>
      </c>
      <c r="J27" s="9">
        <v>395</v>
      </c>
      <c r="K27" s="9">
        <v>133</v>
      </c>
      <c r="L27" s="9">
        <v>47</v>
      </c>
      <c r="M27" s="71">
        <v>3</v>
      </c>
    </row>
    <row r="28" spans="1:13" ht="15" customHeight="1">
      <c r="A28" s="384"/>
      <c r="B28" s="17" t="s">
        <v>1132</v>
      </c>
      <c r="C28" s="8" t="s">
        <v>1128</v>
      </c>
      <c r="D28" s="9">
        <v>6642</v>
      </c>
      <c r="E28" s="9">
        <v>1</v>
      </c>
      <c r="F28" s="9">
        <v>218</v>
      </c>
      <c r="G28" s="9">
        <v>1242</v>
      </c>
      <c r="H28" s="9">
        <v>1653</v>
      </c>
      <c r="I28" s="9">
        <v>1280</v>
      </c>
      <c r="J28" s="9">
        <v>1397</v>
      </c>
      <c r="K28" s="9">
        <v>716</v>
      </c>
      <c r="L28" s="9">
        <v>133</v>
      </c>
      <c r="M28" s="71">
        <v>2</v>
      </c>
    </row>
    <row r="29" spans="1:13" ht="15" customHeight="1">
      <c r="A29" s="384"/>
      <c r="B29" s="19" t="s">
        <v>1133</v>
      </c>
      <c r="C29" s="8" t="s">
        <v>1123</v>
      </c>
      <c r="D29" s="9">
        <v>2813</v>
      </c>
      <c r="E29" s="9">
        <v>1</v>
      </c>
      <c r="F29" s="9">
        <v>14</v>
      </c>
      <c r="G29" s="9">
        <v>421</v>
      </c>
      <c r="H29" s="9">
        <v>871</v>
      </c>
      <c r="I29" s="9">
        <v>806</v>
      </c>
      <c r="J29" s="9">
        <v>485</v>
      </c>
      <c r="K29" s="9">
        <v>157</v>
      </c>
      <c r="L29" s="9">
        <v>56</v>
      </c>
      <c r="M29" s="71">
        <v>2</v>
      </c>
    </row>
    <row r="30" spans="1:13" ht="15" customHeight="1">
      <c r="A30" s="384"/>
      <c r="B30" s="17" t="s">
        <v>1134</v>
      </c>
      <c r="C30" s="8" t="s">
        <v>1128</v>
      </c>
      <c r="D30" s="9">
        <v>1173</v>
      </c>
      <c r="E30" s="9">
        <v>0</v>
      </c>
      <c r="F30" s="9">
        <v>5</v>
      </c>
      <c r="G30" s="9">
        <v>166</v>
      </c>
      <c r="H30" s="9">
        <v>345</v>
      </c>
      <c r="I30" s="9">
        <v>259</v>
      </c>
      <c r="J30" s="9">
        <v>269</v>
      </c>
      <c r="K30" s="9">
        <v>97</v>
      </c>
      <c r="L30" s="9">
        <v>32</v>
      </c>
      <c r="M30" s="71">
        <v>0</v>
      </c>
    </row>
    <row r="31" spans="1:13" ht="15" customHeight="1">
      <c r="A31" s="384"/>
      <c r="B31" s="19" t="s">
        <v>1135</v>
      </c>
      <c r="C31" s="8" t="s">
        <v>1123</v>
      </c>
      <c r="D31" s="9">
        <v>968</v>
      </c>
      <c r="E31" s="9">
        <v>0</v>
      </c>
      <c r="F31" s="9">
        <v>2</v>
      </c>
      <c r="G31" s="9">
        <v>85</v>
      </c>
      <c r="H31" s="9">
        <v>316</v>
      </c>
      <c r="I31" s="9">
        <v>292</v>
      </c>
      <c r="J31" s="9">
        <v>216</v>
      </c>
      <c r="K31" s="9">
        <v>49</v>
      </c>
      <c r="L31" s="9">
        <v>7</v>
      </c>
      <c r="M31" s="71">
        <v>1</v>
      </c>
    </row>
    <row r="32" spans="1:13" ht="15" customHeight="1">
      <c r="A32" s="382"/>
      <c r="B32" s="17" t="s">
        <v>1136</v>
      </c>
      <c r="C32" s="8" t="s">
        <v>1128</v>
      </c>
      <c r="D32" s="11">
        <v>641</v>
      </c>
      <c r="E32" s="11">
        <v>0</v>
      </c>
      <c r="F32" s="11">
        <v>1</v>
      </c>
      <c r="G32" s="11">
        <v>57</v>
      </c>
      <c r="H32" s="11">
        <v>130</v>
      </c>
      <c r="I32" s="11">
        <v>160</v>
      </c>
      <c r="J32" s="11">
        <v>177</v>
      </c>
      <c r="K32" s="11">
        <v>100</v>
      </c>
      <c r="L32" s="11">
        <v>15</v>
      </c>
      <c r="M32" s="72">
        <v>1</v>
      </c>
    </row>
    <row r="33" spans="1:13" ht="15" customHeight="1">
      <c r="A33" s="382"/>
      <c r="B33" s="19" t="s">
        <v>1137</v>
      </c>
      <c r="C33" s="8" t="s">
        <v>1123</v>
      </c>
      <c r="D33" s="11">
        <v>500</v>
      </c>
      <c r="E33" s="11">
        <v>0</v>
      </c>
      <c r="F33" s="11">
        <v>3</v>
      </c>
      <c r="G33" s="11">
        <v>16</v>
      </c>
      <c r="H33" s="11">
        <v>165</v>
      </c>
      <c r="I33" s="11">
        <v>166</v>
      </c>
      <c r="J33" s="11">
        <v>122</v>
      </c>
      <c r="K33" s="11">
        <v>21</v>
      </c>
      <c r="L33" s="11">
        <v>7</v>
      </c>
      <c r="M33" s="72">
        <v>0</v>
      </c>
    </row>
    <row r="34" spans="1:13" ht="15" customHeight="1" thickBot="1">
      <c r="A34" s="382"/>
      <c r="B34" s="20" t="s">
        <v>1138</v>
      </c>
      <c r="C34" s="8" t="s">
        <v>1128</v>
      </c>
      <c r="D34" s="11">
        <v>759</v>
      </c>
      <c r="E34" s="11">
        <v>0</v>
      </c>
      <c r="F34" s="11">
        <v>6</v>
      </c>
      <c r="G34" s="11">
        <v>49</v>
      </c>
      <c r="H34" s="11">
        <v>179</v>
      </c>
      <c r="I34" s="11">
        <v>225</v>
      </c>
      <c r="J34" s="11">
        <v>217</v>
      </c>
      <c r="K34" s="11">
        <v>62</v>
      </c>
      <c r="L34" s="11">
        <v>18</v>
      </c>
      <c r="M34" s="72">
        <v>3</v>
      </c>
    </row>
    <row r="35" spans="1:13" ht="15" customHeight="1">
      <c r="A35" s="386" t="s">
        <v>1142</v>
      </c>
      <c r="B35" s="16" t="s">
        <v>1140</v>
      </c>
      <c r="C35" s="6" t="s">
        <v>1123</v>
      </c>
      <c r="D35" s="28">
        <f>SUM(E35:M35)</f>
        <v>12</v>
      </c>
      <c r="E35" s="28">
        <f>SUM(E37,E39,E41,E43,E45)</f>
        <v>0</v>
      </c>
      <c r="F35" s="28">
        <f t="shared" ref="F35:M36" si="2">SUM(F37,F39,F41,F43,F45)</f>
        <v>1</v>
      </c>
      <c r="G35" s="28">
        <f t="shared" si="2"/>
        <v>1</v>
      </c>
      <c r="H35" s="28">
        <f t="shared" si="2"/>
        <v>0</v>
      </c>
      <c r="I35" s="28">
        <f t="shared" si="2"/>
        <v>1</v>
      </c>
      <c r="J35" s="28">
        <f t="shared" si="2"/>
        <v>1</v>
      </c>
      <c r="K35" s="28">
        <f t="shared" si="2"/>
        <v>2</v>
      </c>
      <c r="L35" s="28">
        <f t="shared" si="2"/>
        <v>3</v>
      </c>
      <c r="M35" s="28">
        <f t="shared" si="2"/>
        <v>3</v>
      </c>
    </row>
    <row r="36" spans="1:13" ht="15" customHeight="1">
      <c r="A36" s="372"/>
      <c r="B36" s="17" t="s">
        <v>1141</v>
      </c>
      <c r="C36" s="8" t="s">
        <v>1128</v>
      </c>
      <c r="D36" s="28">
        <f t="shared" ref="D36:D62" si="3">SUM(E36:M36)</f>
        <v>7</v>
      </c>
      <c r="E36" s="28">
        <f>SUM(E38,E40,E42,E44,E46)</f>
        <v>0</v>
      </c>
      <c r="F36" s="28">
        <f t="shared" si="2"/>
        <v>1</v>
      </c>
      <c r="G36" s="28">
        <f t="shared" si="2"/>
        <v>0</v>
      </c>
      <c r="H36" s="28">
        <f t="shared" si="2"/>
        <v>0</v>
      </c>
      <c r="I36" s="28">
        <f t="shared" si="2"/>
        <v>1</v>
      </c>
      <c r="J36" s="28">
        <f t="shared" si="2"/>
        <v>1</v>
      </c>
      <c r="K36" s="28">
        <f t="shared" si="2"/>
        <v>1</v>
      </c>
      <c r="L36" s="28">
        <f t="shared" si="2"/>
        <v>2</v>
      </c>
      <c r="M36" s="28">
        <f t="shared" si="2"/>
        <v>1</v>
      </c>
    </row>
    <row r="37" spans="1:13" ht="15" customHeight="1">
      <c r="A37" s="372"/>
      <c r="B37" s="19" t="s">
        <v>1126</v>
      </c>
      <c r="C37" s="8" t="s">
        <v>1123</v>
      </c>
      <c r="D37" s="28">
        <f t="shared" si="3"/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1</v>
      </c>
      <c r="L37" s="29">
        <v>1</v>
      </c>
      <c r="M37" s="29">
        <v>1</v>
      </c>
    </row>
    <row r="38" spans="1:13" ht="15" customHeight="1">
      <c r="A38" s="372"/>
      <c r="B38" s="17" t="s">
        <v>1127</v>
      </c>
      <c r="C38" s="8" t="s">
        <v>1128</v>
      </c>
      <c r="D38" s="28">
        <f t="shared" si="3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ht="15" customHeight="1">
      <c r="A39" s="372"/>
      <c r="B39" s="19" t="s">
        <v>1129</v>
      </c>
      <c r="C39" s="8" t="s">
        <v>1123</v>
      </c>
      <c r="D39" s="28">
        <f t="shared" si="3"/>
        <v>9</v>
      </c>
      <c r="E39" s="28">
        <v>0</v>
      </c>
      <c r="F39" s="28">
        <v>1</v>
      </c>
      <c r="G39" s="28">
        <v>1</v>
      </c>
      <c r="H39" s="28">
        <v>0</v>
      </c>
      <c r="I39" s="28">
        <v>1</v>
      </c>
      <c r="J39" s="28">
        <v>1</v>
      </c>
      <c r="K39" s="28">
        <v>1</v>
      </c>
      <c r="L39" s="28">
        <v>2</v>
      </c>
      <c r="M39" s="28">
        <v>2</v>
      </c>
    </row>
    <row r="40" spans="1:13" ht="15" customHeight="1">
      <c r="A40" s="372"/>
      <c r="B40" s="17" t="s">
        <v>1130</v>
      </c>
      <c r="C40" s="8" t="s">
        <v>1128</v>
      </c>
      <c r="D40" s="28">
        <f t="shared" si="3"/>
        <v>4</v>
      </c>
      <c r="E40" s="28">
        <v>0</v>
      </c>
      <c r="F40" s="28">
        <v>1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2</v>
      </c>
      <c r="M40" s="28">
        <v>1</v>
      </c>
    </row>
    <row r="41" spans="1:13" ht="15" customHeight="1">
      <c r="A41" s="372"/>
      <c r="B41" s="19" t="s">
        <v>1131</v>
      </c>
      <c r="C41" s="8" t="s">
        <v>1123</v>
      </c>
      <c r="D41" s="28">
        <f t="shared" si="3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</row>
    <row r="42" spans="1:13" ht="15" customHeight="1">
      <c r="A42" s="372"/>
      <c r="B42" s="17" t="s">
        <v>1132</v>
      </c>
      <c r="C42" s="8" t="s">
        <v>1128</v>
      </c>
      <c r="D42" s="28">
        <f t="shared" si="3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1</v>
      </c>
      <c r="K42" s="28">
        <v>0</v>
      </c>
      <c r="L42" s="28">
        <v>0</v>
      </c>
      <c r="M42" s="28">
        <v>0</v>
      </c>
    </row>
    <row r="43" spans="1:13" ht="15" customHeight="1">
      <c r="A43" s="372"/>
      <c r="B43" s="19" t="s">
        <v>1133</v>
      </c>
      <c r="C43" s="8" t="s">
        <v>1123</v>
      </c>
      <c r="D43" s="28">
        <f t="shared" si="3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</row>
    <row r="44" spans="1:13" ht="15" customHeight="1">
      <c r="A44" s="372"/>
      <c r="B44" s="17" t="s">
        <v>1134</v>
      </c>
      <c r="C44" s="8" t="s">
        <v>1128</v>
      </c>
      <c r="D44" s="28">
        <f t="shared" si="3"/>
        <v>2</v>
      </c>
      <c r="E44" s="28">
        <v>0</v>
      </c>
      <c r="F44" s="28">
        <v>0</v>
      </c>
      <c r="G44" s="28">
        <v>0</v>
      </c>
      <c r="H44" s="28">
        <v>0</v>
      </c>
      <c r="I44" s="28">
        <v>1</v>
      </c>
      <c r="J44" s="28">
        <v>0</v>
      </c>
      <c r="K44" s="28">
        <v>1</v>
      </c>
      <c r="L44" s="28">
        <v>0</v>
      </c>
      <c r="M44" s="28">
        <v>0</v>
      </c>
    </row>
    <row r="45" spans="1:13" ht="15" customHeight="1">
      <c r="A45" s="372"/>
      <c r="B45" s="19" t="s">
        <v>1135</v>
      </c>
      <c r="C45" s="8" t="s">
        <v>1123</v>
      </c>
      <c r="D45" s="28">
        <f t="shared" si="3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5" customHeight="1">
      <c r="A46" s="372"/>
      <c r="B46" s="17" t="s">
        <v>1136</v>
      </c>
      <c r="C46" s="8" t="s">
        <v>1128</v>
      </c>
      <c r="D46" s="28">
        <f t="shared" si="3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ht="15" customHeight="1">
      <c r="A47" s="372"/>
      <c r="B47" s="19" t="s">
        <v>1137</v>
      </c>
      <c r="C47" s="8" t="s">
        <v>1123</v>
      </c>
      <c r="D47" s="28">
        <f t="shared" si="3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ht="15" customHeight="1" thickBot="1">
      <c r="A48" s="373"/>
      <c r="B48" s="20" t="s">
        <v>1138</v>
      </c>
      <c r="C48" s="8" t="s">
        <v>1128</v>
      </c>
      <c r="D48" s="28">
        <f t="shared" si="3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</row>
    <row r="49" spans="1:13" ht="15" customHeight="1">
      <c r="A49" s="386" t="s">
        <v>1143</v>
      </c>
      <c r="B49" s="21" t="s">
        <v>1140</v>
      </c>
      <c r="C49" s="12" t="s">
        <v>1123</v>
      </c>
      <c r="D49" s="28">
        <f t="shared" si="3"/>
        <v>119</v>
      </c>
      <c r="E49" s="28">
        <f>SUM(E51,E53,E55,E57,E59,E61)</f>
        <v>0</v>
      </c>
      <c r="F49" s="28">
        <f t="shared" ref="F49:M50" si="4">SUM(F51,F53,F55,F57,F59,F61)</f>
        <v>0</v>
      </c>
      <c r="G49" s="28">
        <f t="shared" si="4"/>
        <v>0</v>
      </c>
      <c r="H49" s="28">
        <f t="shared" si="4"/>
        <v>1</v>
      </c>
      <c r="I49" s="28">
        <f t="shared" si="4"/>
        <v>12</v>
      </c>
      <c r="J49" s="28">
        <f t="shared" si="4"/>
        <v>38</v>
      </c>
      <c r="K49" s="28">
        <f t="shared" si="4"/>
        <v>36</v>
      </c>
      <c r="L49" s="28">
        <f t="shared" si="4"/>
        <v>26</v>
      </c>
      <c r="M49" s="28">
        <f t="shared" si="4"/>
        <v>6</v>
      </c>
    </row>
    <row r="50" spans="1:13" ht="15" customHeight="1">
      <c r="A50" s="372"/>
      <c r="B50" s="17" t="s">
        <v>1141</v>
      </c>
      <c r="C50" s="8" t="s">
        <v>1128</v>
      </c>
      <c r="D50" s="28">
        <f t="shared" si="3"/>
        <v>30</v>
      </c>
      <c r="E50" s="28">
        <f>SUM(E52,E54,E56,E58,E60,E62)</f>
        <v>0</v>
      </c>
      <c r="F50" s="28">
        <f t="shared" si="4"/>
        <v>0</v>
      </c>
      <c r="G50" s="28">
        <f t="shared" si="4"/>
        <v>0</v>
      </c>
      <c r="H50" s="28">
        <f t="shared" si="4"/>
        <v>0</v>
      </c>
      <c r="I50" s="28">
        <f t="shared" si="4"/>
        <v>3</v>
      </c>
      <c r="J50" s="28">
        <f t="shared" si="4"/>
        <v>8</v>
      </c>
      <c r="K50" s="28">
        <f t="shared" si="4"/>
        <v>6</v>
      </c>
      <c r="L50" s="28">
        <f t="shared" si="4"/>
        <v>10</v>
      </c>
      <c r="M50" s="28">
        <f t="shared" si="4"/>
        <v>3</v>
      </c>
    </row>
    <row r="51" spans="1:13" ht="15" customHeight="1">
      <c r="A51" s="372"/>
      <c r="B51" s="19" t="s">
        <v>1126</v>
      </c>
      <c r="C51" s="8" t="s">
        <v>1123</v>
      </c>
      <c r="D51" s="28">
        <f t="shared" si="3"/>
        <v>44</v>
      </c>
      <c r="E51" s="29">
        <v>0</v>
      </c>
      <c r="F51" s="29">
        <v>0</v>
      </c>
      <c r="G51" s="29">
        <v>0</v>
      </c>
      <c r="H51" s="29">
        <v>0</v>
      </c>
      <c r="I51" s="29">
        <v>4</v>
      </c>
      <c r="J51" s="29">
        <v>14</v>
      </c>
      <c r="K51" s="29">
        <v>10</v>
      </c>
      <c r="L51" s="29">
        <v>13</v>
      </c>
      <c r="M51" s="29">
        <v>3</v>
      </c>
    </row>
    <row r="52" spans="1:13" ht="15" customHeight="1">
      <c r="A52" s="372"/>
      <c r="B52" s="17" t="s">
        <v>1127</v>
      </c>
      <c r="C52" s="8" t="s">
        <v>1128</v>
      </c>
      <c r="D52" s="28">
        <f t="shared" si="3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3</v>
      </c>
      <c r="K52" s="29">
        <v>4</v>
      </c>
      <c r="L52" s="29">
        <v>7</v>
      </c>
      <c r="M52" s="29">
        <v>1</v>
      </c>
    </row>
    <row r="53" spans="1:13" ht="15" customHeight="1">
      <c r="A53" s="372"/>
      <c r="B53" s="19" t="s">
        <v>1129</v>
      </c>
      <c r="C53" s="8" t="s">
        <v>1123</v>
      </c>
      <c r="D53" s="28">
        <f t="shared" si="3"/>
        <v>39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14</v>
      </c>
      <c r="K53" s="28">
        <v>11</v>
      </c>
      <c r="L53" s="28">
        <v>10</v>
      </c>
      <c r="M53" s="28">
        <v>3</v>
      </c>
    </row>
    <row r="54" spans="1:13" ht="15" customHeight="1">
      <c r="A54" s="372"/>
      <c r="B54" s="17" t="s">
        <v>1130</v>
      </c>
      <c r="C54" s="8" t="s">
        <v>1128</v>
      </c>
      <c r="D54" s="28">
        <f t="shared" si="3"/>
        <v>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2</v>
      </c>
      <c r="L54" s="28">
        <v>2</v>
      </c>
      <c r="M54" s="28">
        <v>2</v>
      </c>
    </row>
    <row r="55" spans="1:13" ht="15" customHeight="1">
      <c r="A55" s="372"/>
      <c r="B55" s="19" t="s">
        <v>1131</v>
      </c>
      <c r="C55" s="8" t="s">
        <v>1123</v>
      </c>
      <c r="D55" s="28">
        <f t="shared" si="3"/>
        <v>32</v>
      </c>
      <c r="E55" s="28">
        <v>0</v>
      </c>
      <c r="F55" s="28">
        <v>0</v>
      </c>
      <c r="G55" s="28">
        <v>0</v>
      </c>
      <c r="H55" s="28">
        <v>1</v>
      </c>
      <c r="I55" s="28">
        <v>6</v>
      </c>
      <c r="J55" s="28">
        <v>8</v>
      </c>
      <c r="K55" s="28">
        <v>14</v>
      </c>
      <c r="L55" s="28">
        <v>3</v>
      </c>
      <c r="M55" s="28">
        <v>0</v>
      </c>
    </row>
    <row r="56" spans="1:13" ht="15" customHeight="1">
      <c r="A56" s="372"/>
      <c r="B56" s="17" t="s">
        <v>1132</v>
      </c>
      <c r="C56" s="8" t="s">
        <v>1128</v>
      </c>
      <c r="D56" s="28">
        <f t="shared" si="3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2</v>
      </c>
      <c r="K56" s="28">
        <v>0</v>
      </c>
      <c r="L56" s="28">
        <v>0</v>
      </c>
      <c r="M56" s="28">
        <v>0</v>
      </c>
    </row>
    <row r="57" spans="1:13" ht="15" customHeight="1">
      <c r="A57" s="372"/>
      <c r="B57" s="19" t="s">
        <v>1133</v>
      </c>
      <c r="C57" s="8" t="s">
        <v>1123</v>
      </c>
      <c r="D57" s="28">
        <f t="shared" si="3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ht="15" customHeight="1">
      <c r="A58" s="372"/>
      <c r="B58" s="17" t="s">
        <v>1134</v>
      </c>
      <c r="C58" s="8" t="s">
        <v>1128</v>
      </c>
      <c r="D58" s="28">
        <f t="shared" si="3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28">
        <v>0</v>
      </c>
    </row>
    <row r="59" spans="1:13" ht="15" customHeight="1">
      <c r="A59" s="372"/>
      <c r="B59" s="19" t="s">
        <v>1135</v>
      </c>
      <c r="C59" s="8" t="s">
        <v>1123</v>
      </c>
      <c r="D59" s="28">
        <f t="shared" si="3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ht="15" customHeight="1">
      <c r="A60" s="372"/>
      <c r="B60" s="17" t="s">
        <v>1136</v>
      </c>
      <c r="C60" s="8" t="s">
        <v>1128</v>
      </c>
      <c r="D60" s="28">
        <f t="shared" si="3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ht="15" customHeight="1">
      <c r="A61" s="372"/>
      <c r="B61" s="19" t="s">
        <v>1137</v>
      </c>
      <c r="C61" s="8" t="s">
        <v>1123</v>
      </c>
      <c r="D61" s="28">
        <f t="shared" si="3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ht="15" customHeight="1" thickBot="1">
      <c r="A62" s="373"/>
      <c r="B62" s="20" t="s">
        <v>1138</v>
      </c>
      <c r="C62" s="8" t="s">
        <v>1128</v>
      </c>
      <c r="D62" s="28">
        <f t="shared" si="3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1144</v>
      </c>
    </row>
    <row r="64" spans="1:13" s="15" customFormat="1" ht="14.25">
      <c r="A64" s="23" t="s">
        <v>1145</v>
      </c>
    </row>
    <row r="65" spans="1:3" s="15" customFormat="1" ht="14.25">
      <c r="A65" s="23" t="s">
        <v>1146</v>
      </c>
      <c r="B65" s="24"/>
      <c r="C65" s="24"/>
    </row>
    <row r="66" spans="1:3" s="15" customFormat="1" ht="14.25">
      <c r="A66" s="23" t="s">
        <v>1147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0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工作表13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625" style="1" customWidth="1"/>
    <col min="8" max="8" width="7.25" style="1" customWidth="1"/>
    <col min="9" max="9" width="6.875" style="1" customWidth="1"/>
    <col min="10" max="10" width="6.375" style="1" customWidth="1"/>
    <col min="11" max="11" width="6.75" style="1" customWidth="1"/>
    <col min="12" max="13" width="5.875" style="1" customWidth="1"/>
    <col min="14" max="16384" width="9" style="1"/>
  </cols>
  <sheetData>
    <row r="1" spans="1:13" ht="21.2" customHeight="1">
      <c r="A1" s="387" t="s">
        <v>1057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1058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1059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1060</v>
      </c>
      <c r="M3" s="390"/>
    </row>
    <row r="4" spans="1:13" ht="17.25" thickBot="1">
      <c r="B4" s="391" t="s">
        <v>1061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1062</v>
      </c>
      <c r="M4" s="392"/>
    </row>
    <row r="5" spans="1:13">
      <c r="A5" s="374" t="s">
        <v>1063</v>
      </c>
      <c r="B5" s="425"/>
      <c r="C5" s="406" t="s">
        <v>1064</v>
      </c>
      <c r="D5" s="380" t="s">
        <v>1065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1066</v>
      </c>
      <c r="E6" s="4" t="s">
        <v>1067</v>
      </c>
      <c r="F6" s="4" t="s">
        <v>1068</v>
      </c>
      <c r="G6" s="4" t="s">
        <v>1069</v>
      </c>
      <c r="H6" s="4" t="s">
        <v>1070</v>
      </c>
      <c r="I6" s="4" t="s">
        <v>1071</v>
      </c>
      <c r="J6" s="4" t="s">
        <v>1072</v>
      </c>
      <c r="K6" s="4" t="s">
        <v>1073</v>
      </c>
      <c r="L6" s="4" t="s">
        <v>1074</v>
      </c>
      <c r="M6" s="69" t="s">
        <v>1075</v>
      </c>
    </row>
    <row r="7" spans="1:13" ht="15" customHeight="1">
      <c r="A7" s="382" t="s">
        <v>1076</v>
      </c>
      <c r="B7" s="16" t="s">
        <v>1077</v>
      </c>
      <c r="C7" s="6" t="s">
        <v>1078</v>
      </c>
      <c r="D7" s="7">
        <f>D21+D35+D49</f>
        <v>15710</v>
      </c>
      <c r="E7" s="7">
        <f>E21+E35+E49</f>
        <v>1</v>
      </c>
      <c r="F7" s="7">
        <f t="shared" ref="F7:M7" si="0">F21+F35+F49</f>
        <v>450</v>
      </c>
      <c r="G7" s="7">
        <f t="shared" si="0"/>
        <v>2174</v>
      </c>
      <c r="H7" s="7">
        <f t="shared" si="0"/>
        <v>4547</v>
      </c>
      <c r="I7" s="7">
        <f t="shared" si="0"/>
        <v>4535</v>
      </c>
      <c r="J7" s="7">
        <f t="shared" si="0"/>
        <v>2850</v>
      </c>
      <c r="K7" s="7">
        <f t="shared" si="0"/>
        <v>894</v>
      </c>
      <c r="L7" s="7">
        <f t="shared" si="0"/>
        <v>240</v>
      </c>
      <c r="M7" s="70">
        <f t="shared" si="0"/>
        <v>19</v>
      </c>
    </row>
    <row r="8" spans="1:13" ht="15" customHeight="1">
      <c r="A8" s="372"/>
      <c r="B8" s="18" t="s">
        <v>1079</v>
      </c>
      <c r="C8" s="8" t="s">
        <v>1080</v>
      </c>
      <c r="D8" s="9">
        <f t="shared" ref="D8:M20" si="1">D22+D36+D50</f>
        <v>28980</v>
      </c>
      <c r="E8" s="9">
        <f t="shared" si="1"/>
        <v>2</v>
      </c>
      <c r="F8" s="9">
        <f t="shared" si="1"/>
        <v>376</v>
      </c>
      <c r="G8" s="9">
        <f t="shared" si="1"/>
        <v>3164</v>
      </c>
      <c r="H8" s="9">
        <f t="shared" si="1"/>
        <v>6238</v>
      </c>
      <c r="I8" s="9">
        <f t="shared" si="1"/>
        <v>8596</v>
      </c>
      <c r="J8" s="9">
        <f t="shared" si="1"/>
        <v>6952</v>
      </c>
      <c r="K8" s="9">
        <f t="shared" si="1"/>
        <v>3157</v>
      </c>
      <c r="L8" s="9">
        <f t="shared" si="1"/>
        <v>479</v>
      </c>
      <c r="M8" s="71">
        <f t="shared" si="1"/>
        <v>16</v>
      </c>
    </row>
    <row r="9" spans="1:13" ht="15" customHeight="1">
      <c r="A9" s="372"/>
      <c r="B9" s="19" t="s">
        <v>1081</v>
      </c>
      <c r="C9" s="8" t="s">
        <v>1078</v>
      </c>
      <c r="D9" s="9">
        <f t="shared" si="1"/>
        <v>5430</v>
      </c>
      <c r="E9" s="9">
        <f t="shared" si="1"/>
        <v>0</v>
      </c>
      <c r="F9" s="9">
        <f t="shared" si="1"/>
        <v>114</v>
      </c>
      <c r="G9" s="9">
        <f t="shared" si="1"/>
        <v>661</v>
      </c>
      <c r="H9" s="9">
        <f t="shared" si="1"/>
        <v>1368</v>
      </c>
      <c r="I9" s="9">
        <f t="shared" si="1"/>
        <v>1823</v>
      </c>
      <c r="J9" s="9">
        <f t="shared" si="1"/>
        <v>1040</v>
      </c>
      <c r="K9" s="9">
        <f t="shared" si="1"/>
        <v>352</v>
      </c>
      <c r="L9" s="9">
        <f t="shared" si="1"/>
        <v>66</v>
      </c>
      <c r="M9" s="71">
        <f t="shared" si="1"/>
        <v>6</v>
      </c>
    </row>
    <row r="10" spans="1:13" ht="15" customHeight="1">
      <c r="A10" s="372"/>
      <c r="B10" s="17" t="s">
        <v>1082</v>
      </c>
      <c r="C10" s="8" t="s">
        <v>1080</v>
      </c>
      <c r="D10" s="9">
        <f t="shared" si="1"/>
        <v>13870</v>
      </c>
      <c r="E10" s="9">
        <f t="shared" si="1"/>
        <v>0</v>
      </c>
      <c r="F10" s="9">
        <f t="shared" si="1"/>
        <v>80</v>
      </c>
      <c r="G10" s="9">
        <f t="shared" si="1"/>
        <v>1090</v>
      </c>
      <c r="H10" s="9">
        <f t="shared" si="1"/>
        <v>2772</v>
      </c>
      <c r="I10" s="9">
        <f t="shared" si="1"/>
        <v>4956</v>
      </c>
      <c r="J10" s="9">
        <f t="shared" si="1"/>
        <v>3181</v>
      </c>
      <c r="K10" s="9">
        <f t="shared" si="1"/>
        <v>1581</v>
      </c>
      <c r="L10" s="9">
        <f t="shared" si="1"/>
        <v>205</v>
      </c>
      <c r="M10" s="71">
        <f t="shared" si="1"/>
        <v>5</v>
      </c>
    </row>
    <row r="11" spans="1:13" ht="15" customHeight="1">
      <c r="A11" s="372"/>
      <c r="B11" s="19" t="s">
        <v>1083</v>
      </c>
      <c r="C11" s="8" t="s">
        <v>1078</v>
      </c>
      <c r="D11" s="9">
        <f t="shared" si="1"/>
        <v>2817</v>
      </c>
      <c r="E11" s="9">
        <f t="shared" si="1"/>
        <v>0</v>
      </c>
      <c r="F11" s="9">
        <f t="shared" si="1"/>
        <v>139</v>
      </c>
      <c r="G11" s="9">
        <f t="shared" si="1"/>
        <v>314</v>
      </c>
      <c r="H11" s="9">
        <f t="shared" si="1"/>
        <v>695</v>
      </c>
      <c r="I11" s="9">
        <f t="shared" si="1"/>
        <v>842</v>
      </c>
      <c r="J11" s="9">
        <f t="shared" si="1"/>
        <v>604</v>
      </c>
      <c r="K11" s="9">
        <f t="shared" si="1"/>
        <v>164</v>
      </c>
      <c r="L11" s="9">
        <f t="shared" si="1"/>
        <v>52</v>
      </c>
      <c r="M11" s="71">
        <f t="shared" si="1"/>
        <v>7</v>
      </c>
    </row>
    <row r="12" spans="1:13" ht="15" customHeight="1">
      <c r="A12" s="372"/>
      <c r="B12" s="17" t="s">
        <v>1084</v>
      </c>
      <c r="C12" s="8" t="s">
        <v>1080</v>
      </c>
      <c r="D12" s="9">
        <f t="shared" si="1"/>
        <v>5937</v>
      </c>
      <c r="E12" s="9">
        <f t="shared" si="1"/>
        <v>0</v>
      </c>
      <c r="F12" s="9">
        <f t="shared" si="1"/>
        <v>93</v>
      </c>
      <c r="G12" s="9">
        <f t="shared" si="1"/>
        <v>576</v>
      </c>
      <c r="H12" s="9">
        <f t="shared" si="1"/>
        <v>1171</v>
      </c>
      <c r="I12" s="9">
        <f t="shared" si="1"/>
        <v>1685</v>
      </c>
      <c r="J12" s="9">
        <f t="shared" si="1"/>
        <v>1732</v>
      </c>
      <c r="K12" s="9">
        <f t="shared" si="1"/>
        <v>601</v>
      </c>
      <c r="L12" s="9">
        <f t="shared" si="1"/>
        <v>74</v>
      </c>
      <c r="M12" s="71">
        <f t="shared" si="1"/>
        <v>5</v>
      </c>
    </row>
    <row r="13" spans="1:13" ht="15" customHeight="1">
      <c r="A13" s="372"/>
      <c r="B13" s="19" t="s">
        <v>1085</v>
      </c>
      <c r="C13" s="8" t="s">
        <v>1078</v>
      </c>
      <c r="D13" s="9">
        <f t="shared" si="1"/>
        <v>3240</v>
      </c>
      <c r="E13" s="9">
        <f t="shared" si="1"/>
        <v>0</v>
      </c>
      <c r="F13" s="9">
        <f t="shared" si="1"/>
        <v>175</v>
      </c>
      <c r="G13" s="9">
        <f t="shared" si="1"/>
        <v>701</v>
      </c>
      <c r="H13" s="9">
        <f t="shared" si="1"/>
        <v>1149</v>
      </c>
      <c r="I13" s="9">
        <f t="shared" si="1"/>
        <v>618</v>
      </c>
      <c r="J13" s="9">
        <f t="shared" si="1"/>
        <v>396</v>
      </c>
      <c r="K13" s="9">
        <f t="shared" si="1"/>
        <v>146</v>
      </c>
      <c r="L13" s="9">
        <f t="shared" si="1"/>
        <v>52</v>
      </c>
      <c r="M13" s="71">
        <f t="shared" si="1"/>
        <v>3</v>
      </c>
    </row>
    <row r="14" spans="1:13" ht="15" customHeight="1">
      <c r="A14" s="372"/>
      <c r="B14" s="17" t="s">
        <v>1086</v>
      </c>
      <c r="C14" s="8" t="s">
        <v>1080</v>
      </c>
      <c r="D14" s="9">
        <f t="shared" si="1"/>
        <v>6570</v>
      </c>
      <c r="E14" s="9">
        <f t="shared" si="1"/>
        <v>1</v>
      </c>
      <c r="F14" s="9">
        <f t="shared" si="1"/>
        <v>188</v>
      </c>
      <c r="G14" s="9">
        <f t="shared" si="1"/>
        <v>1213</v>
      </c>
      <c r="H14" s="9">
        <f t="shared" si="1"/>
        <v>1636</v>
      </c>
      <c r="I14" s="9">
        <f t="shared" si="1"/>
        <v>1308</v>
      </c>
      <c r="J14" s="9">
        <f t="shared" si="1"/>
        <v>1372</v>
      </c>
      <c r="K14" s="9">
        <f t="shared" si="1"/>
        <v>716</v>
      </c>
      <c r="L14" s="9">
        <f t="shared" si="1"/>
        <v>134</v>
      </c>
      <c r="M14" s="71">
        <f t="shared" si="1"/>
        <v>2</v>
      </c>
    </row>
    <row r="15" spans="1:13" ht="15" customHeight="1">
      <c r="A15" s="372"/>
      <c r="B15" s="19" t="s">
        <v>1087</v>
      </c>
      <c r="C15" s="8" t="s">
        <v>1078</v>
      </c>
      <c r="D15" s="9">
        <f t="shared" si="1"/>
        <v>2765</v>
      </c>
      <c r="E15" s="9">
        <f t="shared" si="1"/>
        <v>1</v>
      </c>
      <c r="F15" s="9">
        <f t="shared" si="1"/>
        <v>17</v>
      </c>
      <c r="G15" s="9">
        <f t="shared" si="1"/>
        <v>399</v>
      </c>
      <c r="H15" s="9">
        <f t="shared" si="1"/>
        <v>863</v>
      </c>
      <c r="I15" s="9">
        <f t="shared" si="1"/>
        <v>800</v>
      </c>
      <c r="J15" s="9">
        <f t="shared" si="1"/>
        <v>466</v>
      </c>
      <c r="K15" s="9">
        <f t="shared" si="1"/>
        <v>162</v>
      </c>
      <c r="L15" s="9">
        <f t="shared" si="1"/>
        <v>55</v>
      </c>
      <c r="M15" s="71">
        <f t="shared" si="1"/>
        <v>2</v>
      </c>
    </row>
    <row r="16" spans="1:13" ht="15" customHeight="1">
      <c r="A16" s="372"/>
      <c r="B16" s="17" t="s">
        <v>1088</v>
      </c>
      <c r="C16" s="8" t="s">
        <v>1080</v>
      </c>
      <c r="D16" s="9">
        <f t="shared" si="1"/>
        <v>1206</v>
      </c>
      <c r="E16" s="9">
        <f t="shared" si="1"/>
        <v>1</v>
      </c>
      <c r="F16" s="9">
        <f t="shared" si="1"/>
        <v>8</v>
      </c>
      <c r="G16" s="9">
        <f t="shared" si="1"/>
        <v>176</v>
      </c>
      <c r="H16" s="9">
        <f t="shared" si="1"/>
        <v>370</v>
      </c>
      <c r="I16" s="9">
        <f t="shared" si="1"/>
        <v>254</v>
      </c>
      <c r="J16" s="9">
        <f t="shared" si="1"/>
        <v>270</v>
      </c>
      <c r="K16" s="9">
        <f t="shared" si="1"/>
        <v>97</v>
      </c>
      <c r="L16" s="9">
        <f t="shared" si="1"/>
        <v>30</v>
      </c>
      <c r="M16" s="71">
        <f t="shared" si="1"/>
        <v>0</v>
      </c>
    </row>
    <row r="17" spans="1:13" ht="15" customHeight="1">
      <c r="A17" s="372"/>
      <c r="B17" s="19" t="s">
        <v>1089</v>
      </c>
      <c r="C17" s="8" t="s">
        <v>1078</v>
      </c>
      <c r="D17" s="9">
        <f t="shared" si="1"/>
        <v>958</v>
      </c>
      <c r="E17" s="9">
        <f t="shared" si="1"/>
        <v>0</v>
      </c>
      <c r="F17" s="9">
        <f t="shared" si="1"/>
        <v>2</v>
      </c>
      <c r="G17" s="9">
        <f t="shared" si="1"/>
        <v>79</v>
      </c>
      <c r="H17" s="9">
        <f t="shared" si="1"/>
        <v>314</v>
      </c>
      <c r="I17" s="9">
        <f t="shared" si="1"/>
        <v>286</v>
      </c>
      <c r="J17" s="9">
        <f t="shared" si="1"/>
        <v>219</v>
      </c>
      <c r="K17" s="9">
        <f t="shared" si="1"/>
        <v>49</v>
      </c>
      <c r="L17" s="9">
        <f t="shared" si="1"/>
        <v>8</v>
      </c>
      <c r="M17" s="71">
        <f t="shared" si="1"/>
        <v>1</v>
      </c>
    </row>
    <row r="18" spans="1:13" ht="15" customHeight="1">
      <c r="A18" s="372"/>
      <c r="B18" s="17" t="s">
        <v>1090</v>
      </c>
      <c r="C18" s="8" t="s">
        <v>1080</v>
      </c>
      <c r="D18" s="9">
        <f t="shared" si="1"/>
        <v>639</v>
      </c>
      <c r="E18" s="9">
        <f t="shared" si="1"/>
        <v>0</v>
      </c>
      <c r="F18" s="9">
        <f t="shared" si="1"/>
        <v>1</v>
      </c>
      <c r="G18" s="9">
        <f t="shared" si="1"/>
        <v>55</v>
      </c>
      <c r="H18" s="9">
        <f t="shared" si="1"/>
        <v>115</v>
      </c>
      <c r="I18" s="9">
        <f t="shared" si="1"/>
        <v>166</v>
      </c>
      <c r="J18" s="9">
        <f t="shared" si="1"/>
        <v>182</v>
      </c>
      <c r="K18" s="9">
        <f t="shared" si="1"/>
        <v>101</v>
      </c>
      <c r="L18" s="9">
        <f t="shared" si="1"/>
        <v>18</v>
      </c>
      <c r="M18" s="71">
        <f t="shared" si="1"/>
        <v>1</v>
      </c>
    </row>
    <row r="19" spans="1:13" ht="15" customHeight="1">
      <c r="A19" s="372"/>
      <c r="B19" s="19" t="s">
        <v>1091</v>
      </c>
      <c r="C19" s="8" t="s">
        <v>1078</v>
      </c>
      <c r="D19" s="9">
        <f t="shared" si="1"/>
        <v>500</v>
      </c>
      <c r="E19" s="9">
        <f t="shared" si="1"/>
        <v>0</v>
      </c>
      <c r="F19" s="9">
        <f t="shared" si="1"/>
        <v>3</v>
      </c>
      <c r="G19" s="9">
        <f t="shared" si="1"/>
        <v>20</v>
      </c>
      <c r="H19" s="9">
        <f t="shared" si="1"/>
        <v>158</v>
      </c>
      <c r="I19" s="9">
        <f t="shared" si="1"/>
        <v>166</v>
      </c>
      <c r="J19" s="9">
        <f t="shared" si="1"/>
        <v>125</v>
      </c>
      <c r="K19" s="9">
        <f t="shared" si="1"/>
        <v>21</v>
      </c>
      <c r="L19" s="9">
        <f t="shared" si="1"/>
        <v>7</v>
      </c>
      <c r="M19" s="71">
        <f t="shared" si="1"/>
        <v>0</v>
      </c>
    </row>
    <row r="20" spans="1:13" ht="15" customHeight="1" thickBot="1">
      <c r="A20" s="373"/>
      <c r="B20" s="20" t="s">
        <v>1092</v>
      </c>
      <c r="C20" s="8" t="s">
        <v>1080</v>
      </c>
      <c r="D20" s="9">
        <f t="shared" si="1"/>
        <v>758</v>
      </c>
      <c r="E20" s="9">
        <f t="shared" si="1"/>
        <v>0</v>
      </c>
      <c r="F20" s="9">
        <f t="shared" si="1"/>
        <v>6</v>
      </c>
      <c r="G20" s="9">
        <f t="shared" si="1"/>
        <v>54</v>
      </c>
      <c r="H20" s="9">
        <f t="shared" si="1"/>
        <v>174</v>
      </c>
      <c r="I20" s="9">
        <f t="shared" si="1"/>
        <v>227</v>
      </c>
      <c r="J20" s="9">
        <f t="shared" si="1"/>
        <v>215</v>
      </c>
      <c r="K20" s="9">
        <f t="shared" si="1"/>
        <v>61</v>
      </c>
      <c r="L20" s="9">
        <f t="shared" si="1"/>
        <v>18</v>
      </c>
      <c r="M20" s="71">
        <f t="shared" si="1"/>
        <v>3</v>
      </c>
    </row>
    <row r="21" spans="1:13" ht="15" customHeight="1">
      <c r="A21" s="383" t="s">
        <v>1093</v>
      </c>
      <c r="B21" s="16" t="s">
        <v>1094</v>
      </c>
      <c r="C21" s="6" t="s">
        <v>1078</v>
      </c>
      <c r="D21" s="7">
        <v>15579</v>
      </c>
      <c r="E21" s="7">
        <v>1</v>
      </c>
      <c r="F21" s="7">
        <v>449</v>
      </c>
      <c r="G21" s="7">
        <v>2173</v>
      </c>
      <c r="H21" s="7">
        <v>4546</v>
      </c>
      <c r="I21" s="7">
        <v>4522</v>
      </c>
      <c r="J21" s="7">
        <v>2811</v>
      </c>
      <c r="K21" s="7">
        <v>856</v>
      </c>
      <c r="L21" s="7">
        <v>211</v>
      </c>
      <c r="M21" s="70">
        <v>10</v>
      </c>
    </row>
    <row r="22" spans="1:13" ht="15" customHeight="1">
      <c r="A22" s="384"/>
      <c r="B22" s="17" t="s">
        <v>1095</v>
      </c>
      <c r="C22" s="8" t="s">
        <v>1080</v>
      </c>
      <c r="D22" s="9">
        <v>28943</v>
      </c>
      <c r="E22" s="9">
        <v>2</v>
      </c>
      <c r="F22" s="9">
        <v>375</v>
      </c>
      <c r="G22" s="9">
        <v>3164</v>
      </c>
      <c r="H22" s="9">
        <v>6238</v>
      </c>
      <c r="I22" s="9">
        <v>8592</v>
      </c>
      <c r="J22" s="9">
        <v>6943</v>
      </c>
      <c r="K22" s="9">
        <v>3150</v>
      </c>
      <c r="L22" s="9">
        <v>467</v>
      </c>
      <c r="M22" s="71">
        <v>12</v>
      </c>
    </row>
    <row r="23" spans="1:13" ht="15" customHeight="1">
      <c r="A23" s="384"/>
      <c r="B23" s="19" t="s">
        <v>1081</v>
      </c>
      <c r="C23" s="8" t="s">
        <v>1078</v>
      </c>
      <c r="D23" s="9">
        <v>5383</v>
      </c>
      <c r="E23" s="9">
        <v>0</v>
      </c>
      <c r="F23" s="9">
        <v>114</v>
      </c>
      <c r="G23" s="9">
        <v>661</v>
      </c>
      <c r="H23" s="9">
        <v>1368</v>
      </c>
      <c r="I23" s="9">
        <v>1819</v>
      </c>
      <c r="J23" s="9">
        <v>1026</v>
      </c>
      <c r="K23" s="9">
        <v>341</v>
      </c>
      <c r="L23" s="9">
        <v>52</v>
      </c>
      <c r="M23" s="71">
        <v>2</v>
      </c>
    </row>
    <row r="24" spans="1:13" ht="15" customHeight="1">
      <c r="A24" s="384"/>
      <c r="B24" s="17" t="s">
        <v>1082</v>
      </c>
      <c r="C24" s="8" t="s">
        <v>1080</v>
      </c>
      <c r="D24" s="9">
        <v>13853</v>
      </c>
      <c r="E24" s="9">
        <v>0</v>
      </c>
      <c r="F24" s="9">
        <v>80</v>
      </c>
      <c r="G24" s="9">
        <v>1090</v>
      </c>
      <c r="H24" s="9">
        <v>2772</v>
      </c>
      <c r="I24" s="9">
        <v>4954</v>
      </c>
      <c r="J24" s="9">
        <v>3178</v>
      </c>
      <c r="K24" s="9">
        <v>1577</v>
      </c>
      <c r="L24" s="9">
        <v>198</v>
      </c>
      <c r="M24" s="71">
        <v>4</v>
      </c>
    </row>
    <row r="25" spans="1:13" ht="15" customHeight="1">
      <c r="A25" s="384"/>
      <c r="B25" s="19" t="s">
        <v>1083</v>
      </c>
      <c r="C25" s="8" t="s">
        <v>1078</v>
      </c>
      <c r="D25" s="9">
        <v>2769</v>
      </c>
      <c r="E25" s="9">
        <v>0</v>
      </c>
      <c r="F25" s="9">
        <v>138</v>
      </c>
      <c r="G25" s="9">
        <v>313</v>
      </c>
      <c r="H25" s="9">
        <v>695</v>
      </c>
      <c r="I25" s="9">
        <v>840</v>
      </c>
      <c r="J25" s="9">
        <v>589</v>
      </c>
      <c r="K25" s="9">
        <v>152</v>
      </c>
      <c r="L25" s="9">
        <v>40</v>
      </c>
      <c r="M25" s="71">
        <v>2</v>
      </c>
    </row>
    <row r="26" spans="1:13" ht="15" customHeight="1">
      <c r="A26" s="384"/>
      <c r="B26" s="17" t="s">
        <v>1084</v>
      </c>
      <c r="C26" s="8" t="s">
        <v>1080</v>
      </c>
      <c r="D26" s="9">
        <v>5927</v>
      </c>
      <c r="E26" s="9">
        <v>0</v>
      </c>
      <c r="F26" s="9">
        <v>92</v>
      </c>
      <c r="G26" s="9">
        <v>576</v>
      </c>
      <c r="H26" s="9">
        <v>1171</v>
      </c>
      <c r="I26" s="9">
        <v>1685</v>
      </c>
      <c r="J26" s="9">
        <v>1732</v>
      </c>
      <c r="K26" s="9">
        <v>599</v>
      </c>
      <c r="L26" s="9">
        <v>70</v>
      </c>
      <c r="M26" s="71">
        <v>2</v>
      </c>
    </row>
    <row r="27" spans="1:13" ht="15" customHeight="1">
      <c r="A27" s="384"/>
      <c r="B27" s="19" t="s">
        <v>1085</v>
      </c>
      <c r="C27" s="8" t="s">
        <v>1078</v>
      </c>
      <c r="D27" s="9">
        <v>3208</v>
      </c>
      <c r="E27" s="9">
        <v>0</v>
      </c>
      <c r="F27" s="9">
        <v>175</v>
      </c>
      <c r="G27" s="9">
        <v>701</v>
      </c>
      <c r="H27" s="9">
        <v>1148</v>
      </c>
      <c r="I27" s="9">
        <v>612</v>
      </c>
      <c r="J27" s="9">
        <v>388</v>
      </c>
      <c r="K27" s="9">
        <v>132</v>
      </c>
      <c r="L27" s="9">
        <v>49</v>
      </c>
      <c r="M27" s="71">
        <v>3</v>
      </c>
    </row>
    <row r="28" spans="1:13" ht="15" customHeight="1">
      <c r="A28" s="384"/>
      <c r="B28" s="17" t="s">
        <v>1086</v>
      </c>
      <c r="C28" s="8" t="s">
        <v>1080</v>
      </c>
      <c r="D28" s="9">
        <v>6566</v>
      </c>
      <c r="E28" s="9">
        <v>1</v>
      </c>
      <c r="F28" s="9">
        <v>188</v>
      </c>
      <c r="G28" s="9">
        <v>1213</v>
      </c>
      <c r="H28" s="9">
        <v>1636</v>
      </c>
      <c r="I28" s="9">
        <v>1307</v>
      </c>
      <c r="J28" s="9">
        <v>1369</v>
      </c>
      <c r="K28" s="9">
        <v>716</v>
      </c>
      <c r="L28" s="9">
        <v>134</v>
      </c>
      <c r="M28" s="71">
        <v>2</v>
      </c>
    </row>
    <row r="29" spans="1:13" ht="15" customHeight="1">
      <c r="A29" s="384"/>
      <c r="B29" s="19" t="s">
        <v>1087</v>
      </c>
      <c r="C29" s="8" t="s">
        <v>1078</v>
      </c>
      <c r="D29" s="9">
        <v>2763</v>
      </c>
      <c r="E29" s="9">
        <v>1</v>
      </c>
      <c r="F29" s="9">
        <v>17</v>
      </c>
      <c r="G29" s="9">
        <v>399</v>
      </c>
      <c r="H29" s="9">
        <v>863</v>
      </c>
      <c r="I29" s="9">
        <v>800</v>
      </c>
      <c r="J29" s="9">
        <v>465</v>
      </c>
      <c r="K29" s="9">
        <v>161</v>
      </c>
      <c r="L29" s="9">
        <v>55</v>
      </c>
      <c r="M29" s="71">
        <v>2</v>
      </c>
    </row>
    <row r="30" spans="1:13" ht="15" customHeight="1">
      <c r="A30" s="384"/>
      <c r="B30" s="17" t="s">
        <v>1088</v>
      </c>
      <c r="C30" s="8" t="s">
        <v>1080</v>
      </c>
      <c r="D30" s="9">
        <v>1202</v>
      </c>
      <c r="E30" s="9">
        <v>1</v>
      </c>
      <c r="F30" s="9">
        <v>8</v>
      </c>
      <c r="G30" s="9">
        <v>176</v>
      </c>
      <c r="H30" s="9">
        <v>370</v>
      </c>
      <c r="I30" s="9">
        <v>253</v>
      </c>
      <c r="J30" s="9">
        <v>268</v>
      </c>
      <c r="K30" s="9">
        <v>96</v>
      </c>
      <c r="L30" s="9">
        <v>30</v>
      </c>
      <c r="M30" s="71">
        <v>0</v>
      </c>
    </row>
    <row r="31" spans="1:13" ht="15" customHeight="1">
      <c r="A31" s="384"/>
      <c r="B31" s="19" t="s">
        <v>1089</v>
      </c>
      <c r="C31" s="8" t="s">
        <v>1078</v>
      </c>
      <c r="D31" s="9">
        <v>956</v>
      </c>
      <c r="E31" s="9">
        <v>0</v>
      </c>
      <c r="F31" s="9">
        <v>2</v>
      </c>
      <c r="G31" s="9">
        <v>79</v>
      </c>
      <c r="H31" s="9">
        <v>314</v>
      </c>
      <c r="I31" s="9">
        <v>285</v>
      </c>
      <c r="J31" s="9">
        <v>218</v>
      </c>
      <c r="K31" s="9">
        <v>49</v>
      </c>
      <c r="L31" s="9">
        <v>8</v>
      </c>
      <c r="M31" s="71">
        <v>1</v>
      </c>
    </row>
    <row r="32" spans="1:13" ht="15" customHeight="1">
      <c r="A32" s="382"/>
      <c r="B32" s="17" t="s">
        <v>1090</v>
      </c>
      <c r="C32" s="8" t="s">
        <v>1080</v>
      </c>
      <c r="D32" s="11">
        <v>637</v>
      </c>
      <c r="E32" s="11">
        <v>0</v>
      </c>
      <c r="F32" s="11">
        <v>1</v>
      </c>
      <c r="G32" s="11">
        <v>55</v>
      </c>
      <c r="H32" s="11">
        <v>115</v>
      </c>
      <c r="I32" s="11">
        <v>166</v>
      </c>
      <c r="J32" s="11">
        <v>181</v>
      </c>
      <c r="K32" s="11">
        <v>101</v>
      </c>
      <c r="L32" s="11">
        <v>17</v>
      </c>
      <c r="M32" s="72">
        <v>1</v>
      </c>
    </row>
    <row r="33" spans="1:13" ht="15" customHeight="1">
      <c r="A33" s="382"/>
      <c r="B33" s="19" t="s">
        <v>1091</v>
      </c>
      <c r="C33" s="8" t="s">
        <v>1078</v>
      </c>
      <c r="D33" s="11">
        <v>500</v>
      </c>
      <c r="E33" s="11">
        <v>0</v>
      </c>
      <c r="F33" s="11">
        <v>3</v>
      </c>
      <c r="G33" s="11">
        <v>20</v>
      </c>
      <c r="H33" s="11">
        <v>158</v>
      </c>
      <c r="I33" s="11">
        <v>166</v>
      </c>
      <c r="J33" s="11">
        <v>125</v>
      </c>
      <c r="K33" s="11">
        <v>21</v>
      </c>
      <c r="L33" s="11">
        <v>7</v>
      </c>
      <c r="M33" s="72">
        <v>0</v>
      </c>
    </row>
    <row r="34" spans="1:13" ht="15" customHeight="1" thickBot="1">
      <c r="A34" s="382"/>
      <c r="B34" s="20" t="s">
        <v>1092</v>
      </c>
      <c r="C34" s="8" t="s">
        <v>1080</v>
      </c>
      <c r="D34" s="11">
        <v>758</v>
      </c>
      <c r="E34" s="11">
        <v>0</v>
      </c>
      <c r="F34" s="11">
        <v>6</v>
      </c>
      <c r="G34" s="11">
        <v>54</v>
      </c>
      <c r="H34" s="11">
        <v>174</v>
      </c>
      <c r="I34" s="11">
        <v>227</v>
      </c>
      <c r="J34" s="11">
        <v>215</v>
      </c>
      <c r="K34" s="11">
        <v>61</v>
      </c>
      <c r="L34" s="11">
        <v>18</v>
      </c>
      <c r="M34" s="72">
        <v>3</v>
      </c>
    </row>
    <row r="35" spans="1:13" ht="15" customHeight="1">
      <c r="A35" s="386" t="s">
        <v>1096</v>
      </c>
      <c r="B35" s="16" t="s">
        <v>1094</v>
      </c>
      <c r="C35" s="6" t="s">
        <v>1078</v>
      </c>
      <c r="D35" s="28">
        <f>SUM(E35:M35)</f>
        <v>12</v>
      </c>
      <c r="E35" s="28">
        <f>SUM(E37,E39,E41,E43,E45)</f>
        <v>0</v>
      </c>
      <c r="F35" s="28">
        <f t="shared" ref="F35:M36" si="2">SUM(F37,F39,F41,F43,F45)</f>
        <v>1</v>
      </c>
      <c r="G35" s="28">
        <f t="shared" si="2"/>
        <v>1</v>
      </c>
      <c r="H35" s="28">
        <f t="shared" si="2"/>
        <v>0</v>
      </c>
      <c r="I35" s="28">
        <f t="shared" si="2"/>
        <v>1</v>
      </c>
      <c r="J35" s="28">
        <f t="shared" si="2"/>
        <v>1</v>
      </c>
      <c r="K35" s="28">
        <f t="shared" si="2"/>
        <v>2</v>
      </c>
      <c r="L35" s="28">
        <f t="shared" si="2"/>
        <v>3</v>
      </c>
      <c r="M35" s="28">
        <f t="shared" si="2"/>
        <v>3</v>
      </c>
    </row>
    <row r="36" spans="1:13" ht="15" customHeight="1">
      <c r="A36" s="372"/>
      <c r="B36" s="17" t="s">
        <v>1095</v>
      </c>
      <c r="C36" s="8" t="s">
        <v>1080</v>
      </c>
      <c r="D36" s="28">
        <f t="shared" ref="D36:D62" si="3">SUM(E36:M36)</f>
        <v>7</v>
      </c>
      <c r="E36" s="28">
        <f>SUM(E38,E40,E42,E44,E46)</f>
        <v>0</v>
      </c>
      <c r="F36" s="28">
        <f t="shared" si="2"/>
        <v>1</v>
      </c>
      <c r="G36" s="28">
        <f t="shared" si="2"/>
        <v>0</v>
      </c>
      <c r="H36" s="28">
        <f t="shared" si="2"/>
        <v>0</v>
      </c>
      <c r="I36" s="28">
        <f t="shared" si="2"/>
        <v>1</v>
      </c>
      <c r="J36" s="28">
        <f t="shared" si="2"/>
        <v>1</v>
      </c>
      <c r="K36" s="28">
        <f t="shared" si="2"/>
        <v>1</v>
      </c>
      <c r="L36" s="28">
        <f t="shared" si="2"/>
        <v>2</v>
      </c>
      <c r="M36" s="28">
        <f t="shared" si="2"/>
        <v>1</v>
      </c>
    </row>
    <row r="37" spans="1:13" ht="15" customHeight="1">
      <c r="A37" s="372"/>
      <c r="B37" s="19" t="s">
        <v>1081</v>
      </c>
      <c r="C37" s="8" t="s">
        <v>1078</v>
      </c>
      <c r="D37" s="28">
        <f t="shared" si="3"/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1</v>
      </c>
      <c r="L37" s="29">
        <v>1</v>
      </c>
      <c r="M37" s="29">
        <v>1</v>
      </c>
    </row>
    <row r="38" spans="1:13" ht="15" customHeight="1">
      <c r="A38" s="372"/>
      <c r="B38" s="17" t="s">
        <v>1082</v>
      </c>
      <c r="C38" s="8" t="s">
        <v>1080</v>
      </c>
      <c r="D38" s="28">
        <f t="shared" si="3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ht="15" customHeight="1">
      <c r="A39" s="372"/>
      <c r="B39" s="19" t="s">
        <v>1083</v>
      </c>
      <c r="C39" s="8" t="s">
        <v>1078</v>
      </c>
      <c r="D39" s="28">
        <f t="shared" si="3"/>
        <v>9</v>
      </c>
      <c r="E39" s="28">
        <v>0</v>
      </c>
      <c r="F39" s="28">
        <v>1</v>
      </c>
      <c r="G39" s="28">
        <v>1</v>
      </c>
      <c r="H39" s="28">
        <v>0</v>
      </c>
      <c r="I39" s="28">
        <v>1</v>
      </c>
      <c r="J39" s="28">
        <v>1</v>
      </c>
      <c r="K39" s="28">
        <v>1</v>
      </c>
      <c r="L39" s="28">
        <v>2</v>
      </c>
      <c r="M39" s="28">
        <v>2</v>
      </c>
    </row>
    <row r="40" spans="1:13" ht="15" customHeight="1">
      <c r="A40" s="372"/>
      <c r="B40" s="17" t="s">
        <v>1084</v>
      </c>
      <c r="C40" s="8" t="s">
        <v>1080</v>
      </c>
      <c r="D40" s="28">
        <f t="shared" si="3"/>
        <v>4</v>
      </c>
      <c r="E40" s="28">
        <v>0</v>
      </c>
      <c r="F40" s="28">
        <v>1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2</v>
      </c>
      <c r="M40" s="28">
        <v>1</v>
      </c>
    </row>
    <row r="41" spans="1:13" ht="15" customHeight="1">
      <c r="A41" s="372"/>
      <c r="B41" s="19" t="s">
        <v>1085</v>
      </c>
      <c r="C41" s="8" t="s">
        <v>1078</v>
      </c>
      <c r="D41" s="28">
        <f t="shared" si="3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</row>
    <row r="42" spans="1:13" ht="15" customHeight="1">
      <c r="A42" s="372"/>
      <c r="B42" s="17" t="s">
        <v>1086</v>
      </c>
      <c r="C42" s="8" t="s">
        <v>1080</v>
      </c>
      <c r="D42" s="28">
        <f t="shared" si="3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1</v>
      </c>
      <c r="K42" s="28">
        <v>0</v>
      </c>
      <c r="L42" s="28">
        <v>0</v>
      </c>
      <c r="M42" s="28">
        <v>0</v>
      </c>
    </row>
    <row r="43" spans="1:13" ht="15" customHeight="1">
      <c r="A43" s="372"/>
      <c r="B43" s="19" t="s">
        <v>1087</v>
      </c>
      <c r="C43" s="8" t="s">
        <v>1078</v>
      </c>
      <c r="D43" s="28">
        <f t="shared" si="3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</row>
    <row r="44" spans="1:13" ht="15" customHeight="1">
      <c r="A44" s="372"/>
      <c r="B44" s="17" t="s">
        <v>1088</v>
      </c>
      <c r="C44" s="8" t="s">
        <v>1080</v>
      </c>
      <c r="D44" s="28">
        <f t="shared" si="3"/>
        <v>2</v>
      </c>
      <c r="E44" s="28">
        <v>0</v>
      </c>
      <c r="F44" s="28">
        <v>0</v>
      </c>
      <c r="G44" s="28">
        <v>0</v>
      </c>
      <c r="H44" s="28">
        <v>0</v>
      </c>
      <c r="I44" s="28">
        <v>1</v>
      </c>
      <c r="J44" s="28">
        <v>0</v>
      </c>
      <c r="K44" s="28">
        <v>1</v>
      </c>
      <c r="L44" s="28">
        <v>0</v>
      </c>
      <c r="M44" s="28">
        <v>0</v>
      </c>
    </row>
    <row r="45" spans="1:13" ht="15" customHeight="1">
      <c r="A45" s="372"/>
      <c r="B45" s="19" t="s">
        <v>1089</v>
      </c>
      <c r="C45" s="8" t="s">
        <v>1078</v>
      </c>
      <c r="D45" s="28">
        <f t="shared" si="3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5" customHeight="1">
      <c r="A46" s="372"/>
      <c r="B46" s="17" t="s">
        <v>1090</v>
      </c>
      <c r="C46" s="8" t="s">
        <v>1080</v>
      </c>
      <c r="D46" s="28">
        <f t="shared" si="3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ht="15" customHeight="1">
      <c r="A47" s="372"/>
      <c r="B47" s="19" t="s">
        <v>1091</v>
      </c>
      <c r="C47" s="8" t="s">
        <v>1078</v>
      </c>
      <c r="D47" s="28">
        <f t="shared" si="3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ht="15" customHeight="1" thickBot="1">
      <c r="A48" s="373"/>
      <c r="B48" s="20" t="s">
        <v>1092</v>
      </c>
      <c r="C48" s="8" t="s">
        <v>1080</v>
      </c>
      <c r="D48" s="28">
        <f t="shared" si="3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</row>
    <row r="49" spans="1:13" ht="15" customHeight="1">
      <c r="A49" s="386" t="s">
        <v>1097</v>
      </c>
      <c r="B49" s="21" t="s">
        <v>1094</v>
      </c>
      <c r="C49" s="12" t="s">
        <v>1078</v>
      </c>
      <c r="D49" s="28">
        <f t="shared" si="3"/>
        <v>119</v>
      </c>
      <c r="E49" s="28">
        <f>SUM(E51,E53,E55,E57,E59,E61)</f>
        <v>0</v>
      </c>
      <c r="F49" s="28">
        <f t="shared" ref="F49:M50" si="4">SUM(F51,F53,F55,F57,F59,F61)</f>
        <v>0</v>
      </c>
      <c r="G49" s="28">
        <f t="shared" si="4"/>
        <v>0</v>
      </c>
      <c r="H49" s="28">
        <f t="shared" si="4"/>
        <v>1</v>
      </c>
      <c r="I49" s="28">
        <f t="shared" si="4"/>
        <v>12</v>
      </c>
      <c r="J49" s="28">
        <f t="shared" si="4"/>
        <v>38</v>
      </c>
      <c r="K49" s="28">
        <f t="shared" si="4"/>
        <v>36</v>
      </c>
      <c r="L49" s="28">
        <f t="shared" si="4"/>
        <v>26</v>
      </c>
      <c r="M49" s="28">
        <f t="shared" si="4"/>
        <v>6</v>
      </c>
    </row>
    <row r="50" spans="1:13" ht="15" customHeight="1">
      <c r="A50" s="372"/>
      <c r="B50" s="17" t="s">
        <v>1095</v>
      </c>
      <c r="C50" s="8" t="s">
        <v>1080</v>
      </c>
      <c r="D50" s="28">
        <f t="shared" si="3"/>
        <v>30</v>
      </c>
      <c r="E50" s="28">
        <f>SUM(E52,E54,E56,E58,E60,E62)</f>
        <v>0</v>
      </c>
      <c r="F50" s="28">
        <f t="shared" si="4"/>
        <v>0</v>
      </c>
      <c r="G50" s="28">
        <f t="shared" si="4"/>
        <v>0</v>
      </c>
      <c r="H50" s="28">
        <f t="shared" si="4"/>
        <v>0</v>
      </c>
      <c r="I50" s="28">
        <f t="shared" si="4"/>
        <v>3</v>
      </c>
      <c r="J50" s="28">
        <f t="shared" si="4"/>
        <v>8</v>
      </c>
      <c r="K50" s="28">
        <f t="shared" si="4"/>
        <v>6</v>
      </c>
      <c r="L50" s="28">
        <f t="shared" si="4"/>
        <v>10</v>
      </c>
      <c r="M50" s="28">
        <f t="shared" si="4"/>
        <v>3</v>
      </c>
    </row>
    <row r="51" spans="1:13" ht="15" customHeight="1">
      <c r="A51" s="372"/>
      <c r="B51" s="19" t="s">
        <v>1081</v>
      </c>
      <c r="C51" s="8" t="s">
        <v>1078</v>
      </c>
      <c r="D51" s="28">
        <f t="shared" si="3"/>
        <v>44</v>
      </c>
      <c r="E51" s="29">
        <v>0</v>
      </c>
      <c r="F51" s="29">
        <v>0</v>
      </c>
      <c r="G51" s="29">
        <v>0</v>
      </c>
      <c r="H51" s="29">
        <v>0</v>
      </c>
      <c r="I51" s="29">
        <v>4</v>
      </c>
      <c r="J51" s="29">
        <v>14</v>
      </c>
      <c r="K51" s="29">
        <v>10</v>
      </c>
      <c r="L51" s="29">
        <v>13</v>
      </c>
      <c r="M51" s="29">
        <v>3</v>
      </c>
    </row>
    <row r="52" spans="1:13" ht="15" customHeight="1">
      <c r="A52" s="372"/>
      <c r="B52" s="17" t="s">
        <v>1082</v>
      </c>
      <c r="C52" s="8" t="s">
        <v>1080</v>
      </c>
      <c r="D52" s="28">
        <f t="shared" si="3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3</v>
      </c>
      <c r="K52" s="29">
        <v>4</v>
      </c>
      <c r="L52" s="29">
        <v>7</v>
      </c>
      <c r="M52" s="29">
        <v>1</v>
      </c>
    </row>
    <row r="53" spans="1:13" ht="15" customHeight="1">
      <c r="A53" s="372"/>
      <c r="B53" s="19" t="s">
        <v>1083</v>
      </c>
      <c r="C53" s="8" t="s">
        <v>1078</v>
      </c>
      <c r="D53" s="28">
        <f t="shared" si="3"/>
        <v>39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14</v>
      </c>
      <c r="K53" s="28">
        <v>11</v>
      </c>
      <c r="L53" s="28">
        <v>10</v>
      </c>
      <c r="M53" s="28">
        <v>3</v>
      </c>
    </row>
    <row r="54" spans="1:13" ht="15" customHeight="1">
      <c r="A54" s="372"/>
      <c r="B54" s="17" t="s">
        <v>1084</v>
      </c>
      <c r="C54" s="8" t="s">
        <v>1080</v>
      </c>
      <c r="D54" s="28">
        <f t="shared" si="3"/>
        <v>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2</v>
      </c>
      <c r="L54" s="28">
        <v>2</v>
      </c>
      <c r="M54" s="28">
        <v>2</v>
      </c>
    </row>
    <row r="55" spans="1:13" ht="15" customHeight="1">
      <c r="A55" s="372"/>
      <c r="B55" s="19" t="s">
        <v>1085</v>
      </c>
      <c r="C55" s="8" t="s">
        <v>1078</v>
      </c>
      <c r="D55" s="28">
        <f t="shared" si="3"/>
        <v>32</v>
      </c>
      <c r="E55" s="28">
        <v>0</v>
      </c>
      <c r="F55" s="28">
        <v>0</v>
      </c>
      <c r="G55" s="28">
        <v>0</v>
      </c>
      <c r="H55" s="28">
        <v>1</v>
      </c>
      <c r="I55" s="28">
        <v>6</v>
      </c>
      <c r="J55" s="28">
        <v>8</v>
      </c>
      <c r="K55" s="28">
        <v>14</v>
      </c>
      <c r="L55" s="28">
        <v>3</v>
      </c>
      <c r="M55" s="28">
        <v>0</v>
      </c>
    </row>
    <row r="56" spans="1:13" ht="15" customHeight="1">
      <c r="A56" s="372"/>
      <c r="B56" s="17" t="s">
        <v>1086</v>
      </c>
      <c r="C56" s="8" t="s">
        <v>1080</v>
      </c>
      <c r="D56" s="28">
        <f t="shared" si="3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2</v>
      </c>
      <c r="K56" s="28">
        <v>0</v>
      </c>
      <c r="L56" s="28">
        <v>0</v>
      </c>
      <c r="M56" s="28">
        <v>0</v>
      </c>
    </row>
    <row r="57" spans="1:13" ht="15" customHeight="1">
      <c r="A57" s="372"/>
      <c r="B57" s="19" t="s">
        <v>1087</v>
      </c>
      <c r="C57" s="8" t="s">
        <v>1078</v>
      </c>
      <c r="D57" s="28">
        <f t="shared" si="3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ht="15" customHeight="1">
      <c r="A58" s="372"/>
      <c r="B58" s="17" t="s">
        <v>1088</v>
      </c>
      <c r="C58" s="8" t="s">
        <v>1080</v>
      </c>
      <c r="D58" s="28">
        <f t="shared" si="3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28">
        <v>0</v>
      </c>
    </row>
    <row r="59" spans="1:13" ht="15" customHeight="1">
      <c r="A59" s="372"/>
      <c r="B59" s="19" t="s">
        <v>1089</v>
      </c>
      <c r="C59" s="8" t="s">
        <v>1078</v>
      </c>
      <c r="D59" s="28">
        <f t="shared" si="3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ht="15" customHeight="1">
      <c r="A60" s="372"/>
      <c r="B60" s="17" t="s">
        <v>1090</v>
      </c>
      <c r="C60" s="8" t="s">
        <v>1080</v>
      </c>
      <c r="D60" s="28">
        <f t="shared" si="3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ht="15" customHeight="1">
      <c r="A61" s="372"/>
      <c r="B61" s="19" t="s">
        <v>1091</v>
      </c>
      <c r="C61" s="8" t="s">
        <v>1078</v>
      </c>
      <c r="D61" s="28">
        <f t="shared" si="3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ht="15" customHeight="1" thickBot="1">
      <c r="A62" s="373"/>
      <c r="B62" s="20" t="s">
        <v>1092</v>
      </c>
      <c r="C62" s="8" t="s">
        <v>1080</v>
      </c>
      <c r="D62" s="28">
        <f t="shared" si="3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1098</v>
      </c>
    </row>
    <row r="64" spans="1:13" s="15" customFormat="1" ht="14.25">
      <c r="A64" s="23" t="s">
        <v>1099</v>
      </c>
    </row>
    <row r="65" spans="1:3" s="15" customFormat="1" ht="14.25">
      <c r="A65" s="23" t="s">
        <v>1100</v>
      </c>
      <c r="B65" s="24"/>
      <c r="C65" s="24"/>
    </row>
    <row r="66" spans="1:3" s="15" customFormat="1" ht="14.25">
      <c r="A66" s="23" t="s">
        <v>1101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0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工作表14">
    <pageSetUpPr fitToPage="1"/>
  </sheetPr>
  <dimension ref="A1:M76"/>
  <sheetViews>
    <sheetView workbookViewId="0">
      <selection activeCell="B3" sqref="B3:J3"/>
    </sheetView>
  </sheetViews>
  <sheetFormatPr defaultRowHeight="16.5"/>
  <cols>
    <col min="1" max="1" width="20.625" style="33" customWidth="1"/>
    <col min="2" max="2" width="12.75" style="88" bestFit="1" customWidth="1"/>
    <col min="3" max="3" width="10.625" style="88" customWidth="1"/>
    <col min="4" max="4" width="9.5" style="88" bestFit="1" customWidth="1"/>
    <col min="5" max="5" width="4.5" style="88" bestFit="1" customWidth="1"/>
    <col min="6" max="6" width="6.5" style="88" bestFit="1" customWidth="1"/>
    <col min="7" max="11" width="8.5" style="88" bestFit="1" customWidth="1"/>
    <col min="12" max="12" width="6.5" style="88" bestFit="1" customWidth="1"/>
    <col min="13" max="13" width="5.5" style="88" bestFit="1" customWidth="1"/>
    <col min="14" max="16384" width="9" style="88"/>
  </cols>
  <sheetData>
    <row r="1" spans="1:13" ht="21.2" customHeight="1">
      <c r="A1" s="428" t="s">
        <v>1033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3" ht="21">
      <c r="A2" s="429" t="s">
        <v>966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</row>
    <row r="3" spans="1:13" ht="16.7" customHeight="1">
      <c r="B3" s="419" t="s">
        <v>967</v>
      </c>
      <c r="C3" s="436"/>
      <c r="D3" s="436"/>
      <c r="E3" s="436"/>
      <c r="F3" s="436"/>
      <c r="G3" s="436"/>
      <c r="H3" s="436"/>
      <c r="I3" s="436"/>
      <c r="J3" s="436"/>
      <c r="K3" s="430" t="s">
        <v>1034</v>
      </c>
      <c r="L3" s="431"/>
      <c r="M3" s="431"/>
    </row>
    <row r="4" spans="1:13" ht="17.25" customHeight="1" thickBot="1">
      <c r="B4" s="434" t="s">
        <v>968</v>
      </c>
      <c r="C4" s="435"/>
      <c r="D4" s="435"/>
      <c r="E4" s="435"/>
      <c r="F4" s="435"/>
      <c r="G4" s="435"/>
      <c r="H4" s="435"/>
      <c r="I4" s="435"/>
      <c r="J4" s="435"/>
      <c r="K4" s="432" t="s">
        <v>969</v>
      </c>
      <c r="L4" s="433"/>
      <c r="M4" s="433"/>
    </row>
    <row r="5" spans="1:13">
      <c r="A5" s="440" t="s">
        <v>1035</v>
      </c>
      <c r="B5" s="441"/>
      <c r="C5" s="444" t="s">
        <v>1036</v>
      </c>
      <c r="D5" s="445" t="s">
        <v>1037</v>
      </c>
      <c r="E5" s="445"/>
      <c r="F5" s="445"/>
      <c r="G5" s="445"/>
      <c r="H5" s="445"/>
      <c r="I5" s="445"/>
      <c r="J5" s="445"/>
      <c r="K5" s="445"/>
      <c r="L5" s="445"/>
      <c r="M5" s="446"/>
    </row>
    <row r="6" spans="1:13" s="89" customFormat="1" ht="52.15" customHeight="1">
      <c r="A6" s="442"/>
      <c r="B6" s="443"/>
      <c r="C6" s="422"/>
      <c r="D6" s="103" t="s">
        <v>1038</v>
      </c>
      <c r="E6" s="103" t="s">
        <v>1039</v>
      </c>
      <c r="F6" s="103" t="s">
        <v>1040</v>
      </c>
      <c r="G6" s="103" t="s">
        <v>1041</v>
      </c>
      <c r="H6" s="103" t="s">
        <v>1042</v>
      </c>
      <c r="I6" s="103" t="s">
        <v>1043</v>
      </c>
      <c r="J6" s="103" t="s">
        <v>1044</v>
      </c>
      <c r="K6" s="103" t="s">
        <v>1045</v>
      </c>
      <c r="L6" s="103" t="s">
        <v>1046</v>
      </c>
      <c r="M6" s="104" t="s">
        <v>1047</v>
      </c>
    </row>
    <row r="7" spans="1:13" ht="15" customHeight="1">
      <c r="A7" s="438" t="s">
        <v>1048</v>
      </c>
      <c r="B7" s="90" t="s">
        <v>970</v>
      </c>
      <c r="C7" s="99" t="s">
        <v>1049</v>
      </c>
      <c r="D7" s="97">
        <f>D21+D35+D49</f>
        <v>15549</v>
      </c>
      <c r="E7" s="107">
        <f>E21+E35+E49</f>
        <v>0</v>
      </c>
      <c r="F7" s="107">
        <f t="shared" ref="F7:M7" si="0">F21+F35+F49</f>
        <v>566</v>
      </c>
      <c r="G7" s="107">
        <f t="shared" si="0"/>
        <v>2095</v>
      </c>
      <c r="H7" s="107">
        <f t="shared" si="0"/>
        <v>4525</v>
      </c>
      <c r="I7" s="107">
        <f t="shared" si="0"/>
        <v>4431</v>
      </c>
      <c r="J7" s="107">
        <f t="shared" si="0"/>
        <v>2804</v>
      </c>
      <c r="K7" s="107">
        <f t="shared" si="0"/>
        <v>886</v>
      </c>
      <c r="L7" s="107">
        <f t="shared" si="0"/>
        <v>225</v>
      </c>
      <c r="M7" s="107">
        <f t="shared" si="0"/>
        <v>17</v>
      </c>
    </row>
    <row r="8" spans="1:13" ht="15" customHeight="1">
      <c r="A8" s="438"/>
      <c r="B8" s="90" t="s">
        <v>971</v>
      </c>
      <c r="C8" s="91" t="s">
        <v>1050</v>
      </c>
      <c r="D8" s="108">
        <f t="shared" ref="D8:M20" si="1">D22+D36+D50</f>
        <v>28648</v>
      </c>
      <c r="E8" s="101">
        <f t="shared" si="1"/>
        <v>1</v>
      </c>
      <c r="F8" s="101">
        <f t="shared" si="1"/>
        <v>543</v>
      </c>
      <c r="G8" s="101">
        <f t="shared" si="1"/>
        <v>3135</v>
      </c>
      <c r="H8" s="101">
        <f t="shared" si="1"/>
        <v>6095</v>
      </c>
      <c r="I8" s="101">
        <f t="shared" si="1"/>
        <v>8500</v>
      </c>
      <c r="J8" s="101">
        <f t="shared" si="1"/>
        <v>6792</v>
      </c>
      <c r="K8" s="101">
        <f t="shared" si="1"/>
        <v>3101</v>
      </c>
      <c r="L8" s="101">
        <f t="shared" si="1"/>
        <v>465</v>
      </c>
      <c r="M8" s="101">
        <f t="shared" si="1"/>
        <v>16</v>
      </c>
    </row>
    <row r="9" spans="1:13" ht="15" customHeight="1">
      <c r="A9" s="438"/>
      <c r="B9" s="92" t="s">
        <v>972</v>
      </c>
      <c r="C9" s="91" t="s">
        <v>1049</v>
      </c>
      <c r="D9" s="108">
        <f t="shared" si="1"/>
        <v>5439</v>
      </c>
      <c r="E9" s="101">
        <f t="shared" si="1"/>
        <v>0</v>
      </c>
      <c r="F9" s="101">
        <f t="shared" si="1"/>
        <v>124</v>
      </c>
      <c r="G9" s="101">
        <f t="shared" si="1"/>
        <v>672</v>
      </c>
      <c r="H9" s="101">
        <f t="shared" si="1"/>
        <v>1371</v>
      </c>
      <c r="I9" s="101">
        <f t="shared" si="1"/>
        <v>1820</v>
      </c>
      <c r="J9" s="101">
        <f t="shared" si="1"/>
        <v>1031</v>
      </c>
      <c r="K9" s="101">
        <f t="shared" si="1"/>
        <v>350</v>
      </c>
      <c r="L9" s="101">
        <f t="shared" si="1"/>
        <v>65</v>
      </c>
      <c r="M9" s="101">
        <f t="shared" si="1"/>
        <v>6</v>
      </c>
    </row>
    <row r="10" spans="1:13" ht="15" customHeight="1">
      <c r="A10" s="438"/>
      <c r="B10" s="93" t="s">
        <v>973</v>
      </c>
      <c r="C10" s="91" t="s">
        <v>1050</v>
      </c>
      <c r="D10" s="108">
        <f t="shared" si="1"/>
        <v>13878</v>
      </c>
      <c r="E10" s="101">
        <f t="shared" si="1"/>
        <v>0</v>
      </c>
      <c r="F10" s="101">
        <f t="shared" si="1"/>
        <v>92</v>
      </c>
      <c r="G10" s="101">
        <f t="shared" si="1"/>
        <v>1095</v>
      </c>
      <c r="H10" s="101">
        <f t="shared" si="1"/>
        <v>2804</v>
      </c>
      <c r="I10" s="101">
        <f t="shared" si="1"/>
        <v>4949</v>
      </c>
      <c r="J10" s="101">
        <f t="shared" si="1"/>
        <v>3157</v>
      </c>
      <c r="K10" s="101">
        <f t="shared" si="1"/>
        <v>1570</v>
      </c>
      <c r="L10" s="101">
        <f t="shared" si="1"/>
        <v>206</v>
      </c>
      <c r="M10" s="101">
        <f t="shared" si="1"/>
        <v>5</v>
      </c>
    </row>
    <row r="11" spans="1:13" ht="15" customHeight="1">
      <c r="A11" s="438"/>
      <c r="B11" s="92" t="s">
        <v>974</v>
      </c>
      <c r="C11" s="91" t="s">
        <v>1049</v>
      </c>
      <c r="D11" s="108">
        <f t="shared" si="1"/>
        <v>2792</v>
      </c>
      <c r="E11" s="101">
        <f t="shared" si="1"/>
        <v>0</v>
      </c>
      <c r="F11" s="101">
        <f t="shared" si="1"/>
        <v>154</v>
      </c>
      <c r="G11" s="101">
        <f t="shared" si="1"/>
        <v>309</v>
      </c>
      <c r="H11" s="101">
        <f t="shared" si="1"/>
        <v>702</v>
      </c>
      <c r="I11" s="101">
        <f t="shared" si="1"/>
        <v>810</v>
      </c>
      <c r="J11" s="101">
        <f t="shared" si="1"/>
        <v>614</v>
      </c>
      <c r="K11" s="101">
        <f t="shared" si="1"/>
        <v>158</v>
      </c>
      <c r="L11" s="101">
        <f t="shared" si="1"/>
        <v>40</v>
      </c>
      <c r="M11" s="101">
        <f t="shared" si="1"/>
        <v>5</v>
      </c>
    </row>
    <row r="12" spans="1:13" ht="15" customHeight="1">
      <c r="A12" s="438"/>
      <c r="B12" s="93" t="s">
        <v>975</v>
      </c>
      <c r="C12" s="91" t="s">
        <v>1050</v>
      </c>
      <c r="D12" s="108">
        <f t="shared" si="1"/>
        <v>5825</v>
      </c>
      <c r="E12" s="101">
        <f t="shared" si="1"/>
        <v>0</v>
      </c>
      <c r="F12" s="101">
        <f t="shared" si="1"/>
        <v>139</v>
      </c>
      <c r="G12" s="101">
        <f t="shared" si="1"/>
        <v>585</v>
      </c>
      <c r="H12" s="101">
        <f t="shared" si="1"/>
        <v>1152</v>
      </c>
      <c r="I12" s="101">
        <f t="shared" si="1"/>
        <v>1663</v>
      </c>
      <c r="J12" s="101">
        <f t="shared" si="1"/>
        <v>1637</v>
      </c>
      <c r="K12" s="101">
        <f t="shared" si="1"/>
        <v>578</v>
      </c>
      <c r="L12" s="101">
        <f t="shared" si="1"/>
        <v>66</v>
      </c>
      <c r="M12" s="101">
        <f t="shared" si="1"/>
        <v>5</v>
      </c>
    </row>
    <row r="13" spans="1:13" ht="15" customHeight="1">
      <c r="A13" s="438"/>
      <c r="B13" s="92" t="s">
        <v>976</v>
      </c>
      <c r="C13" s="91" t="s">
        <v>1049</v>
      </c>
      <c r="D13" s="108">
        <f t="shared" si="1"/>
        <v>3184</v>
      </c>
      <c r="E13" s="101">
        <f t="shared" si="1"/>
        <v>0</v>
      </c>
      <c r="F13" s="101">
        <f t="shared" si="1"/>
        <v>267</v>
      </c>
      <c r="G13" s="101">
        <f t="shared" si="1"/>
        <v>648</v>
      </c>
      <c r="H13" s="101">
        <f t="shared" si="1"/>
        <v>1121</v>
      </c>
      <c r="I13" s="101">
        <f t="shared" si="1"/>
        <v>570</v>
      </c>
      <c r="J13" s="101">
        <f t="shared" si="1"/>
        <v>375</v>
      </c>
      <c r="K13" s="101">
        <f t="shared" si="1"/>
        <v>151</v>
      </c>
      <c r="L13" s="101">
        <f t="shared" si="1"/>
        <v>49</v>
      </c>
      <c r="M13" s="101">
        <f t="shared" si="1"/>
        <v>3</v>
      </c>
    </row>
    <row r="14" spans="1:13" ht="15" customHeight="1">
      <c r="A14" s="438"/>
      <c r="B14" s="93" t="s">
        <v>977</v>
      </c>
      <c r="C14" s="91" t="s">
        <v>1050</v>
      </c>
      <c r="D14" s="108">
        <f t="shared" si="1"/>
        <v>6326</v>
      </c>
      <c r="E14" s="101">
        <f t="shared" si="1"/>
        <v>0</v>
      </c>
      <c r="F14" s="101">
        <f t="shared" si="1"/>
        <v>293</v>
      </c>
      <c r="G14" s="101">
        <f t="shared" si="1"/>
        <v>1183</v>
      </c>
      <c r="H14" s="101">
        <f t="shared" si="1"/>
        <v>1499</v>
      </c>
      <c r="I14" s="101">
        <f t="shared" si="1"/>
        <v>1203</v>
      </c>
      <c r="J14" s="101">
        <f t="shared" si="1"/>
        <v>1324</v>
      </c>
      <c r="K14" s="101">
        <f t="shared" si="1"/>
        <v>692</v>
      </c>
      <c r="L14" s="101">
        <f t="shared" si="1"/>
        <v>130</v>
      </c>
      <c r="M14" s="101">
        <f t="shared" si="1"/>
        <v>2</v>
      </c>
    </row>
    <row r="15" spans="1:13" ht="15" customHeight="1">
      <c r="A15" s="438"/>
      <c r="B15" s="92" t="s">
        <v>978</v>
      </c>
      <c r="C15" s="91" t="s">
        <v>1049</v>
      </c>
      <c r="D15" s="108">
        <f t="shared" si="1"/>
        <v>2707</v>
      </c>
      <c r="E15" s="101">
        <f t="shared" si="1"/>
        <v>0</v>
      </c>
      <c r="F15" s="101">
        <f t="shared" si="1"/>
        <v>15</v>
      </c>
      <c r="G15" s="101">
        <f t="shared" si="1"/>
        <v>356</v>
      </c>
      <c r="H15" s="101">
        <f t="shared" si="1"/>
        <v>869</v>
      </c>
      <c r="I15" s="101">
        <f t="shared" si="1"/>
        <v>793</v>
      </c>
      <c r="J15" s="101">
        <f t="shared" si="1"/>
        <v>460</v>
      </c>
      <c r="K15" s="101">
        <f t="shared" si="1"/>
        <v>157</v>
      </c>
      <c r="L15" s="101">
        <f t="shared" si="1"/>
        <v>55</v>
      </c>
      <c r="M15" s="101">
        <f t="shared" si="1"/>
        <v>2</v>
      </c>
    </row>
    <row r="16" spans="1:13" ht="15" customHeight="1">
      <c r="A16" s="438"/>
      <c r="B16" s="93" t="s">
        <v>979</v>
      </c>
      <c r="C16" s="91" t="s">
        <v>1050</v>
      </c>
      <c r="D16" s="108">
        <f t="shared" si="1"/>
        <v>1196</v>
      </c>
      <c r="E16" s="101">
        <f t="shared" si="1"/>
        <v>1</v>
      </c>
      <c r="F16" s="101">
        <f t="shared" si="1"/>
        <v>6</v>
      </c>
      <c r="G16" s="101">
        <f t="shared" si="1"/>
        <v>163</v>
      </c>
      <c r="H16" s="101">
        <f t="shared" si="1"/>
        <v>344</v>
      </c>
      <c r="I16" s="101">
        <f t="shared" si="1"/>
        <v>288</v>
      </c>
      <c r="J16" s="101">
        <f t="shared" si="1"/>
        <v>268</v>
      </c>
      <c r="K16" s="101">
        <f t="shared" si="1"/>
        <v>98</v>
      </c>
      <c r="L16" s="101">
        <f t="shared" si="1"/>
        <v>28</v>
      </c>
      <c r="M16" s="101">
        <f t="shared" si="1"/>
        <v>0</v>
      </c>
    </row>
    <row r="17" spans="1:13" ht="15" customHeight="1">
      <c r="A17" s="438"/>
      <c r="B17" s="92" t="s">
        <v>980</v>
      </c>
      <c r="C17" s="91" t="s">
        <v>1049</v>
      </c>
      <c r="D17" s="108">
        <f t="shared" si="1"/>
        <v>922</v>
      </c>
      <c r="E17" s="101">
        <f t="shared" si="1"/>
        <v>0</v>
      </c>
      <c r="F17" s="101">
        <f t="shared" si="1"/>
        <v>2</v>
      </c>
      <c r="G17" s="101">
        <f t="shared" si="1"/>
        <v>86</v>
      </c>
      <c r="H17" s="101">
        <f t="shared" si="1"/>
        <v>304</v>
      </c>
      <c r="I17" s="101">
        <f t="shared" si="1"/>
        <v>274</v>
      </c>
      <c r="J17" s="101">
        <f t="shared" si="1"/>
        <v>197</v>
      </c>
      <c r="K17" s="101">
        <f t="shared" si="1"/>
        <v>49</v>
      </c>
      <c r="L17" s="101">
        <f t="shared" si="1"/>
        <v>9</v>
      </c>
      <c r="M17" s="101">
        <f t="shared" si="1"/>
        <v>1</v>
      </c>
    </row>
    <row r="18" spans="1:13" ht="15" customHeight="1">
      <c r="A18" s="438"/>
      <c r="B18" s="93" t="s">
        <v>981</v>
      </c>
      <c r="C18" s="91" t="s">
        <v>1050</v>
      </c>
      <c r="D18" s="108">
        <f t="shared" si="1"/>
        <v>646</v>
      </c>
      <c r="E18" s="101">
        <f t="shared" si="1"/>
        <v>0</v>
      </c>
      <c r="F18" s="101">
        <f t="shared" si="1"/>
        <v>0</v>
      </c>
      <c r="G18" s="101">
        <f t="shared" si="1"/>
        <v>54</v>
      </c>
      <c r="H18" s="101">
        <f t="shared" si="1"/>
        <v>119</v>
      </c>
      <c r="I18" s="101">
        <f t="shared" si="1"/>
        <v>169</v>
      </c>
      <c r="J18" s="101">
        <f t="shared" si="1"/>
        <v>184</v>
      </c>
      <c r="K18" s="101">
        <f t="shared" si="1"/>
        <v>102</v>
      </c>
      <c r="L18" s="101">
        <f t="shared" si="1"/>
        <v>17</v>
      </c>
      <c r="M18" s="101">
        <f t="shared" si="1"/>
        <v>1</v>
      </c>
    </row>
    <row r="19" spans="1:13" ht="15" customHeight="1">
      <c r="A19" s="438"/>
      <c r="B19" s="92" t="s">
        <v>982</v>
      </c>
      <c r="C19" s="91" t="s">
        <v>1049</v>
      </c>
      <c r="D19" s="108">
        <f t="shared" si="1"/>
        <v>505</v>
      </c>
      <c r="E19" s="101">
        <f t="shared" si="1"/>
        <v>0</v>
      </c>
      <c r="F19" s="101">
        <f t="shared" si="1"/>
        <v>4</v>
      </c>
      <c r="G19" s="101">
        <f t="shared" si="1"/>
        <v>24</v>
      </c>
      <c r="H19" s="101">
        <f t="shared" si="1"/>
        <v>158</v>
      </c>
      <c r="I19" s="101">
        <f t="shared" si="1"/>
        <v>164</v>
      </c>
      <c r="J19" s="101">
        <f t="shared" si="1"/>
        <v>127</v>
      </c>
      <c r="K19" s="101">
        <f t="shared" si="1"/>
        <v>21</v>
      </c>
      <c r="L19" s="101">
        <f t="shared" si="1"/>
        <v>7</v>
      </c>
      <c r="M19" s="101">
        <f t="shared" si="1"/>
        <v>0</v>
      </c>
    </row>
    <row r="20" spans="1:13" ht="15" customHeight="1">
      <c r="A20" s="438"/>
      <c r="B20" s="90" t="s">
        <v>983</v>
      </c>
      <c r="C20" s="98" t="s">
        <v>1050</v>
      </c>
      <c r="D20" s="100">
        <f t="shared" si="1"/>
        <v>777</v>
      </c>
      <c r="E20" s="102">
        <f t="shared" si="1"/>
        <v>0</v>
      </c>
      <c r="F20" s="102">
        <f t="shared" si="1"/>
        <v>13</v>
      </c>
      <c r="G20" s="102">
        <f t="shared" si="1"/>
        <v>55</v>
      </c>
      <c r="H20" s="102">
        <f t="shared" si="1"/>
        <v>177</v>
      </c>
      <c r="I20" s="102">
        <f t="shared" si="1"/>
        <v>228</v>
      </c>
      <c r="J20" s="102">
        <f t="shared" si="1"/>
        <v>222</v>
      </c>
      <c r="K20" s="102">
        <f t="shared" si="1"/>
        <v>61</v>
      </c>
      <c r="L20" s="102">
        <f t="shared" si="1"/>
        <v>18</v>
      </c>
      <c r="M20" s="102">
        <f t="shared" si="1"/>
        <v>3</v>
      </c>
    </row>
    <row r="21" spans="1:13" ht="15" customHeight="1">
      <c r="A21" s="447" t="s">
        <v>1051</v>
      </c>
      <c r="B21" s="92" t="s">
        <v>984</v>
      </c>
      <c r="C21" s="91" t="s">
        <v>1049</v>
      </c>
      <c r="D21" s="97">
        <v>15418</v>
      </c>
      <c r="E21" s="107">
        <v>0</v>
      </c>
      <c r="F21" s="107">
        <v>565</v>
      </c>
      <c r="G21" s="107">
        <v>2094</v>
      </c>
      <c r="H21" s="107">
        <v>4524</v>
      </c>
      <c r="I21" s="107">
        <v>4418</v>
      </c>
      <c r="J21" s="107">
        <v>2765</v>
      </c>
      <c r="K21" s="107">
        <v>848</v>
      </c>
      <c r="L21" s="107">
        <v>196</v>
      </c>
      <c r="M21" s="107">
        <v>8</v>
      </c>
    </row>
    <row r="22" spans="1:13" ht="15" customHeight="1">
      <c r="A22" s="447"/>
      <c r="B22" s="93" t="s">
        <v>985</v>
      </c>
      <c r="C22" s="91" t="s">
        <v>1050</v>
      </c>
      <c r="D22" s="108">
        <v>28611</v>
      </c>
      <c r="E22" s="101">
        <v>1</v>
      </c>
      <c r="F22" s="101">
        <v>542</v>
      </c>
      <c r="G22" s="101">
        <v>3135</v>
      </c>
      <c r="H22" s="101">
        <v>6095</v>
      </c>
      <c r="I22" s="101">
        <v>8496</v>
      </c>
      <c r="J22" s="101">
        <v>6783</v>
      </c>
      <c r="K22" s="101">
        <v>3094</v>
      </c>
      <c r="L22" s="101">
        <v>453</v>
      </c>
      <c r="M22" s="101">
        <v>12</v>
      </c>
    </row>
    <row r="23" spans="1:13" ht="15" customHeight="1">
      <c r="A23" s="447"/>
      <c r="B23" s="92" t="s">
        <v>972</v>
      </c>
      <c r="C23" s="91" t="s">
        <v>1049</v>
      </c>
      <c r="D23" s="108">
        <v>5392</v>
      </c>
      <c r="E23" s="101">
        <v>0</v>
      </c>
      <c r="F23" s="101">
        <v>124</v>
      </c>
      <c r="G23" s="101">
        <v>672</v>
      </c>
      <c r="H23" s="101">
        <v>1371</v>
      </c>
      <c r="I23" s="101">
        <v>1816</v>
      </c>
      <c r="J23" s="101">
        <v>1017</v>
      </c>
      <c r="K23" s="101">
        <v>339</v>
      </c>
      <c r="L23" s="101">
        <v>51</v>
      </c>
      <c r="M23" s="101">
        <v>2</v>
      </c>
    </row>
    <row r="24" spans="1:13" ht="15" customHeight="1">
      <c r="A24" s="447"/>
      <c r="B24" s="93" t="s">
        <v>973</v>
      </c>
      <c r="C24" s="91" t="s">
        <v>1050</v>
      </c>
      <c r="D24" s="108">
        <v>13861</v>
      </c>
      <c r="E24" s="101">
        <v>0</v>
      </c>
      <c r="F24" s="101">
        <v>92</v>
      </c>
      <c r="G24" s="101">
        <v>1095</v>
      </c>
      <c r="H24" s="101">
        <v>2804</v>
      </c>
      <c r="I24" s="101">
        <v>4947</v>
      </c>
      <c r="J24" s="101">
        <v>3154</v>
      </c>
      <c r="K24" s="101">
        <v>1566</v>
      </c>
      <c r="L24" s="101">
        <v>199</v>
      </c>
      <c r="M24" s="101">
        <v>4</v>
      </c>
    </row>
    <row r="25" spans="1:13" ht="15" customHeight="1">
      <c r="A25" s="447"/>
      <c r="B25" s="92" t="s">
        <v>974</v>
      </c>
      <c r="C25" s="91" t="s">
        <v>1049</v>
      </c>
      <c r="D25" s="108">
        <v>2744</v>
      </c>
      <c r="E25" s="101">
        <v>0</v>
      </c>
      <c r="F25" s="101">
        <v>153</v>
      </c>
      <c r="G25" s="101">
        <v>308</v>
      </c>
      <c r="H25" s="101">
        <v>702</v>
      </c>
      <c r="I25" s="101">
        <v>808</v>
      </c>
      <c r="J25" s="101">
        <v>599</v>
      </c>
      <c r="K25" s="101">
        <v>146</v>
      </c>
      <c r="L25" s="101">
        <v>28</v>
      </c>
      <c r="M25" s="101">
        <v>0</v>
      </c>
    </row>
    <row r="26" spans="1:13" ht="15" customHeight="1">
      <c r="A26" s="447"/>
      <c r="B26" s="93" t="s">
        <v>975</v>
      </c>
      <c r="C26" s="91" t="s">
        <v>1050</v>
      </c>
      <c r="D26" s="108">
        <v>5815</v>
      </c>
      <c r="E26" s="101">
        <v>0</v>
      </c>
      <c r="F26" s="101">
        <v>138</v>
      </c>
      <c r="G26" s="101">
        <v>585</v>
      </c>
      <c r="H26" s="101">
        <v>1152</v>
      </c>
      <c r="I26" s="101">
        <v>1663</v>
      </c>
      <c r="J26" s="101">
        <v>1637</v>
      </c>
      <c r="K26" s="101">
        <v>576</v>
      </c>
      <c r="L26" s="101">
        <v>62</v>
      </c>
      <c r="M26" s="101">
        <v>2</v>
      </c>
    </row>
    <row r="27" spans="1:13" ht="15" customHeight="1">
      <c r="A27" s="447"/>
      <c r="B27" s="92" t="s">
        <v>976</v>
      </c>
      <c r="C27" s="91" t="s">
        <v>1049</v>
      </c>
      <c r="D27" s="108">
        <v>3152</v>
      </c>
      <c r="E27" s="101">
        <v>0</v>
      </c>
      <c r="F27" s="101">
        <v>267</v>
      </c>
      <c r="G27" s="101">
        <v>648</v>
      </c>
      <c r="H27" s="101">
        <v>1120</v>
      </c>
      <c r="I27" s="101">
        <v>564</v>
      </c>
      <c r="J27" s="101">
        <v>367</v>
      </c>
      <c r="K27" s="101">
        <v>137</v>
      </c>
      <c r="L27" s="101">
        <v>46</v>
      </c>
      <c r="M27" s="101">
        <v>3</v>
      </c>
    </row>
    <row r="28" spans="1:13" ht="15" customHeight="1">
      <c r="A28" s="447"/>
      <c r="B28" s="93" t="s">
        <v>977</v>
      </c>
      <c r="C28" s="91" t="s">
        <v>1050</v>
      </c>
      <c r="D28" s="108">
        <v>6322</v>
      </c>
      <c r="E28" s="101">
        <v>0</v>
      </c>
      <c r="F28" s="101">
        <v>293</v>
      </c>
      <c r="G28" s="101">
        <v>1183</v>
      </c>
      <c r="H28" s="101">
        <v>1499</v>
      </c>
      <c r="I28" s="101">
        <v>1202</v>
      </c>
      <c r="J28" s="101">
        <v>1321</v>
      </c>
      <c r="K28" s="101">
        <v>692</v>
      </c>
      <c r="L28" s="101">
        <v>130</v>
      </c>
      <c r="M28" s="101">
        <v>2</v>
      </c>
    </row>
    <row r="29" spans="1:13" ht="15" customHeight="1">
      <c r="A29" s="447"/>
      <c r="B29" s="92" t="s">
        <v>978</v>
      </c>
      <c r="C29" s="91" t="s">
        <v>1049</v>
      </c>
      <c r="D29" s="108">
        <v>2705</v>
      </c>
      <c r="E29" s="101">
        <v>0</v>
      </c>
      <c r="F29" s="101">
        <v>15</v>
      </c>
      <c r="G29" s="101">
        <v>356</v>
      </c>
      <c r="H29" s="101">
        <v>869</v>
      </c>
      <c r="I29" s="101">
        <v>793</v>
      </c>
      <c r="J29" s="101">
        <v>459</v>
      </c>
      <c r="K29" s="101">
        <v>156</v>
      </c>
      <c r="L29" s="101">
        <v>55</v>
      </c>
      <c r="M29" s="101">
        <v>2</v>
      </c>
    </row>
    <row r="30" spans="1:13" ht="15" customHeight="1">
      <c r="A30" s="447"/>
      <c r="B30" s="93" t="s">
        <v>979</v>
      </c>
      <c r="C30" s="91" t="s">
        <v>1050</v>
      </c>
      <c r="D30" s="108">
        <v>1192</v>
      </c>
      <c r="E30" s="101">
        <v>1</v>
      </c>
      <c r="F30" s="101">
        <v>6</v>
      </c>
      <c r="G30" s="101">
        <v>163</v>
      </c>
      <c r="H30" s="101">
        <v>344</v>
      </c>
      <c r="I30" s="101">
        <v>287</v>
      </c>
      <c r="J30" s="101">
        <v>266</v>
      </c>
      <c r="K30" s="101">
        <v>97</v>
      </c>
      <c r="L30" s="101">
        <v>28</v>
      </c>
      <c r="M30" s="101">
        <v>0</v>
      </c>
    </row>
    <row r="31" spans="1:13" ht="15" customHeight="1">
      <c r="A31" s="447"/>
      <c r="B31" s="92" t="s">
        <v>980</v>
      </c>
      <c r="C31" s="91" t="s">
        <v>1049</v>
      </c>
      <c r="D31" s="108">
        <v>920</v>
      </c>
      <c r="E31" s="101">
        <v>0</v>
      </c>
      <c r="F31" s="101">
        <v>2</v>
      </c>
      <c r="G31" s="101">
        <v>86</v>
      </c>
      <c r="H31" s="101">
        <v>304</v>
      </c>
      <c r="I31" s="101">
        <v>273</v>
      </c>
      <c r="J31" s="101">
        <v>196</v>
      </c>
      <c r="K31" s="101">
        <v>49</v>
      </c>
      <c r="L31" s="101">
        <v>9</v>
      </c>
      <c r="M31" s="101">
        <v>1</v>
      </c>
    </row>
    <row r="32" spans="1:13" ht="15" customHeight="1">
      <c r="A32" s="437"/>
      <c r="B32" s="93" t="s">
        <v>981</v>
      </c>
      <c r="C32" s="91" t="s">
        <v>1050</v>
      </c>
      <c r="D32" s="108">
        <v>644</v>
      </c>
      <c r="E32" s="101">
        <v>0</v>
      </c>
      <c r="F32" s="101">
        <v>0</v>
      </c>
      <c r="G32" s="101">
        <v>54</v>
      </c>
      <c r="H32" s="101">
        <v>119</v>
      </c>
      <c r="I32" s="101">
        <v>169</v>
      </c>
      <c r="J32" s="101">
        <v>183</v>
      </c>
      <c r="K32" s="101">
        <v>102</v>
      </c>
      <c r="L32" s="101">
        <v>16</v>
      </c>
      <c r="M32" s="101">
        <v>1</v>
      </c>
    </row>
    <row r="33" spans="1:13" ht="15" customHeight="1">
      <c r="A33" s="437"/>
      <c r="B33" s="92" t="s">
        <v>982</v>
      </c>
      <c r="C33" s="91" t="s">
        <v>1049</v>
      </c>
      <c r="D33" s="108">
        <v>505</v>
      </c>
      <c r="E33" s="101">
        <v>0</v>
      </c>
      <c r="F33" s="101">
        <v>4</v>
      </c>
      <c r="G33" s="101">
        <v>24</v>
      </c>
      <c r="H33" s="101">
        <v>158</v>
      </c>
      <c r="I33" s="101">
        <v>164</v>
      </c>
      <c r="J33" s="101">
        <v>127</v>
      </c>
      <c r="K33" s="101">
        <v>21</v>
      </c>
      <c r="L33" s="101">
        <v>7</v>
      </c>
      <c r="M33" s="101">
        <v>0</v>
      </c>
    </row>
    <row r="34" spans="1:13" ht="15" customHeight="1">
      <c r="A34" s="447"/>
      <c r="B34" s="93" t="s">
        <v>983</v>
      </c>
      <c r="C34" s="91" t="s">
        <v>1050</v>
      </c>
      <c r="D34" s="100">
        <v>777</v>
      </c>
      <c r="E34" s="102">
        <v>0</v>
      </c>
      <c r="F34" s="102">
        <v>13</v>
      </c>
      <c r="G34" s="102">
        <v>55</v>
      </c>
      <c r="H34" s="102">
        <v>177</v>
      </c>
      <c r="I34" s="102">
        <v>228</v>
      </c>
      <c r="J34" s="102">
        <v>222</v>
      </c>
      <c r="K34" s="102">
        <v>61</v>
      </c>
      <c r="L34" s="102">
        <v>18</v>
      </c>
      <c r="M34" s="102">
        <v>3</v>
      </c>
    </row>
    <row r="35" spans="1:13" ht="15" customHeight="1">
      <c r="A35" s="438" t="s">
        <v>1052</v>
      </c>
      <c r="B35" s="90" t="s">
        <v>984</v>
      </c>
      <c r="C35" s="99" t="s">
        <v>1049</v>
      </c>
      <c r="D35" s="106">
        <f>SUM(E35:M35)</f>
        <v>12</v>
      </c>
      <c r="E35" s="109">
        <f>SUM(E37,E39,E41,E43,E45)</f>
        <v>0</v>
      </c>
      <c r="F35" s="109">
        <f t="shared" ref="F35:M36" si="2">SUM(F37,F39,F41,F43,F45)</f>
        <v>1</v>
      </c>
      <c r="G35" s="109">
        <f t="shared" si="2"/>
        <v>1</v>
      </c>
      <c r="H35" s="109">
        <f t="shared" si="2"/>
        <v>0</v>
      </c>
      <c r="I35" s="109">
        <f t="shared" si="2"/>
        <v>1</v>
      </c>
      <c r="J35" s="109">
        <f t="shared" si="2"/>
        <v>1</v>
      </c>
      <c r="K35" s="109">
        <f t="shared" si="2"/>
        <v>2</v>
      </c>
      <c r="L35" s="109">
        <f t="shared" si="2"/>
        <v>3</v>
      </c>
      <c r="M35" s="109">
        <f t="shared" si="2"/>
        <v>3</v>
      </c>
    </row>
    <row r="36" spans="1:13" ht="15" customHeight="1">
      <c r="A36" s="438"/>
      <c r="B36" s="93" t="s">
        <v>985</v>
      </c>
      <c r="C36" s="91" t="s">
        <v>1050</v>
      </c>
      <c r="D36" s="110">
        <f t="shared" ref="D36:D62" si="3">SUM(E36:M36)</f>
        <v>7</v>
      </c>
      <c r="E36" s="111">
        <f>SUM(E38,E40,E42,E44,E46)</f>
        <v>0</v>
      </c>
      <c r="F36" s="111">
        <f t="shared" si="2"/>
        <v>1</v>
      </c>
      <c r="G36" s="111">
        <f t="shared" si="2"/>
        <v>0</v>
      </c>
      <c r="H36" s="111">
        <f t="shared" si="2"/>
        <v>0</v>
      </c>
      <c r="I36" s="111">
        <f t="shared" si="2"/>
        <v>1</v>
      </c>
      <c r="J36" s="111">
        <f t="shared" si="2"/>
        <v>1</v>
      </c>
      <c r="K36" s="111">
        <f t="shared" si="2"/>
        <v>1</v>
      </c>
      <c r="L36" s="111">
        <f t="shared" si="2"/>
        <v>2</v>
      </c>
      <c r="M36" s="111">
        <f t="shared" si="2"/>
        <v>1</v>
      </c>
    </row>
    <row r="37" spans="1:13" ht="15" customHeight="1">
      <c r="A37" s="438"/>
      <c r="B37" s="92" t="s">
        <v>972</v>
      </c>
      <c r="C37" s="91" t="s">
        <v>1049</v>
      </c>
      <c r="D37" s="110">
        <f t="shared" si="3"/>
        <v>3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1</v>
      </c>
      <c r="L37" s="112">
        <v>1</v>
      </c>
      <c r="M37" s="112">
        <v>1</v>
      </c>
    </row>
    <row r="38" spans="1:13" ht="15" customHeight="1">
      <c r="A38" s="438"/>
      <c r="B38" s="93" t="s">
        <v>973</v>
      </c>
      <c r="C38" s="91" t="s">
        <v>1050</v>
      </c>
      <c r="D38" s="110">
        <f t="shared" si="3"/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</row>
    <row r="39" spans="1:13" ht="15" customHeight="1">
      <c r="A39" s="438"/>
      <c r="B39" s="92" t="s">
        <v>974</v>
      </c>
      <c r="C39" s="91" t="s">
        <v>1049</v>
      </c>
      <c r="D39" s="110">
        <f t="shared" si="3"/>
        <v>9</v>
      </c>
      <c r="E39" s="111">
        <v>0</v>
      </c>
      <c r="F39" s="111">
        <v>1</v>
      </c>
      <c r="G39" s="111">
        <v>1</v>
      </c>
      <c r="H39" s="111">
        <v>0</v>
      </c>
      <c r="I39" s="111">
        <v>1</v>
      </c>
      <c r="J39" s="111">
        <v>1</v>
      </c>
      <c r="K39" s="111">
        <v>1</v>
      </c>
      <c r="L39" s="111">
        <v>2</v>
      </c>
      <c r="M39" s="111">
        <v>2</v>
      </c>
    </row>
    <row r="40" spans="1:13" ht="15" customHeight="1">
      <c r="A40" s="438"/>
      <c r="B40" s="93" t="s">
        <v>975</v>
      </c>
      <c r="C40" s="91" t="s">
        <v>1050</v>
      </c>
      <c r="D40" s="110">
        <f t="shared" si="3"/>
        <v>4</v>
      </c>
      <c r="E40" s="111">
        <v>0</v>
      </c>
      <c r="F40" s="111">
        <v>1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2</v>
      </c>
      <c r="M40" s="111">
        <v>1</v>
      </c>
    </row>
    <row r="41" spans="1:13" ht="15" customHeight="1">
      <c r="A41" s="438"/>
      <c r="B41" s="92" t="s">
        <v>976</v>
      </c>
      <c r="C41" s="91" t="s">
        <v>1049</v>
      </c>
      <c r="D41" s="110">
        <f t="shared" si="3"/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</row>
    <row r="42" spans="1:13" ht="15" customHeight="1">
      <c r="A42" s="438"/>
      <c r="B42" s="93" t="s">
        <v>977</v>
      </c>
      <c r="C42" s="91" t="s">
        <v>1050</v>
      </c>
      <c r="D42" s="110">
        <f t="shared" si="3"/>
        <v>1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1</v>
      </c>
      <c r="K42" s="111">
        <v>0</v>
      </c>
      <c r="L42" s="111">
        <v>0</v>
      </c>
      <c r="M42" s="111">
        <v>0</v>
      </c>
    </row>
    <row r="43" spans="1:13" ht="15" customHeight="1">
      <c r="A43" s="438"/>
      <c r="B43" s="92" t="s">
        <v>978</v>
      </c>
      <c r="C43" s="91" t="s">
        <v>1049</v>
      </c>
      <c r="D43" s="110">
        <f t="shared" si="3"/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</row>
    <row r="44" spans="1:13" ht="15" customHeight="1">
      <c r="A44" s="438"/>
      <c r="B44" s="93" t="s">
        <v>979</v>
      </c>
      <c r="C44" s="91" t="s">
        <v>1050</v>
      </c>
      <c r="D44" s="110">
        <f t="shared" si="3"/>
        <v>2</v>
      </c>
      <c r="E44" s="111">
        <v>0</v>
      </c>
      <c r="F44" s="111">
        <v>0</v>
      </c>
      <c r="G44" s="111">
        <v>0</v>
      </c>
      <c r="H44" s="111">
        <v>0</v>
      </c>
      <c r="I44" s="111">
        <v>1</v>
      </c>
      <c r="J44" s="111">
        <v>0</v>
      </c>
      <c r="K44" s="111">
        <v>1</v>
      </c>
      <c r="L44" s="111">
        <v>0</v>
      </c>
      <c r="M44" s="111">
        <v>0</v>
      </c>
    </row>
    <row r="45" spans="1:13" ht="15" customHeight="1">
      <c r="A45" s="438"/>
      <c r="B45" s="92" t="s">
        <v>980</v>
      </c>
      <c r="C45" s="91" t="s">
        <v>1049</v>
      </c>
      <c r="D45" s="110">
        <f t="shared" si="3"/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</row>
    <row r="46" spans="1:13" ht="15" customHeight="1">
      <c r="A46" s="438"/>
      <c r="B46" s="93" t="s">
        <v>981</v>
      </c>
      <c r="C46" s="91" t="s">
        <v>1050</v>
      </c>
      <c r="D46" s="110">
        <f t="shared" si="3"/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</row>
    <row r="47" spans="1:13" ht="15" customHeight="1">
      <c r="A47" s="438"/>
      <c r="B47" s="92" t="s">
        <v>982</v>
      </c>
      <c r="C47" s="91" t="s">
        <v>1049</v>
      </c>
      <c r="D47" s="110">
        <f t="shared" si="3"/>
        <v>0</v>
      </c>
      <c r="E47" s="111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</row>
    <row r="48" spans="1:13" ht="15" customHeight="1">
      <c r="A48" s="438"/>
      <c r="B48" s="90" t="s">
        <v>983</v>
      </c>
      <c r="C48" s="98" t="s">
        <v>1050</v>
      </c>
      <c r="D48" s="105">
        <f t="shared" si="3"/>
        <v>0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</row>
    <row r="49" spans="1:13" ht="15" customHeight="1">
      <c r="A49" s="437" t="s">
        <v>1053</v>
      </c>
      <c r="B49" s="92" t="s">
        <v>984</v>
      </c>
      <c r="C49" s="91" t="s">
        <v>1049</v>
      </c>
      <c r="D49" s="106">
        <f t="shared" si="3"/>
        <v>119</v>
      </c>
      <c r="E49" s="109">
        <f>SUM(E51,E53,E55,E57,E59,E61)</f>
        <v>0</v>
      </c>
      <c r="F49" s="109">
        <f t="shared" ref="F49:M50" si="4">SUM(F51,F53,F55,F57,F59,F61)</f>
        <v>0</v>
      </c>
      <c r="G49" s="109">
        <f t="shared" si="4"/>
        <v>0</v>
      </c>
      <c r="H49" s="109">
        <f t="shared" si="4"/>
        <v>1</v>
      </c>
      <c r="I49" s="109">
        <f t="shared" si="4"/>
        <v>12</v>
      </c>
      <c r="J49" s="109">
        <f t="shared" si="4"/>
        <v>38</v>
      </c>
      <c r="K49" s="109">
        <f t="shared" si="4"/>
        <v>36</v>
      </c>
      <c r="L49" s="109">
        <f t="shared" si="4"/>
        <v>26</v>
      </c>
      <c r="M49" s="109">
        <f t="shared" si="4"/>
        <v>6</v>
      </c>
    </row>
    <row r="50" spans="1:13" ht="15" customHeight="1">
      <c r="A50" s="438"/>
      <c r="B50" s="93" t="s">
        <v>985</v>
      </c>
      <c r="C50" s="91" t="s">
        <v>1050</v>
      </c>
      <c r="D50" s="110">
        <f t="shared" si="3"/>
        <v>30</v>
      </c>
      <c r="E50" s="111">
        <f>SUM(E52,E54,E56,E58,E60,E62)</f>
        <v>0</v>
      </c>
      <c r="F50" s="111">
        <f t="shared" si="4"/>
        <v>0</v>
      </c>
      <c r="G50" s="111">
        <f t="shared" si="4"/>
        <v>0</v>
      </c>
      <c r="H50" s="111">
        <f t="shared" si="4"/>
        <v>0</v>
      </c>
      <c r="I50" s="111">
        <f t="shared" si="4"/>
        <v>3</v>
      </c>
      <c r="J50" s="111">
        <f t="shared" si="4"/>
        <v>8</v>
      </c>
      <c r="K50" s="111">
        <f t="shared" si="4"/>
        <v>6</v>
      </c>
      <c r="L50" s="111">
        <f t="shared" si="4"/>
        <v>10</v>
      </c>
      <c r="M50" s="111">
        <f t="shared" si="4"/>
        <v>3</v>
      </c>
    </row>
    <row r="51" spans="1:13" ht="15" customHeight="1">
      <c r="A51" s="438"/>
      <c r="B51" s="92" t="s">
        <v>972</v>
      </c>
      <c r="C51" s="91" t="s">
        <v>1049</v>
      </c>
      <c r="D51" s="110">
        <f t="shared" si="3"/>
        <v>44</v>
      </c>
      <c r="E51" s="112">
        <v>0</v>
      </c>
      <c r="F51" s="112">
        <v>0</v>
      </c>
      <c r="G51" s="112">
        <v>0</v>
      </c>
      <c r="H51" s="112">
        <v>0</v>
      </c>
      <c r="I51" s="112">
        <v>4</v>
      </c>
      <c r="J51" s="112">
        <v>14</v>
      </c>
      <c r="K51" s="112">
        <v>10</v>
      </c>
      <c r="L51" s="112">
        <v>13</v>
      </c>
      <c r="M51" s="112">
        <v>3</v>
      </c>
    </row>
    <row r="52" spans="1:13" ht="15" customHeight="1">
      <c r="A52" s="438"/>
      <c r="B52" s="93" t="s">
        <v>973</v>
      </c>
      <c r="C52" s="91" t="s">
        <v>1050</v>
      </c>
      <c r="D52" s="110">
        <f t="shared" si="3"/>
        <v>17</v>
      </c>
      <c r="E52" s="112">
        <v>0</v>
      </c>
      <c r="F52" s="112">
        <v>0</v>
      </c>
      <c r="G52" s="112">
        <v>0</v>
      </c>
      <c r="H52" s="112">
        <v>0</v>
      </c>
      <c r="I52" s="112">
        <v>2</v>
      </c>
      <c r="J52" s="112">
        <v>3</v>
      </c>
      <c r="K52" s="112">
        <v>4</v>
      </c>
      <c r="L52" s="112">
        <v>7</v>
      </c>
      <c r="M52" s="112">
        <v>1</v>
      </c>
    </row>
    <row r="53" spans="1:13" ht="15" customHeight="1">
      <c r="A53" s="438"/>
      <c r="B53" s="92" t="s">
        <v>974</v>
      </c>
      <c r="C53" s="91" t="s">
        <v>1049</v>
      </c>
      <c r="D53" s="110">
        <f t="shared" si="3"/>
        <v>39</v>
      </c>
      <c r="E53" s="111">
        <v>0</v>
      </c>
      <c r="F53" s="111">
        <v>0</v>
      </c>
      <c r="G53" s="111">
        <v>0</v>
      </c>
      <c r="H53" s="111">
        <v>0</v>
      </c>
      <c r="I53" s="111">
        <v>1</v>
      </c>
      <c r="J53" s="111">
        <v>14</v>
      </c>
      <c r="K53" s="111">
        <v>11</v>
      </c>
      <c r="L53" s="111">
        <v>10</v>
      </c>
      <c r="M53" s="111">
        <v>3</v>
      </c>
    </row>
    <row r="54" spans="1:13" ht="15" customHeight="1">
      <c r="A54" s="438"/>
      <c r="B54" s="93" t="s">
        <v>975</v>
      </c>
      <c r="C54" s="91" t="s">
        <v>1050</v>
      </c>
      <c r="D54" s="110">
        <f t="shared" si="3"/>
        <v>6</v>
      </c>
      <c r="E54" s="111">
        <v>0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2</v>
      </c>
      <c r="L54" s="111">
        <v>2</v>
      </c>
      <c r="M54" s="111">
        <v>2</v>
      </c>
    </row>
    <row r="55" spans="1:13" ht="15" customHeight="1">
      <c r="A55" s="438"/>
      <c r="B55" s="92" t="s">
        <v>976</v>
      </c>
      <c r="C55" s="91" t="s">
        <v>1049</v>
      </c>
      <c r="D55" s="110">
        <f t="shared" si="3"/>
        <v>32</v>
      </c>
      <c r="E55" s="111">
        <v>0</v>
      </c>
      <c r="F55" s="111">
        <v>0</v>
      </c>
      <c r="G55" s="111">
        <v>0</v>
      </c>
      <c r="H55" s="111">
        <v>1</v>
      </c>
      <c r="I55" s="111">
        <v>6</v>
      </c>
      <c r="J55" s="111">
        <v>8</v>
      </c>
      <c r="K55" s="111">
        <v>14</v>
      </c>
      <c r="L55" s="111">
        <v>3</v>
      </c>
      <c r="M55" s="111">
        <v>0</v>
      </c>
    </row>
    <row r="56" spans="1:13" ht="15" customHeight="1">
      <c r="A56" s="438"/>
      <c r="B56" s="93" t="s">
        <v>977</v>
      </c>
      <c r="C56" s="91" t="s">
        <v>1050</v>
      </c>
      <c r="D56" s="110">
        <f t="shared" si="3"/>
        <v>3</v>
      </c>
      <c r="E56" s="111">
        <v>0</v>
      </c>
      <c r="F56" s="111">
        <v>0</v>
      </c>
      <c r="G56" s="111">
        <v>0</v>
      </c>
      <c r="H56" s="111">
        <v>0</v>
      </c>
      <c r="I56" s="111">
        <v>1</v>
      </c>
      <c r="J56" s="111">
        <v>2</v>
      </c>
      <c r="K56" s="111">
        <v>0</v>
      </c>
      <c r="L56" s="111">
        <v>0</v>
      </c>
      <c r="M56" s="111">
        <v>0</v>
      </c>
    </row>
    <row r="57" spans="1:13" ht="15" customHeight="1">
      <c r="A57" s="438"/>
      <c r="B57" s="92" t="s">
        <v>978</v>
      </c>
      <c r="C57" s="91" t="s">
        <v>1049</v>
      </c>
      <c r="D57" s="110">
        <f t="shared" si="3"/>
        <v>2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1</v>
      </c>
      <c r="K57" s="111">
        <v>1</v>
      </c>
      <c r="L57" s="111">
        <v>0</v>
      </c>
      <c r="M57" s="111">
        <v>0</v>
      </c>
    </row>
    <row r="58" spans="1:13" ht="15" customHeight="1">
      <c r="A58" s="438"/>
      <c r="B58" s="93" t="s">
        <v>979</v>
      </c>
      <c r="C58" s="91" t="s">
        <v>1050</v>
      </c>
      <c r="D58" s="110">
        <f t="shared" si="3"/>
        <v>2</v>
      </c>
      <c r="E58" s="111">
        <v>0</v>
      </c>
      <c r="F58" s="111">
        <v>0</v>
      </c>
      <c r="G58" s="111">
        <v>0</v>
      </c>
      <c r="H58" s="111">
        <v>0</v>
      </c>
      <c r="I58" s="111">
        <v>0</v>
      </c>
      <c r="J58" s="111">
        <v>2</v>
      </c>
      <c r="K58" s="111">
        <v>0</v>
      </c>
      <c r="L58" s="111">
        <v>0</v>
      </c>
      <c r="M58" s="111">
        <v>0</v>
      </c>
    </row>
    <row r="59" spans="1:13" ht="15" customHeight="1">
      <c r="A59" s="438"/>
      <c r="B59" s="92" t="s">
        <v>980</v>
      </c>
      <c r="C59" s="91" t="s">
        <v>1049</v>
      </c>
      <c r="D59" s="110">
        <f t="shared" si="3"/>
        <v>2</v>
      </c>
      <c r="E59" s="111">
        <v>0</v>
      </c>
      <c r="F59" s="111">
        <v>0</v>
      </c>
      <c r="G59" s="111">
        <v>0</v>
      </c>
      <c r="H59" s="111">
        <v>0</v>
      </c>
      <c r="I59" s="111">
        <v>1</v>
      </c>
      <c r="J59" s="111">
        <v>1</v>
      </c>
      <c r="K59" s="111">
        <v>0</v>
      </c>
      <c r="L59" s="111">
        <v>0</v>
      </c>
      <c r="M59" s="111">
        <v>0</v>
      </c>
    </row>
    <row r="60" spans="1:13" ht="15" customHeight="1">
      <c r="A60" s="438"/>
      <c r="B60" s="93" t="s">
        <v>981</v>
      </c>
      <c r="C60" s="91" t="s">
        <v>1050</v>
      </c>
      <c r="D60" s="110">
        <f t="shared" si="3"/>
        <v>2</v>
      </c>
      <c r="E60" s="111">
        <v>0</v>
      </c>
      <c r="F60" s="111">
        <v>0</v>
      </c>
      <c r="G60" s="111">
        <v>0</v>
      </c>
      <c r="H60" s="111">
        <v>0</v>
      </c>
      <c r="I60" s="111">
        <v>0</v>
      </c>
      <c r="J60" s="111">
        <v>1</v>
      </c>
      <c r="K60" s="111">
        <v>0</v>
      </c>
      <c r="L60" s="111">
        <v>1</v>
      </c>
      <c r="M60" s="111">
        <v>0</v>
      </c>
    </row>
    <row r="61" spans="1:13" ht="15" customHeight="1">
      <c r="A61" s="438"/>
      <c r="B61" s="92" t="s">
        <v>982</v>
      </c>
      <c r="C61" s="91" t="s">
        <v>1049</v>
      </c>
      <c r="D61" s="110">
        <f t="shared" si="3"/>
        <v>0</v>
      </c>
      <c r="E61" s="111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</row>
    <row r="62" spans="1:13" ht="15" customHeight="1" thickBot="1">
      <c r="A62" s="439"/>
      <c r="B62" s="94" t="s">
        <v>983</v>
      </c>
      <c r="C62" s="96" t="s">
        <v>1050</v>
      </c>
      <c r="D62" s="114">
        <f t="shared" si="3"/>
        <v>0</v>
      </c>
      <c r="E62" s="115">
        <v>0</v>
      </c>
      <c r="F62" s="115">
        <v>0</v>
      </c>
      <c r="G62" s="115">
        <v>0</v>
      </c>
      <c r="H62" s="115">
        <v>0</v>
      </c>
      <c r="I62" s="115">
        <v>0</v>
      </c>
      <c r="J62" s="115">
        <v>0</v>
      </c>
      <c r="K62" s="115">
        <v>0</v>
      </c>
      <c r="L62" s="115">
        <v>0</v>
      </c>
      <c r="M62" s="115">
        <v>0</v>
      </c>
    </row>
    <row r="63" spans="1:13" s="35" customFormat="1" ht="14.25">
      <c r="A63" s="34" t="s">
        <v>1054</v>
      </c>
    </row>
    <row r="64" spans="1:13" s="35" customFormat="1" ht="14.25">
      <c r="A64" s="34" t="s">
        <v>986</v>
      </c>
    </row>
    <row r="65" spans="1:3" s="35" customFormat="1" ht="14.25">
      <c r="A65" s="34" t="s">
        <v>1055</v>
      </c>
      <c r="B65" s="36"/>
      <c r="C65" s="36"/>
    </row>
    <row r="66" spans="1:3" s="35" customFormat="1" ht="14.25">
      <c r="A66" s="34" t="s">
        <v>1056</v>
      </c>
      <c r="B66" s="36"/>
      <c r="C66" s="36"/>
    </row>
    <row r="67" spans="1:3">
      <c r="A67" s="95"/>
    </row>
    <row r="68" spans="1:3">
      <c r="A68" s="95"/>
    </row>
    <row r="69" spans="1:3">
      <c r="A69" s="95"/>
    </row>
    <row r="70" spans="1:3">
      <c r="A70" s="95"/>
    </row>
    <row r="71" spans="1:3">
      <c r="A71" s="95"/>
    </row>
    <row r="72" spans="1:3">
      <c r="A72" s="95"/>
    </row>
    <row r="73" spans="1:3">
      <c r="A73" s="95"/>
    </row>
    <row r="74" spans="1:3">
      <c r="A74" s="95"/>
    </row>
    <row r="75" spans="1:3">
      <c r="A75" s="95"/>
    </row>
    <row r="76" spans="1:3">
      <c r="A76" s="95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K3:M3"/>
    <mergeCell ref="K4:M4"/>
    <mergeCell ref="B4:J4"/>
    <mergeCell ref="B3:J3"/>
  </mergeCells>
  <phoneticPr fontId="10" type="noConversion"/>
  <printOptions horizontalCentered="1" verticalCentered="1"/>
  <pageMargins left="0" right="0" top="0" bottom="0" header="0" footer="0"/>
  <pageSetup paperSize="9" scale="83" orientation="portrait" horizontalDpi="1200" verticalDpi="1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工作表15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7" style="1" customWidth="1"/>
    <col min="8" max="8" width="6.875" style="1" customWidth="1"/>
    <col min="9" max="9" width="7.25" style="1" customWidth="1"/>
    <col min="10" max="10" width="7" style="1" customWidth="1"/>
    <col min="11" max="11" width="6.75" style="1" customWidth="1"/>
    <col min="12" max="12" width="7.25" style="1" customWidth="1"/>
    <col min="13" max="13" width="5.875" style="1" customWidth="1"/>
    <col min="14" max="16384" width="9" style="1"/>
  </cols>
  <sheetData>
    <row r="1" spans="1:13" ht="21.2" customHeight="1">
      <c r="A1" s="387" t="s">
        <v>987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988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989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990</v>
      </c>
      <c r="M3" s="390"/>
    </row>
    <row r="4" spans="1:13" ht="17.25" thickBot="1">
      <c r="B4" s="391" t="s">
        <v>991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992</v>
      </c>
      <c r="M4" s="392"/>
    </row>
    <row r="5" spans="1:13">
      <c r="A5" s="374" t="s">
        <v>993</v>
      </c>
      <c r="B5" s="425"/>
      <c r="C5" s="406" t="s">
        <v>994</v>
      </c>
      <c r="D5" s="380" t="s">
        <v>995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996</v>
      </c>
      <c r="E6" s="4" t="s">
        <v>997</v>
      </c>
      <c r="F6" s="4" t="s">
        <v>998</v>
      </c>
      <c r="G6" s="4" t="s">
        <v>999</v>
      </c>
      <c r="H6" s="4" t="s">
        <v>1000</v>
      </c>
      <c r="I6" s="4" t="s">
        <v>1001</v>
      </c>
      <c r="J6" s="4" t="s">
        <v>1002</v>
      </c>
      <c r="K6" s="4" t="s">
        <v>1003</v>
      </c>
      <c r="L6" s="4" t="s">
        <v>1004</v>
      </c>
      <c r="M6" s="69" t="s">
        <v>1005</v>
      </c>
    </row>
    <row r="7" spans="1:13" ht="15" customHeight="1">
      <c r="A7" s="382" t="s">
        <v>1006</v>
      </c>
      <c r="B7" s="16" t="s">
        <v>1007</v>
      </c>
      <c r="C7" s="6" t="s">
        <v>1008</v>
      </c>
      <c r="D7" s="7">
        <f>D21+D35+D49</f>
        <v>15188</v>
      </c>
      <c r="E7" s="7">
        <f>E21+E35+E49</f>
        <v>0</v>
      </c>
      <c r="F7" s="7">
        <f t="shared" ref="F7:M7" si="0">F21+F35+F49</f>
        <v>504</v>
      </c>
      <c r="G7" s="7">
        <f t="shared" si="0"/>
        <v>1909</v>
      </c>
      <c r="H7" s="7">
        <f t="shared" si="0"/>
        <v>4419</v>
      </c>
      <c r="I7" s="7">
        <f t="shared" si="0"/>
        <v>4447</v>
      </c>
      <c r="J7" s="7">
        <f t="shared" si="0"/>
        <v>2799</v>
      </c>
      <c r="K7" s="7">
        <f t="shared" si="0"/>
        <v>896</v>
      </c>
      <c r="L7" s="7">
        <f t="shared" si="0"/>
        <v>200</v>
      </c>
      <c r="M7" s="70">
        <f t="shared" si="0"/>
        <v>14</v>
      </c>
    </row>
    <row r="8" spans="1:13" ht="15" customHeight="1">
      <c r="A8" s="372"/>
      <c r="B8" s="18" t="s">
        <v>1009</v>
      </c>
      <c r="C8" s="8" t="s">
        <v>1010</v>
      </c>
      <c r="D8" s="9">
        <f t="shared" ref="D8:M20" si="1">D22+D36+D50</f>
        <v>28222</v>
      </c>
      <c r="E8" s="9">
        <f t="shared" si="1"/>
        <v>0</v>
      </c>
      <c r="F8" s="9">
        <f t="shared" si="1"/>
        <v>460</v>
      </c>
      <c r="G8" s="9">
        <f t="shared" si="1"/>
        <v>2911</v>
      </c>
      <c r="H8" s="9">
        <f t="shared" si="1"/>
        <v>6127</v>
      </c>
      <c r="I8" s="9">
        <f t="shared" si="1"/>
        <v>8424</v>
      </c>
      <c r="J8" s="9">
        <f t="shared" si="1"/>
        <v>6739</v>
      </c>
      <c r="K8" s="9">
        <f t="shared" si="1"/>
        <v>3090</v>
      </c>
      <c r="L8" s="9">
        <f t="shared" si="1"/>
        <v>460</v>
      </c>
      <c r="M8" s="71">
        <f t="shared" si="1"/>
        <v>11</v>
      </c>
    </row>
    <row r="9" spans="1:13" ht="15" customHeight="1">
      <c r="A9" s="372"/>
      <c r="B9" s="19" t="s">
        <v>1011</v>
      </c>
      <c r="C9" s="8" t="s">
        <v>1008</v>
      </c>
      <c r="D9" s="9">
        <f t="shared" si="1"/>
        <v>5356</v>
      </c>
      <c r="E9" s="9">
        <f t="shared" si="1"/>
        <v>0</v>
      </c>
      <c r="F9" s="9">
        <f t="shared" si="1"/>
        <v>101</v>
      </c>
      <c r="G9" s="9">
        <f t="shared" si="1"/>
        <v>593</v>
      </c>
      <c r="H9" s="9">
        <f t="shared" si="1"/>
        <v>1349</v>
      </c>
      <c r="I9" s="9">
        <f t="shared" si="1"/>
        <v>1831</v>
      </c>
      <c r="J9" s="9">
        <f t="shared" si="1"/>
        <v>1061</v>
      </c>
      <c r="K9" s="9">
        <f t="shared" si="1"/>
        <v>352</v>
      </c>
      <c r="L9" s="9">
        <f t="shared" si="1"/>
        <v>63</v>
      </c>
      <c r="M9" s="71">
        <f t="shared" si="1"/>
        <v>6</v>
      </c>
    </row>
    <row r="10" spans="1:13" ht="15" customHeight="1">
      <c r="A10" s="372"/>
      <c r="B10" s="17" t="s">
        <v>1012</v>
      </c>
      <c r="C10" s="8" t="s">
        <v>1013</v>
      </c>
      <c r="D10" s="9">
        <f t="shared" si="1"/>
        <v>13753</v>
      </c>
      <c r="E10" s="9">
        <f t="shared" si="1"/>
        <v>0</v>
      </c>
      <c r="F10" s="9">
        <f t="shared" si="1"/>
        <v>81</v>
      </c>
      <c r="G10" s="9">
        <f t="shared" si="1"/>
        <v>1052</v>
      </c>
      <c r="H10" s="9">
        <f t="shared" si="1"/>
        <v>2793</v>
      </c>
      <c r="I10" s="9">
        <f t="shared" si="1"/>
        <v>4916</v>
      </c>
      <c r="J10" s="9">
        <f t="shared" si="1"/>
        <v>3139</v>
      </c>
      <c r="K10" s="9">
        <f t="shared" si="1"/>
        <v>1564</v>
      </c>
      <c r="L10" s="9">
        <f t="shared" si="1"/>
        <v>205</v>
      </c>
      <c r="M10" s="71">
        <f t="shared" si="1"/>
        <v>3</v>
      </c>
    </row>
    <row r="11" spans="1:13" ht="15" customHeight="1">
      <c r="A11" s="372"/>
      <c r="B11" s="19" t="s">
        <v>1014</v>
      </c>
      <c r="C11" s="8" t="s">
        <v>1008</v>
      </c>
      <c r="D11" s="9">
        <f t="shared" si="1"/>
        <v>2639</v>
      </c>
      <c r="E11" s="9">
        <f t="shared" si="1"/>
        <v>0</v>
      </c>
      <c r="F11" s="9">
        <f t="shared" si="1"/>
        <v>124</v>
      </c>
      <c r="G11" s="9">
        <f t="shared" si="1"/>
        <v>252</v>
      </c>
      <c r="H11" s="9">
        <f t="shared" si="1"/>
        <v>682</v>
      </c>
      <c r="I11" s="9">
        <f t="shared" si="1"/>
        <v>786</v>
      </c>
      <c r="J11" s="9">
        <f t="shared" si="1"/>
        <v>592</v>
      </c>
      <c r="K11" s="9">
        <f t="shared" si="1"/>
        <v>159</v>
      </c>
      <c r="L11" s="9">
        <f t="shared" si="1"/>
        <v>39</v>
      </c>
      <c r="M11" s="71">
        <f t="shared" si="1"/>
        <v>5</v>
      </c>
    </row>
    <row r="12" spans="1:13" ht="15" customHeight="1">
      <c r="A12" s="372"/>
      <c r="B12" s="17" t="s">
        <v>1015</v>
      </c>
      <c r="C12" s="8" t="s">
        <v>1013</v>
      </c>
      <c r="D12" s="9">
        <f t="shared" si="1"/>
        <v>5640</v>
      </c>
      <c r="E12" s="9">
        <f t="shared" si="1"/>
        <v>0</v>
      </c>
      <c r="F12" s="9">
        <f t="shared" si="1"/>
        <v>120</v>
      </c>
      <c r="G12" s="9">
        <f t="shared" si="1"/>
        <v>525</v>
      </c>
      <c r="H12" s="9">
        <f t="shared" si="1"/>
        <v>1152</v>
      </c>
      <c r="I12" s="9">
        <f t="shared" si="1"/>
        <v>1613</v>
      </c>
      <c r="J12" s="9">
        <f t="shared" si="1"/>
        <v>1591</v>
      </c>
      <c r="K12" s="9">
        <f t="shared" si="1"/>
        <v>565</v>
      </c>
      <c r="L12" s="9">
        <f t="shared" si="1"/>
        <v>68</v>
      </c>
      <c r="M12" s="71">
        <f t="shared" si="1"/>
        <v>6</v>
      </c>
    </row>
    <row r="13" spans="1:13" ht="15" customHeight="1">
      <c r="A13" s="372"/>
      <c r="B13" s="19" t="s">
        <v>1016</v>
      </c>
      <c r="C13" s="8" t="s">
        <v>1008</v>
      </c>
      <c r="D13" s="9">
        <f t="shared" si="1"/>
        <v>3169</v>
      </c>
      <c r="E13" s="9">
        <f t="shared" si="1"/>
        <v>0</v>
      </c>
      <c r="F13" s="9">
        <f t="shared" si="1"/>
        <v>259</v>
      </c>
      <c r="G13" s="9">
        <f t="shared" si="1"/>
        <v>628</v>
      </c>
      <c r="H13" s="9">
        <f t="shared" si="1"/>
        <v>1129</v>
      </c>
      <c r="I13" s="9">
        <f t="shared" si="1"/>
        <v>596</v>
      </c>
      <c r="J13" s="9">
        <f t="shared" si="1"/>
        <v>359</v>
      </c>
      <c r="K13" s="9">
        <f t="shared" si="1"/>
        <v>152</v>
      </c>
      <c r="L13" s="9">
        <f t="shared" si="1"/>
        <v>45</v>
      </c>
      <c r="M13" s="71">
        <f t="shared" si="1"/>
        <v>1</v>
      </c>
    </row>
    <row r="14" spans="1:13" ht="15" customHeight="1">
      <c r="A14" s="372"/>
      <c r="B14" s="17" t="s">
        <v>1017</v>
      </c>
      <c r="C14" s="8" t="s">
        <v>1013</v>
      </c>
      <c r="D14" s="9">
        <f t="shared" si="1"/>
        <v>6201</v>
      </c>
      <c r="E14" s="9">
        <f t="shared" si="1"/>
        <v>0</v>
      </c>
      <c r="F14" s="9">
        <f t="shared" si="1"/>
        <v>250</v>
      </c>
      <c r="G14" s="9">
        <f t="shared" si="1"/>
        <v>1050</v>
      </c>
      <c r="H14" s="9">
        <f t="shared" si="1"/>
        <v>1515</v>
      </c>
      <c r="I14" s="9">
        <f t="shared" si="1"/>
        <v>1187</v>
      </c>
      <c r="J14" s="9">
        <f t="shared" si="1"/>
        <v>1359</v>
      </c>
      <c r="K14" s="9">
        <f t="shared" si="1"/>
        <v>707</v>
      </c>
      <c r="L14" s="9">
        <f t="shared" si="1"/>
        <v>132</v>
      </c>
      <c r="M14" s="71">
        <f t="shared" si="1"/>
        <v>1</v>
      </c>
    </row>
    <row r="15" spans="1:13" ht="15" customHeight="1">
      <c r="A15" s="372"/>
      <c r="B15" s="19" t="s">
        <v>1018</v>
      </c>
      <c r="C15" s="8" t="s">
        <v>1008</v>
      </c>
      <c r="D15" s="9">
        <f t="shared" si="1"/>
        <v>2651</v>
      </c>
      <c r="E15" s="9">
        <f t="shared" si="1"/>
        <v>0</v>
      </c>
      <c r="F15" s="9">
        <f t="shared" si="1"/>
        <v>14</v>
      </c>
      <c r="G15" s="9">
        <f t="shared" si="1"/>
        <v>319</v>
      </c>
      <c r="H15" s="9">
        <f t="shared" si="1"/>
        <v>834</v>
      </c>
      <c r="I15" s="9">
        <f t="shared" si="1"/>
        <v>808</v>
      </c>
      <c r="J15" s="9">
        <f t="shared" si="1"/>
        <v>484</v>
      </c>
      <c r="K15" s="9">
        <f t="shared" si="1"/>
        <v>153</v>
      </c>
      <c r="L15" s="9">
        <f t="shared" si="1"/>
        <v>38</v>
      </c>
      <c r="M15" s="71">
        <f t="shared" si="1"/>
        <v>1</v>
      </c>
    </row>
    <row r="16" spans="1:13" ht="15" customHeight="1">
      <c r="A16" s="372"/>
      <c r="B16" s="17" t="s">
        <v>1019</v>
      </c>
      <c r="C16" s="8" t="s">
        <v>1013</v>
      </c>
      <c r="D16" s="9">
        <f t="shared" si="1"/>
        <v>1228</v>
      </c>
      <c r="E16" s="9">
        <f t="shared" si="1"/>
        <v>0</v>
      </c>
      <c r="F16" s="9">
        <f t="shared" si="1"/>
        <v>4</v>
      </c>
      <c r="G16" s="9">
        <f t="shared" si="1"/>
        <v>183</v>
      </c>
      <c r="H16" s="9">
        <f t="shared" si="1"/>
        <v>365</v>
      </c>
      <c r="I16" s="9">
        <f t="shared" si="1"/>
        <v>302</v>
      </c>
      <c r="J16" s="9">
        <f t="shared" si="1"/>
        <v>261</v>
      </c>
      <c r="K16" s="9">
        <f t="shared" si="1"/>
        <v>87</v>
      </c>
      <c r="L16" s="9">
        <f t="shared" si="1"/>
        <v>26</v>
      </c>
      <c r="M16" s="71">
        <f t="shared" si="1"/>
        <v>0</v>
      </c>
    </row>
    <row r="17" spans="1:13" ht="15" customHeight="1">
      <c r="A17" s="372"/>
      <c r="B17" s="19" t="s">
        <v>1020</v>
      </c>
      <c r="C17" s="8" t="s">
        <v>1008</v>
      </c>
      <c r="D17" s="9">
        <f t="shared" si="1"/>
        <v>855</v>
      </c>
      <c r="E17" s="9">
        <f t="shared" si="1"/>
        <v>0</v>
      </c>
      <c r="F17" s="9">
        <f t="shared" si="1"/>
        <v>3</v>
      </c>
      <c r="G17" s="9">
        <f t="shared" si="1"/>
        <v>91</v>
      </c>
      <c r="H17" s="9">
        <f t="shared" si="1"/>
        <v>281</v>
      </c>
      <c r="I17" s="9">
        <f t="shared" si="1"/>
        <v>251</v>
      </c>
      <c r="J17" s="9">
        <f t="shared" si="1"/>
        <v>172</v>
      </c>
      <c r="K17" s="9">
        <f t="shared" si="1"/>
        <v>47</v>
      </c>
      <c r="L17" s="9">
        <f t="shared" si="1"/>
        <v>9</v>
      </c>
      <c r="M17" s="71">
        <f t="shared" si="1"/>
        <v>1</v>
      </c>
    </row>
    <row r="18" spans="1:13" ht="15" customHeight="1">
      <c r="A18" s="372"/>
      <c r="B18" s="17" t="s">
        <v>1021</v>
      </c>
      <c r="C18" s="8" t="s">
        <v>1013</v>
      </c>
      <c r="D18" s="9">
        <f t="shared" si="1"/>
        <v>640</v>
      </c>
      <c r="E18" s="9">
        <f t="shared" si="1"/>
        <v>0</v>
      </c>
      <c r="F18" s="9">
        <f t="shared" si="1"/>
        <v>0</v>
      </c>
      <c r="G18" s="9">
        <f t="shared" si="1"/>
        <v>53</v>
      </c>
      <c r="H18" s="9">
        <f t="shared" si="1"/>
        <v>119</v>
      </c>
      <c r="I18" s="9">
        <f t="shared" si="1"/>
        <v>166</v>
      </c>
      <c r="J18" s="9">
        <f t="shared" si="1"/>
        <v>184</v>
      </c>
      <c r="K18" s="9">
        <f t="shared" si="1"/>
        <v>99</v>
      </c>
      <c r="L18" s="9">
        <f t="shared" si="1"/>
        <v>18</v>
      </c>
      <c r="M18" s="71">
        <f t="shared" si="1"/>
        <v>1</v>
      </c>
    </row>
    <row r="19" spans="1:13" ht="15" customHeight="1">
      <c r="A19" s="372"/>
      <c r="B19" s="19" t="s">
        <v>1022</v>
      </c>
      <c r="C19" s="8" t="s">
        <v>1008</v>
      </c>
      <c r="D19" s="9">
        <f t="shared" si="1"/>
        <v>518</v>
      </c>
      <c r="E19" s="9">
        <f t="shared" si="1"/>
        <v>0</v>
      </c>
      <c r="F19" s="9">
        <f t="shared" si="1"/>
        <v>3</v>
      </c>
      <c r="G19" s="9">
        <f t="shared" si="1"/>
        <v>26</v>
      </c>
      <c r="H19" s="9">
        <f t="shared" si="1"/>
        <v>144</v>
      </c>
      <c r="I19" s="9">
        <f t="shared" si="1"/>
        <v>175</v>
      </c>
      <c r="J19" s="9">
        <f t="shared" si="1"/>
        <v>131</v>
      </c>
      <c r="K19" s="9">
        <f t="shared" si="1"/>
        <v>33</v>
      </c>
      <c r="L19" s="9">
        <f t="shared" si="1"/>
        <v>6</v>
      </c>
      <c r="M19" s="71">
        <f t="shared" si="1"/>
        <v>0</v>
      </c>
    </row>
    <row r="20" spans="1:13" ht="15" customHeight="1" thickBot="1">
      <c r="A20" s="373"/>
      <c r="B20" s="20" t="s">
        <v>1023</v>
      </c>
      <c r="C20" s="8" t="s">
        <v>1013</v>
      </c>
      <c r="D20" s="9">
        <f t="shared" si="1"/>
        <v>760</v>
      </c>
      <c r="E20" s="9">
        <f t="shared" si="1"/>
        <v>0</v>
      </c>
      <c r="F20" s="9">
        <f t="shared" si="1"/>
        <v>5</v>
      </c>
      <c r="G20" s="9">
        <f t="shared" si="1"/>
        <v>48</v>
      </c>
      <c r="H20" s="9">
        <f t="shared" si="1"/>
        <v>183</v>
      </c>
      <c r="I20" s="9">
        <f t="shared" si="1"/>
        <v>240</v>
      </c>
      <c r="J20" s="9">
        <f t="shared" si="1"/>
        <v>205</v>
      </c>
      <c r="K20" s="9">
        <f t="shared" si="1"/>
        <v>68</v>
      </c>
      <c r="L20" s="9">
        <f t="shared" si="1"/>
        <v>11</v>
      </c>
      <c r="M20" s="71">
        <f t="shared" si="1"/>
        <v>0</v>
      </c>
    </row>
    <row r="21" spans="1:13" ht="15" customHeight="1">
      <c r="A21" s="383" t="s">
        <v>1024</v>
      </c>
      <c r="B21" s="16" t="s">
        <v>1025</v>
      </c>
      <c r="C21" s="6" t="s">
        <v>1008</v>
      </c>
      <c r="D21" s="7">
        <v>15057</v>
      </c>
      <c r="E21" s="7">
        <v>0</v>
      </c>
      <c r="F21" s="7">
        <v>503</v>
      </c>
      <c r="G21" s="7">
        <v>1908</v>
      </c>
      <c r="H21" s="7">
        <v>4418</v>
      </c>
      <c r="I21" s="7">
        <v>4434</v>
      </c>
      <c r="J21" s="7">
        <v>2760</v>
      </c>
      <c r="K21" s="7">
        <v>858</v>
      </c>
      <c r="L21" s="7">
        <v>171</v>
      </c>
      <c r="M21" s="70">
        <v>5</v>
      </c>
    </row>
    <row r="22" spans="1:13" ht="15" customHeight="1">
      <c r="A22" s="384"/>
      <c r="B22" s="17" t="s">
        <v>1026</v>
      </c>
      <c r="C22" s="8" t="s">
        <v>1013</v>
      </c>
      <c r="D22" s="9">
        <v>28185</v>
      </c>
      <c r="E22" s="9">
        <v>0</v>
      </c>
      <c r="F22" s="9">
        <v>459</v>
      </c>
      <c r="G22" s="9">
        <v>2911</v>
      </c>
      <c r="H22" s="9">
        <v>6127</v>
      </c>
      <c r="I22" s="9">
        <v>8420</v>
      </c>
      <c r="J22" s="9">
        <v>6730</v>
      </c>
      <c r="K22" s="9">
        <v>3083</v>
      </c>
      <c r="L22" s="9">
        <v>448</v>
      </c>
      <c r="M22" s="71">
        <v>7</v>
      </c>
    </row>
    <row r="23" spans="1:13" ht="15" customHeight="1">
      <c r="A23" s="384"/>
      <c r="B23" s="19" t="s">
        <v>1011</v>
      </c>
      <c r="C23" s="8" t="s">
        <v>1008</v>
      </c>
      <c r="D23" s="9">
        <v>5309</v>
      </c>
      <c r="E23" s="9">
        <v>0</v>
      </c>
      <c r="F23" s="9">
        <v>101</v>
      </c>
      <c r="G23" s="9">
        <v>593</v>
      </c>
      <c r="H23" s="9">
        <v>1349</v>
      </c>
      <c r="I23" s="9">
        <v>1827</v>
      </c>
      <c r="J23" s="9">
        <v>1047</v>
      </c>
      <c r="K23" s="9">
        <v>341</v>
      </c>
      <c r="L23" s="9">
        <v>49</v>
      </c>
      <c r="M23" s="71">
        <v>2</v>
      </c>
    </row>
    <row r="24" spans="1:13" ht="15" customHeight="1">
      <c r="A24" s="384"/>
      <c r="B24" s="17" t="s">
        <v>1012</v>
      </c>
      <c r="C24" s="8" t="s">
        <v>1013</v>
      </c>
      <c r="D24" s="9">
        <v>13736</v>
      </c>
      <c r="E24" s="9">
        <v>0</v>
      </c>
      <c r="F24" s="9">
        <v>81</v>
      </c>
      <c r="G24" s="9">
        <v>1052</v>
      </c>
      <c r="H24" s="9">
        <v>2793</v>
      </c>
      <c r="I24" s="9">
        <v>4914</v>
      </c>
      <c r="J24" s="9">
        <v>3136</v>
      </c>
      <c r="K24" s="9">
        <v>1560</v>
      </c>
      <c r="L24" s="9">
        <v>198</v>
      </c>
      <c r="M24" s="71">
        <v>2</v>
      </c>
    </row>
    <row r="25" spans="1:13" ht="15" customHeight="1">
      <c r="A25" s="384"/>
      <c r="B25" s="19" t="s">
        <v>1014</v>
      </c>
      <c r="C25" s="8" t="s">
        <v>1008</v>
      </c>
      <c r="D25" s="9">
        <v>2591</v>
      </c>
      <c r="E25" s="9">
        <v>0</v>
      </c>
      <c r="F25" s="9">
        <v>123</v>
      </c>
      <c r="G25" s="9">
        <v>251</v>
      </c>
      <c r="H25" s="9">
        <v>682</v>
      </c>
      <c r="I25" s="9">
        <v>784</v>
      </c>
      <c r="J25" s="9">
        <v>577</v>
      </c>
      <c r="K25" s="9">
        <v>147</v>
      </c>
      <c r="L25" s="9">
        <v>27</v>
      </c>
      <c r="M25" s="71">
        <v>0</v>
      </c>
    </row>
    <row r="26" spans="1:13" ht="15" customHeight="1">
      <c r="A26" s="384"/>
      <c r="B26" s="17" t="s">
        <v>1015</v>
      </c>
      <c r="C26" s="8" t="s">
        <v>1013</v>
      </c>
      <c r="D26" s="9">
        <v>5630</v>
      </c>
      <c r="E26" s="9">
        <v>0</v>
      </c>
      <c r="F26" s="9">
        <v>119</v>
      </c>
      <c r="G26" s="9">
        <v>525</v>
      </c>
      <c r="H26" s="9">
        <v>1152</v>
      </c>
      <c r="I26" s="9">
        <v>1613</v>
      </c>
      <c r="J26" s="9">
        <v>1591</v>
      </c>
      <c r="K26" s="9">
        <v>563</v>
      </c>
      <c r="L26" s="9">
        <v>64</v>
      </c>
      <c r="M26" s="71">
        <v>3</v>
      </c>
    </row>
    <row r="27" spans="1:13" ht="15" customHeight="1">
      <c r="A27" s="384"/>
      <c r="B27" s="19" t="s">
        <v>1016</v>
      </c>
      <c r="C27" s="8" t="s">
        <v>1008</v>
      </c>
      <c r="D27" s="9">
        <v>3137</v>
      </c>
      <c r="E27" s="9">
        <v>0</v>
      </c>
      <c r="F27" s="9">
        <v>259</v>
      </c>
      <c r="G27" s="9">
        <v>628</v>
      </c>
      <c r="H27" s="9">
        <v>1128</v>
      </c>
      <c r="I27" s="9">
        <v>590</v>
      </c>
      <c r="J27" s="9">
        <v>351</v>
      </c>
      <c r="K27" s="9">
        <v>138</v>
      </c>
      <c r="L27" s="9">
        <v>42</v>
      </c>
      <c r="M27" s="71">
        <v>1</v>
      </c>
    </row>
    <row r="28" spans="1:13" ht="15" customHeight="1">
      <c r="A28" s="384"/>
      <c r="B28" s="17" t="s">
        <v>1017</v>
      </c>
      <c r="C28" s="8" t="s">
        <v>1013</v>
      </c>
      <c r="D28" s="9">
        <v>6197</v>
      </c>
      <c r="E28" s="9">
        <v>0</v>
      </c>
      <c r="F28" s="9">
        <v>250</v>
      </c>
      <c r="G28" s="9">
        <v>1050</v>
      </c>
      <c r="H28" s="9">
        <v>1515</v>
      </c>
      <c r="I28" s="9">
        <v>1186</v>
      </c>
      <c r="J28" s="9">
        <v>1356</v>
      </c>
      <c r="K28" s="9">
        <v>707</v>
      </c>
      <c r="L28" s="9">
        <v>132</v>
      </c>
      <c r="M28" s="71">
        <v>1</v>
      </c>
    </row>
    <row r="29" spans="1:13" ht="15" customHeight="1">
      <c r="A29" s="384"/>
      <c r="B29" s="19" t="s">
        <v>1018</v>
      </c>
      <c r="C29" s="8" t="s">
        <v>1008</v>
      </c>
      <c r="D29" s="9">
        <v>2649</v>
      </c>
      <c r="E29" s="9">
        <v>0</v>
      </c>
      <c r="F29" s="9">
        <v>14</v>
      </c>
      <c r="G29" s="9">
        <v>319</v>
      </c>
      <c r="H29" s="9">
        <v>834</v>
      </c>
      <c r="I29" s="9">
        <v>808</v>
      </c>
      <c r="J29" s="9">
        <v>483</v>
      </c>
      <c r="K29" s="9">
        <v>152</v>
      </c>
      <c r="L29" s="9">
        <v>38</v>
      </c>
      <c r="M29" s="71">
        <v>1</v>
      </c>
    </row>
    <row r="30" spans="1:13" ht="15" customHeight="1">
      <c r="A30" s="384"/>
      <c r="B30" s="17" t="s">
        <v>1019</v>
      </c>
      <c r="C30" s="8" t="s">
        <v>1013</v>
      </c>
      <c r="D30" s="9">
        <v>1224</v>
      </c>
      <c r="E30" s="9">
        <v>0</v>
      </c>
      <c r="F30" s="9">
        <v>4</v>
      </c>
      <c r="G30" s="9">
        <v>183</v>
      </c>
      <c r="H30" s="9">
        <v>365</v>
      </c>
      <c r="I30" s="9">
        <v>301</v>
      </c>
      <c r="J30" s="9">
        <v>259</v>
      </c>
      <c r="K30" s="9">
        <v>86</v>
      </c>
      <c r="L30" s="9">
        <v>26</v>
      </c>
      <c r="M30" s="71">
        <v>0</v>
      </c>
    </row>
    <row r="31" spans="1:13" ht="15" customHeight="1">
      <c r="A31" s="384"/>
      <c r="B31" s="19" t="s">
        <v>1020</v>
      </c>
      <c r="C31" s="8" t="s">
        <v>1008</v>
      </c>
      <c r="D31" s="9">
        <v>853</v>
      </c>
      <c r="E31" s="9">
        <v>0</v>
      </c>
      <c r="F31" s="9">
        <v>3</v>
      </c>
      <c r="G31" s="9">
        <v>91</v>
      </c>
      <c r="H31" s="9">
        <v>281</v>
      </c>
      <c r="I31" s="9">
        <v>250</v>
      </c>
      <c r="J31" s="9">
        <v>171</v>
      </c>
      <c r="K31" s="9">
        <v>47</v>
      </c>
      <c r="L31" s="9">
        <v>9</v>
      </c>
      <c r="M31" s="71">
        <v>1</v>
      </c>
    </row>
    <row r="32" spans="1:13" ht="15" customHeight="1">
      <c r="A32" s="382"/>
      <c r="B32" s="17" t="s">
        <v>1021</v>
      </c>
      <c r="C32" s="8" t="s">
        <v>1013</v>
      </c>
      <c r="D32" s="11">
        <v>638</v>
      </c>
      <c r="E32" s="11">
        <v>0</v>
      </c>
      <c r="F32" s="11">
        <v>0</v>
      </c>
      <c r="G32" s="11">
        <v>53</v>
      </c>
      <c r="H32" s="11">
        <v>119</v>
      </c>
      <c r="I32" s="11">
        <v>166</v>
      </c>
      <c r="J32" s="11">
        <v>183</v>
      </c>
      <c r="K32" s="11">
        <v>99</v>
      </c>
      <c r="L32" s="11">
        <v>17</v>
      </c>
      <c r="M32" s="72">
        <v>1</v>
      </c>
    </row>
    <row r="33" spans="1:13" ht="15" customHeight="1">
      <c r="A33" s="382"/>
      <c r="B33" s="19" t="s">
        <v>1022</v>
      </c>
      <c r="C33" s="8" t="s">
        <v>1008</v>
      </c>
      <c r="D33" s="11">
        <v>518</v>
      </c>
      <c r="E33" s="11">
        <v>0</v>
      </c>
      <c r="F33" s="11">
        <v>3</v>
      </c>
      <c r="G33" s="11">
        <v>26</v>
      </c>
      <c r="H33" s="11">
        <v>144</v>
      </c>
      <c r="I33" s="11">
        <v>175</v>
      </c>
      <c r="J33" s="11">
        <v>131</v>
      </c>
      <c r="K33" s="11">
        <v>33</v>
      </c>
      <c r="L33" s="11">
        <v>6</v>
      </c>
      <c r="M33" s="72">
        <v>0</v>
      </c>
    </row>
    <row r="34" spans="1:13" ht="15" customHeight="1" thickBot="1">
      <c r="A34" s="382"/>
      <c r="B34" s="20" t="s">
        <v>1023</v>
      </c>
      <c r="C34" s="8" t="s">
        <v>1013</v>
      </c>
      <c r="D34" s="11">
        <v>760</v>
      </c>
      <c r="E34" s="11">
        <v>0</v>
      </c>
      <c r="F34" s="11">
        <v>5</v>
      </c>
      <c r="G34" s="11">
        <v>48</v>
      </c>
      <c r="H34" s="11">
        <v>183</v>
      </c>
      <c r="I34" s="11">
        <v>240</v>
      </c>
      <c r="J34" s="11">
        <v>205</v>
      </c>
      <c r="K34" s="11">
        <v>68</v>
      </c>
      <c r="L34" s="11">
        <v>11</v>
      </c>
      <c r="M34" s="72">
        <v>0</v>
      </c>
    </row>
    <row r="35" spans="1:13" ht="15" customHeight="1">
      <c r="A35" s="386" t="s">
        <v>1027</v>
      </c>
      <c r="B35" s="16" t="s">
        <v>1025</v>
      </c>
      <c r="C35" s="6" t="s">
        <v>1008</v>
      </c>
      <c r="D35" s="28">
        <f>SUM(E35:M35)</f>
        <v>12</v>
      </c>
      <c r="E35" s="28">
        <f>SUM(E37,E39,E41,E43,E45)</f>
        <v>0</v>
      </c>
      <c r="F35" s="28">
        <f t="shared" ref="F35:M36" si="2">SUM(F37,F39,F41,F43,F45)</f>
        <v>1</v>
      </c>
      <c r="G35" s="28">
        <f t="shared" si="2"/>
        <v>1</v>
      </c>
      <c r="H35" s="28">
        <f t="shared" si="2"/>
        <v>0</v>
      </c>
      <c r="I35" s="28">
        <f t="shared" si="2"/>
        <v>1</v>
      </c>
      <c r="J35" s="28">
        <f t="shared" si="2"/>
        <v>1</v>
      </c>
      <c r="K35" s="28">
        <f t="shared" si="2"/>
        <v>2</v>
      </c>
      <c r="L35" s="28">
        <f t="shared" si="2"/>
        <v>3</v>
      </c>
      <c r="M35" s="28">
        <f t="shared" si="2"/>
        <v>3</v>
      </c>
    </row>
    <row r="36" spans="1:13" ht="15" customHeight="1">
      <c r="A36" s="372"/>
      <c r="B36" s="17" t="s">
        <v>1026</v>
      </c>
      <c r="C36" s="8" t="s">
        <v>1013</v>
      </c>
      <c r="D36" s="28">
        <f t="shared" ref="D36:D62" si="3">SUM(E36:M36)</f>
        <v>7</v>
      </c>
      <c r="E36" s="28">
        <f>SUM(E38,E40,E42,E44,E46)</f>
        <v>0</v>
      </c>
      <c r="F36" s="28">
        <f t="shared" si="2"/>
        <v>1</v>
      </c>
      <c r="G36" s="28">
        <f t="shared" si="2"/>
        <v>0</v>
      </c>
      <c r="H36" s="28">
        <f t="shared" si="2"/>
        <v>0</v>
      </c>
      <c r="I36" s="28">
        <f t="shared" si="2"/>
        <v>1</v>
      </c>
      <c r="J36" s="28">
        <f t="shared" si="2"/>
        <v>1</v>
      </c>
      <c r="K36" s="28">
        <f t="shared" si="2"/>
        <v>1</v>
      </c>
      <c r="L36" s="28">
        <f t="shared" si="2"/>
        <v>2</v>
      </c>
      <c r="M36" s="28">
        <f t="shared" si="2"/>
        <v>1</v>
      </c>
    </row>
    <row r="37" spans="1:13" ht="15" customHeight="1">
      <c r="A37" s="372"/>
      <c r="B37" s="19" t="s">
        <v>1011</v>
      </c>
      <c r="C37" s="8" t="s">
        <v>1008</v>
      </c>
      <c r="D37" s="28">
        <f t="shared" si="3"/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1</v>
      </c>
      <c r="L37" s="29">
        <v>1</v>
      </c>
      <c r="M37" s="29">
        <v>1</v>
      </c>
    </row>
    <row r="38" spans="1:13" ht="15" customHeight="1">
      <c r="A38" s="372"/>
      <c r="B38" s="17" t="s">
        <v>1012</v>
      </c>
      <c r="C38" s="8" t="s">
        <v>1013</v>
      </c>
      <c r="D38" s="28">
        <f t="shared" si="3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ht="15" customHeight="1">
      <c r="A39" s="372"/>
      <c r="B39" s="19" t="s">
        <v>1014</v>
      </c>
      <c r="C39" s="8" t="s">
        <v>1008</v>
      </c>
      <c r="D39" s="28">
        <f t="shared" si="3"/>
        <v>9</v>
      </c>
      <c r="E39" s="28">
        <v>0</v>
      </c>
      <c r="F39" s="28">
        <v>1</v>
      </c>
      <c r="G39" s="28">
        <v>1</v>
      </c>
      <c r="H39" s="28">
        <v>0</v>
      </c>
      <c r="I39" s="28">
        <v>1</v>
      </c>
      <c r="J39" s="28">
        <v>1</v>
      </c>
      <c r="K39" s="28">
        <v>1</v>
      </c>
      <c r="L39" s="28">
        <v>2</v>
      </c>
      <c r="M39" s="28">
        <v>2</v>
      </c>
    </row>
    <row r="40" spans="1:13" ht="15" customHeight="1">
      <c r="A40" s="372"/>
      <c r="B40" s="17" t="s">
        <v>1015</v>
      </c>
      <c r="C40" s="8" t="s">
        <v>1013</v>
      </c>
      <c r="D40" s="28">
        <f t="shared" si="3"/>
        <v>4</v>
      </c>
      <c r="E40" s="28">
        <v>0</v>
      </c>
      <c r="F40" s="28">
        <v>1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2</v>
      </c>
      <c r="M40" s="28">
        <v>1</v>
      </c>
    </row>
    <row r="41" spans="1:13" ht="15" customHeight="1">
      <c r="A41" s="372"/>
      <c r="B41" s="19" t="s">
        <v>1016</v>
      </c>
      <c r="C41" s="8" t="s">
        <v>1008</v>
      </c>
      <c r="D41" s="28">
        <f t="shared" si="3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</row>
    <row r="42" spans="1:13" ht="15" customHeight="1">
      <c r="A42" s="372"/>
      <c r="B42" s="17" t="s">
        <v>1017</v>
      </c>
      <c r="C42" s="8" t="s">
        <v>1013</v>
      </c>
      <c r="D42" s="28">
        <f t="shared" si="3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1</v>
      </c>
      <c r="K42" s="28">
        <v>0</v>
      </c>
      <c r="L42" s="28">
        <v>0</v>
      </c>
      <c r="M42" s="28">
        <v>0</v>
      </c>
    </row>
    <row r="43" spans="1:13" ht="15" customHeight="1">
      <c r="A43" s="372"/>
      <c r="B43" s="19" t="s">
        <v>1018</v>
      </c>
      <c r="C43" s="8" t="s">
        <v>1008</v>
      </c>
      <c r="D43" s="28">
        <f t="shared" si="3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</row>
    <row r="44" spans="1:13" ht="15" customHeight="1">
      <c r="A44" s="372"/>
      <c r="B44" s="17" t="s">
        <v>1019</v>
      </c>
      <c r="C44" s="8" t="s">
        <v>1013</v>
      </c>
      <c r="D44" s="28">
        <f t="shared" si="3"/>
        <v>2</v>
      </c>
      <c r="E44" s="28">
        <v>0</v>
      </c>
      <c r="F44" s="28">
        <v>0</v>
      </c>
      <c r="G44" s="28">
        <v>0</v>
      </c>
      <c r="H44" s="28">
        <v>0</v>
      </c>
      <c r="I44" s="28">
        <v>1</v>
      </c>
      <c r="J44" s="28">
        <v>0</v>
      </c>
      <c r="K44" s="28">
        <v>1</v>
      </c>
      <c r="L44" s="28">
        <v>0</v>
      </c>
      <c r="M44" s="28">
        <v>0</v>
      </c>
    </row>
    <row r="45" spans="1:13" ht="15" customHeight="1">
      <c r="A45" s="372"/>
      <c r="B45" s="19" t="s">
        <v>1020</v>
      </c>
      <c r="C45" s="8" t="s">
        <v>1008</v>
      </c>
      <c r="D45" s="28">
        <f t="shared" si="3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5" customHeight="1">
      <c r="A46" s="372"/>
      <c r="B46" s="17" t="s">
        <v>1021</v>
      </c>
      <c r="C46" s="8" t="s">
        <v>1013</v>
      </c>
      <c r="D46" s="28">
        <f t="shared" si="3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ht="15" customHeight="1">
      <c r="A47" s="372"/>
      <c r="B47" s="19" t="s">
        <v>1022</v>
      </c>
      <c r="C47" s="8" t="s">
        <v>1008</v>
      </c>
      <c r="D47" s="28">
        <f t="shared" si="3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ht="15" customHeight="1" thickBot="1">
      <c r="A48" s="373"/>
      <c r="B48" s="20" t="s">
        <v>1023</v>
      </c>
      <c r="C48" s="8" t="s">
        <v>1013</v>
      </c>
      <c r="D48" s="28">
        <f t="shared" si="3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</row>
    <row r="49" spans="1:13" ht="15" customHeight="1">
      <c r="A49" s="386" t="s">
        <v>1028</v>
      </c>
      <c r="B49" s="21" t="s">
        <v>1025</v>
      </c>
      <c r="C49" s="12" t="s">
        <v>1008</v>
      </c>
      <c r="D49" s="28">
        <f t="shared" si="3"/>
        <v>119</v>
      </c>
      <c r="E49" s="28">
        <f>SUM(E51,E53,E55,E57,E59,E61)</f>
        <v>0</v>
      </c>
      <c r="F49" s="28">
        <f t="shared" ref="F49:M50" si="4">SUM(F51,F53,F55,F57,F59,F61)</f>
        <v>0</v>
      </c>
      <c r="G49" s="28">
        <f t="shared" si="4"/>
        <v>0</v>
      </c>
      <c r="H49" s="28">
        <f t="shared" si="4"/>
        <v>1</v>
      </c>
      <c r="I49" s="28">
        <f t="shared" si="4"/>
        <v>12</v>
      </c>
      <c r="J49" s="28">
        <f t="shared" si="4"/>
        <v>38</v>
      </c>
      <c r="K49" s="28">
        <f t="shared" si="4"/>
        <v>36</v>
      </c>
      <c r="L49" s="28">
        <f t="shared" si="4"/>
        <v>26</v>
      </c>
      <c r="M49" s="28">
        <f t="shared" si="4"/>
        <v>6</v>
      </c>
    </row>
    <row r="50" spans="1:13" ht="15" customHeight="1">
      <c r="A50" s="372"/>
      <c r="B50" s="17" t="s">
        <v>1026</v>
      </c>
      <c r="C50" s="8" t="s">
        <v>1013</v>
      </c>
      <c r="D50" s="28">
        <f t="shared" si="3"/>
        <v>30</v>
      </c>
      <c r="E50" s="28">
        <f>SUM(E52,E54,E56,E58,E60,E62)</f>
        <v>0</v>
      </c>
      <c r="F50" s="28">
        <f t="shared" si="4"/>
        <v>0</v>
      </c>
      <c r="G50" s="28">
        <f t="shared" si="4"/>
        <v>0</v>
      </c>
      <c r="H50" s="28">
        <f t="shared" si="4"/>
        <v>0</v>
      </c>
      <c r="I50" s="28">
        <f t="shared" si="4"/>
        <v>3</v>
      </c>
      <c r="J50" s="28">
        <f t="shared" si="4"/>
        <v>8</v>
      </c>
      <c r="K50" s="28">
        <f t="shared" si="4"/>
        <v>6</v>
      </c>
      <c r="L50" s="28">
        <f t="shared" si="4"/>
        <v>10</v>
      </c>
      <c r="M50" s="28">
        <f t="shared" si="4"/>
        <v>3</v>
      </c>
    </row>
    <row r="51" spans="1:13" ht="15" customHeight="1">
      <c r="A51" s="372"/>
      <c r="B51" s="19" t="s">
        <v>1011</v>
      </c>
      <c r="C51" s="8" t="s">
        <v>1008</v>
      </c>
      <c r="D51" s="28">
        <f t="shared" si="3"/>
        <v>44</v>
      </c>
      <c r="E51" s="29">
        <v>0</v>
      </c>
      <c r="F51" s="29">
        <v>0</v>
      </c>
      <c r="G51" s="29">
        <v>0</v>
      </c>
      <c r="H51" s="29">
        <v>0</v>
      </c>
      <c r="I51" s="29">
        <v>4</v>
      </c>
      <c r="J51" s="29">
        <v>14</v>
      </c>
      <c r="K51" s="29">
        <v>10</v>
      </c>
      <c r="L51" s="29">
        <v>13</v>
      </c>
      <c r="M51" s="29">
        <v>3</v>
      </c>
    </row>
    <row r="52" spans="1:13" ht="15" customHeight="1">
      <c r="A52" s="372"/>
      <c r="B52" s="17" t="s">
        <v>1012</v>
      </c>
      <c r="C52" s="8" t="s">
        <v>1013</v>
      </c>
      <c r="D52" s="28">
        <f t="shared" si="3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3</v>
      </c>
      <c r="K52" s="29">
        <v>4</v>
      </c>
      <c r="L52" s="29">
        <v>7</v>
      </c>
      <c r="M52" s="29">
        <v>1</v>
      </c>
    </row>
    <row r="53" spans="1:13" ht="15" customHeight="1">
      <c r="A53" s="372"/>
      <c r="B53" s="19" t="s">
        <v>1014</v>
      </c>
      <c r="C53" s="8" t="s">
        <v>1008</v>
      </c>
      <c r="D53" s="28">
        <f t="shared" si="3"/>
        <v>39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14</v>
      </c>
      <c r="K53" s="28">
        <v>11</v>
      </c>
      <c r="L53" s="28">
        <v>10</v>
      </c>
      <c r="M53" s="28">
        <v>3</v>
      </c>
    </row>
    <row r="54" spans="1:13" ht="15" customHeight="1">
      <c r="A54" s="372"/>
      <c r="B54" s="17" t="s">
        <v>1015</v>
      </c>
      <c r="C54" s="8" t="s">
        <v>1013</v>
      </c>
      <c r="D54" s="28">
        <f t="shared" si="3"/>
        <v>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2</v>
      </c>
      <c r="L54" s="28">
        <v>2</v>
      </c>
      <c r="M54" s="28">
        <v>2</v>
      </c>
    </row>
    <row r="55" spans="1:13" ht="15" customHeight="1">
      <c r="A55" s="372"/>
      <c r="B55" s="19" t="s">
        <v>1016</v>
      </c>
      <c r="C55" s="8" t="s">
        <v>1008</v>
      </c>
      <c r="D55" s="28">
        <f t="shared" si="3"/>
        <v>32</v>
      </c>
      <c r="E55" s="28">
        <v>0</v>
      </c>
      <c r="F55" s="28">
        <v>0</v>
      </c>
      <c r="G55" s="28">
        <v>0</v>
      </c>
      <c r="H55" s="28">
        <v>1</v>
      </c>
      <c r="I55" s="28">
        <v>6</v>
      </c>
      <c r="J55" s="28">
        <v>8</v>
      </c>
      <c r="K55" s="28">
        <v>14</v>
      </c>
      <c r="L55" s="28">
        <v>3</v>
      </c>
      <c r="M55" s="28">
        <v>0</v>
      </c>
    </row>
    <row r="56" spans="1:13" ht="15" customHeight="1">
      <c r="A56" s="372"/>
      <c r="B56" s="17" t="s">
        <v>1017</v>
      </c>
      <c r="C56" s="8" t="s">
        <v>1013</v>
      </c>
      <c r="D56" s="28">
        <f t="shared" si="3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2</v>
      </c>
      <c r="K56" s="28">
        <v>0</v>
      </c>
      <c r="L56" s="28">
        <v>0</v>
      </c>
      <c r="M56" s="28">
        <v>0</v>
      </c>
    </row>
    <row r="57" spans="1:13" ht="15" customHeight="1">
      <c r="A57" s="372"/>
      <c r="B57" s="19" t="s">
        <v>1018</v>
      </c>
      <c r="C57" s="8" t="s">
        <v>1008</v>
      </c>
      <c r="D57" s="28">
        <f t="shared" si="3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ht="15" customHeight="1">
      <c r="A58" s="372"/>
      <c r="B58" s="17" t="s">
        <v>1019</v>
      </c>
      <c r="C58" s="8" t="s">
        <v>1013</v>
      </c>
      <c r="D58" s="28">
        <f t="shared" si="3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28">
        <v>0</v>
      </c>
    </row>
    <row r="59" spans="1:13" ht="15" customHeight="1">
      <c r="A59" s="372"/>
      <c r="B59" s="19" t="s">
        <v>1020</v>
      </c>
      <c r="C59" s="8" t="s">
        <v>1008</v>
      </c>
      <c r="D59" s="28">
        <f t="shared" si="3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ht="15" customHeight="1">
      <c r="A60" s="372"/>
      <c r="B60" s="17" t="s">
        <v>1021</v>
      </c>
      <c r="C60" s="8" t="s">
        <v>1013</v>
      </c>
      <c r="D60" s="28">
        <f t="shared" si="3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ht="15" customHeight="1">
      <c r="A61" s="372"/>
      <c r="B61" s="19" t="s">
        <v>1022</v>
      </c>
      <c r="C61" s="8" t="s">
        <v>1008</v>
      </c>
      <c r="D61" s="28">
        <f t="shared" si="3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ht="15" customHeight="1" thickBot="1">
      <c r="A62" s="373"/>
      <c r="B62" s="20" t="s">
        <v>1023</v>
      </c>
      <c r="C62" s="8" t="s">
        <v>1013</v>
      </c>
      <c r="D62" s="28">
        <f t="shared" si="3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1029</v>
      </c>
    </row>
    <row r="64" spans="1:13" s="15" customFormat="1" ht="14.25">
      <c r="A64" s="23" t="s">
        <v>1030</v>
      </c>
    </row>
    <row r="65" spans="1:3" s="15" customFormat="1" ht="14.25">
      <c r="A65" s="23" t="s">
        <v>1031</v>
      </c>
      <c r="B65" s="24"/>
      <c r="C65" s="24"/>
    </row>
    <row r="66" spans="1:3" s="15" customFormat="1" ht="14.25">
      <c r="A66" s="23" t="s">
        <v>1032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0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工作表16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7.25" style="1" customWidth="1"/>
    <col min="8" max="8" width="6.875" style="1" customWidth="1"/>
    <col min="9" max="9" width="6.75" style="1" customWidth="1"/>
    <col min="10" max="10" width="7.375" style="1" customWidth="1"/>
    <col min="11" max="11" width="7.625" style="1" customWidth="1"/>
    <col min="12" max="13" width="5.875" style="1" customWidth="1"/>
    <col min="14" max="16384" width="9" style="1"/>
  </cols>
  <sheetData>
    <row r="1" spans="1:13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962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</v>
      </c>
      <c r="M3" s="390"/>
    </row>
    <row r="4" spans="1:13" ht="17.25" thickBot="1">
      <c r="B4" s="391" t="s">
        <v>963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3</v>
      </c>
      <c r="M4" s="392"/>
    </row>
    <row r="5" spans="1:13">
      <c r="A5" s="374" t="s">
        <v>30</v>
      </c>
      <c r="B5" s="425"/>
      <c r="C5" s="406" t="s">
        <v>4</v>
      </c>
      <c r="D5" s="380" t="s">
        <v>5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6</v>
      </c>
      <c r="E6" s="4" t="s">
        <v>7</v>
      </c>
      <c r="F6" s="4" t="s">
        <v>8</v>
      </c>
      <c r="G6" s="4" t="s">
        <v>9</v>
      </c>
      <c r="H6" s="4" t="s">
        <v>34</v>
      </c>
      <c r="I6" s="4" t="s">
        <v>35</v>
      </c>
      <c r="J6" s="4" t="s">
        <v>36</v>
      </c>
      <c r="K6" s="4" t="s">
        <v>37</v>
      </c>
      <c r="L6" s="4" t="s">
        <v>38</v>
      </c>
      <c r="M6" s="69" t="s">
        <v>39</v>
      </c>
    </row>
    <row r="7" spans="1:13" ht="15" customHeight="1">
      <c r="A7" s="382" t="s">
        <v>10</v>
      </c>
      <c r="B7" s="16" t="s">
        <v>11</v>
      </c>
      <c r="C7" s="6" t="s">
        <v>12</v>
      </c>
      <c r="D7" s="7">
        <f>D21+D35+D49</f>
        <v>15042</v>
      </c>
      <c r="E7" s="7">
        <f>E21+E35+E49</f>
        <v>1</v>
      </c>
      <c r="F7" s="7">
        <f t="shared" ref="F7:M7" si="0">F21+F35+F49</f>
        <v>426</v>
      </c>
      <c r="G7" s="7">
        <f t="shared" si="0"/>
        <v>1855</v>
      </c>
      <c r="H7" s="7">
        <f t="shared" si="0"/>
        <v>4443</v>
      </c>
      <c r="I7" s="7">
        <f t="shared" si="0"/>
        <v>4407</v>
      </c>
      <c r="J7" s="7">
        <f t="shared" si="0"/>
        <v>2811</v>
      </c>
      <c r="K7" s="7">
        <f t="shared" si="0"/>
        <v>889</v>
      </c>
      <c r="L7" s="7">
        <f t="shared" si="0"/>
        <v>196</v>
      </c>
      <c r="M7" s="70">
        <f t="shared" si="0"/>
        <v>14</v>
      </c>
    </row>
    <row r="8" spans="1:13" ht="15" customHeight="1">
      <c r="A8" s="372"/>
      <c r="B8" s="18" t="s">
        <v>13</v>
      </c>
      <c r="C8" s="8" t="s">
        <v>14</v>
      </c>
      <c r="D8" s="9">
        <f t="shared" ref="D8:M20" si="1">D22+D36+D50</f>
        <v>28244</v>
      </c>
      <c r="E8" s="9">
        <f t="shared" si="1"/>
        <v>0</v>
      </c>
      <c r="F8" s="9">
        <f t="shared" si="1"/>
        <v>327</v>
      </c>
      <c r="G8" s="9">
        <f t="shared" si="1"/>
        <v>2923</v>
      </c>
      <c r="H8" s="9">
        <f t="shared" si="1"/>
        <v>6284</v>
      </c>
      <c r="I8" s="9">
        <f t="shared" si="1"/>
        <v>8454</v>
      </c>
      <c r="J8" s="9">
        <f t="shared" si="1"/>
        <v>6705</v>
      </c>
      <c r="K8" s="9">
        <f t="shared" si="1"/>
        <v>3090</v>
      </c>
      <c r="L8" s="9">
        <f t="shared" si="1"/>
        <v>450</v>
      </c>
      <c r="M8" s="71">
        <f t="shared" si="1"/>
        <v>11</v>
      </c>
    </row>
    <row r="9" spans="1:13" ht="15" customHeight="1">
      <c r="A9" s="372"/>
      <c r="B9" s="19" t="s">
        <v>15</v>
      </c>
      <c r="C9" s="8" t="s">
        <v>12</v>
      </c>
      <c r="D9" s="9">
        <f t="shared" si="1"/>
        <v>5227</v>
      </c>
      <c r="E9" s="9">
        <f t="shared" si="1"/>
        <v>0</v>
      </c>
      <c r="F9" s="9">
        <f t="shared" si="1"/>
        <v>95</v>
      </c>
      <c r="G9" s="9">
        <f t="shared" si="1"/>
        <v>584</v>
      </c>
      <c r="H9" s="9">
        <f t="shared" si="1"/>
        <v>1324</v>
      </c>
      <c r="I9" s="9">
        <f t="shared" si="1"/>
        <v>1768</v>
      </c>
      <c r="J9" s="9">
        <f t="shared" si="1"/>
        <v>1043</v>
      </c>
      <c r="K9" s="9">
        <f t="shared" si="1"/>
        <v>349</v>
      </c>
      <c r="L9" s="9">
        <f t="shared" si="1"/>
        <v>57</v>
      </c>
      <c r="M9" s="71">
        <f t="shared" si="1"/>
        <v>7</v>
      </c>
    </row>
    <row r="10" spans="1:13" ht="15" customHeight="1">
      <c r="A10" s="372"/>
      <c r="B10" s="17" t="s">
        <v>16</v>
      </c>
      <c r="C10" s="8" t="s">
        <v>14</v>
      </c>
      <c r="D10" s="9">
        <f t="shared" si="1"/>
        <v>13808</v>
      </c>
      <c r="E10" s="9">
        <f t="shared" si="1"/>
        <v>0</v>
      </c>
      <c r="F10" s="9">
        <f t="shared" si="1"/>
        <v>80</v>
      </c>
      <c r="G10" s="9">
        <f t="shared" si="1"/>
        <v>1074</v>
      </c>
      <c r="H10" s="9">
        <f t="shared" si="1"/>
        <v>2835</v>
      </c>
      <c r="I10" s="9">
        <f t="shared" si="1"/>
        <v>4942</v>
      </c>
      <c r="J10" s="9">
        <f t="shared" si="1"/>
        <v>3123</v>
      </c>
      <c r="K10" s="9">
        <f t="shared" si="1"/>
        <v>1554</v>
      </c>
      <c r="L10" s="9">
        <f t="shared" si="1"/>
        <v>196</v>
      </c>
      <c r="M10" s="71">
        <f t="shared" si="1"/>
        <v>4</v>
      </c>
    </row>
    <row r="11" spans="1:13" ht="15" customHeight="1">
      <c r="A11" s="372"/>
      <c r="B11" s="19" t="s">
        <v>17</v>
      </c>
      <c r="C11" s="8" t="s">
        <v>12</v>
      </c>
      <c r="D11" s="9">
        <f t="shared" si="1"/>
        <v>2588</v>
      </c>
      <c r="E11" s="9">
        <f t="shared" si="1"/>
        <v>0</v>
      </c>
      <c r="F11" s="9">
        <f t="shared" si="1"/>
        <v>158</v>
      </c>
      <c r="G11" s="9">
        <f t="shared" si="1"/>
        <v>218</v>
      </c>
      <c r="H11" s="9">
        <f t="shared" si="1"/>
        <v>635</v>
      </c>
      <c r="I11" s="9">
        <f t="shared" si="1"/>
        <v>781</v>
      </c>
      <c r="J11" s="9">
        <f t="shared" si="1"/>
        <v>595</v>
      </c>
      <c r="K11" s="9">
        <f t="shared" si="1"/>
        <v>157</v>
      </c>
      <c r="L11" s="9">
        <f t="shared" si="1"/>
        <v>40</v>
      </c>
      <c r="M11" s="71">
        <f t="shared" si="1"/>
        <v>4</v>
      </c>
    </row>
    <row r="12" spans="1:13" ht="15" customHeight="1">
      <c r="A12" s="372"/>
      <c r="B12" s="17" t="s">
        <v>18</v>
      </c>
      <c r="C12" s="8" t="s">
        <v>14</v>
      </c>
      <c r="D12" s="9">
        <f t="shared" si="1"/>
        <v>5598</v>
      </c>
      <c r="E12" s="9">
        <f t="shared" si="1"/>
        <v>0</v>
      </c>
      <c r="F12" s="9">
        <f t="shared" si="1"/>
        <v>114</v>
      </c>
      <c r="G12" s="9">
        <f t="shared" si="1"/>
        <v>515</v>
      </c>
      <c r="H12" s="9">
        <f t="shared" si="1"/>
        <v>1140</v>
      </c>
      <c r="I12" s="9">
        <f t="shared" si="1"/>
        <v>1601</v>
      </c>
      <c r="J12" s="9">
        <f t="shared" si="1"/>
        <v>1590</v>
      </c>
      <c r="K12" s="9">
        <f t="shared" si="1"/>
        <v>565</v>
      </c>
      <c r="L12" s="9">
        <f t="shared" si="1"/>
        <v>68</v>
      </c>
      <c r="M12" s="71">
        <f t="shared" si="1"/>
        <v>5</v>
      </c>
    </row>
    <row r="13" spans="1:13" ht="15" customHeight="1">
      <c r="A13" s="372"/>
      <c r="B13" s="19" t="s">
        <v>19</v>
      </c>
      <c r="C13" s="8" t="s">
        <v>12</v>
      </c>
      <c r="D13" s="9">
        <f t="shared" si="1"/>
        <v>3182</v>
      </c>
      <c r="E13" s="9">
        <f t="shared" si="1"/>
        <v>1</v>
      </c>
      <c r="F13" s="9">
        <f t="shared" si="1"/>
        <v>155</v>
      </c>
      <c r="G13" s="9">
        <f t="shared" si="1"/>
        <v>621</v>
      </c>
      <c r="H13" s="9">
        <f t="shared" si="1"/>
        <v>1221</v>
      </c>
      <c r="I13" s="9">
        <f t="shared" si="1"/>
        <v>615</v>
      </c>
      <c r="J13" s="9">
        <f t="shared" si="1"/>
        <v>372</v>
      </c>
      <c r="K13" s="9">
        <f t="shared" si="1"/>
        <v>152</v>
      </c>
      <c r="L13" s="9">
        <f t="shared" si="1"/>
        <v>44</v>
      </c>
      <c r="M13" s="71">
        <f t="shared" si="1"/>
        <v>1</v>
      </c>
    </row>
    <row r="14" spans="1:13" ht="15" customHeight="1">
      <c r="A14" s="372"/>
      <c r="B14" s="17" t="s">
        <v>20</v>
      </c>
      <c r="C14" s="8" t="s">
        <v>14</v>
      </c>
      <c r="D14" s="9">
        <f t="shared" si="1"/>
        <v>6188</v>
      </c>
      <c r="E14" s="9">
        <f t="shared" si="1"/>
        <v>0</v>
      </c>
      <c r="F14" s="9">
        <f t="shared" si="1"/>
        <v>124</v>
      </c>
      <c r="G14" s="9">
        <f t="shared" si="1"/>
        <v>1060</v>
      </c>
      <c r="H14" s="9">
        <f t="shared" si="1"/>
        <v>1603</v>
      </c>
      <c r="I14" s="9">
        <f t="shared" si="1"/>
        <v>1214</v>
      </c>
      <c r="J14" s="9">
        <f t="shared" si="1"/>
        <v>1345</v>
      </c>
      <c r="K14" s="9">
        <f t="shared" si="1"/>
        <v>710</v>
      </c>
      <c r="L14" s="9">
        <f t="shared" si="1"/>
        <v>131</v>
      </c>
      <c r="M14" s="71">
        <f t="shared" si="1"/>
        <v>1</v>
      </c>
    </row>
    <row r="15" spans="1:13" ht="15" customHeight="1">
      <c r="A15" s="372"/>
      <c r="B15" s="19" t="s">
        <v>21</v>
      </c>
      <c r="C15" s="8" t="s">
        <v>12</v>
      </c>
      <c r="D15" s="9">
        <f t="shared" si="1"/>
        <v>2660</v>
      </c>
      <c r="E15" s="9">
        <f t="shared" si="1"/>
        <v>0</v>
      </c>
      <c r="F15" s="9">
        <f t="shared" si="1"/>
        <v>9</v>
      </c>
      <c r="G15" s="9">
        <f t="shared" si="1"/>
        <v>323</v>
      </c>
      <c r="H15" s="9">
        <f t="shared" si="1"/>
        <v>834</v>
      </c>
      <c r="I15" s="9">
        <f t="shared" si="1"/>
        <v>810</v>
      </c>
      <c r="J15" s="9">
        <f t="shared" si="1"/>
        <v>491</v>
      </c>
      <c r="K15" s="9">
        <f t="shared" si="1"/>
        <v>152</v>
      </c>
      <c r="L15" s="9">
        <f t="shared" si="1"/>
        <v>40</v>
      </c>
      <c r="M15" s="71">
        <f t="shared" si="1"/>
        <v>1</v>
      </c>
    </row>
    <row r="16" spans="1:13" ht="15" customHeight="1">
      <c r="A16" s="372"/>
      <c r="B16" s="17" t="s">
        <v>22</v>
      </c>
      <c r="C16" s="8" t="s">
        <v>14</v>
      </c>
      <c r="D16" s="9">
        <f t="shared" si="1"/>
        <v>1257</v>
      </c>
      <c r="E16" s="9">
        <f t="shared" si="1"/>
        <v>0</v>
      </c>
      <c r="F16" s="9">
        <f t="shared" si="1"/>
        <v>4</v>
      </c>
      <c r="G16" s="9">
        <f t="shared" si="1"/>
        <v>183</v>
      </c>
      <c r="H16" s="9">
        <f t="shared" si="1"/>
        <v>381</v>
      </c>
      <c r="I16" s="9">
        <f t="shared" si="1"/>
        <v>301</v>
      </c>
      <c r="J16" s="9">
        <f t="shared" si="1"/>
        <v>269</v>
      </c>
      <c r="K16" s="9">
        <f t="shared" si="1"/>
        <v>93</v>
      </c>
      <c r="L16" s="9">
        <f t="shared" si="1"/>
        <v>26</v>
      </c>
      <c r="M16" s="71">
        <f t="shared" si="1"/>
        <v>0</v>
      </c>
    </row>
    <row r="17" spans="1:13" ht="15" customHeight="1">
      <c r="A17" s="372"/>
      <c r="B17" s="19" t="s">
        <v>32</v>
      </c>
      <c r="C17" s="8" t="s">
        <v>12</v>
      </c>
      <c r="D17" s="9">
        <f t="shared" si="1"/>
        <v>877</v>
      </c>
      <c r="E17" s="9">
        <f t="shared" si="1"/>
        <v>0</v>
      </c>
      <c r="F17" s="9">
        <f t="shared" si="1"/>
        <v>6</v>
      </c>
      <c r="G17" s="9">
        <f t="shared" si="1"/>
        <v>87</v>
      </c>
      <c r="H17" s="9">
        <f t="shared" si="1"/>
        <v>288</v>
      </c>
      <c r="I17" s="9">
        <f t="shared" si="1"/>
        <v>256</v>
      </c>
      <c r="J17" s="9">
        <f t="shared" si="1"/>
        <v>182</v>
      </c>
      <c r="K17" s="9">
        <f t="shared" si="1"/>
        <v>48</v>
      </c>
      <c r="L17" s="9">
        <f t="shared" si="1"/>
        <v>9</v>
      </c>
      <c r="M17" s="71">
        <f t="shared" si="1"/>
        <v>1</v>
      </c>
    </row>
    <row r="18" spans="1:13" ht="15" customHeight="1">
      <c r="A18" s="372"/>
      <c r="B18" s="17" t="s">
        <v>33</v>
      </c>
      <c r="C18" s="8" t="s">
        <v>14</v>
      </c>
      <c r="D18" s="9">
        <f t="shared" si="1"/>
        <v>636</v>
      </c>
      <c r="E18" s="9">
        <f t="shared" si="1"/>
        <v>0</v>
      </c>
      <c r="F18" s="9">
        <f t="shared" si="1"/>
        <v>0</v>
      </c>
      <c r="G18" s="9">
        <f t="shared" si="1"/>
        <v>53</v>
      </c>
      <c r="H18" s="9">
        <f t="shared" si="1"/>
        <v>124</v>
      </c>
      <c r="I18" s="9">
        <f t="shared" si="1"/>
        <v>158</v>
      </c>
      <c r="J18" s="9">
        <f t="shared" si="1"/>
        <v>182</v>
      </c>
      <c r="K18" s="9">
        <f t="shared" si="1"/>
        <v>100</v>
      </c>
      <c r="L18" s="9">
        <f t="shared" si="1"/>
        <v>18</v>
      </c>
      <c r="M18" s="71">
        <f t="shared" si="1"/>
        <v>1</v>
      </c>
    </row>
    <row r="19" spans="1:13" ht="15" customHeight="1">
      <c r="A19" s="372"/>
      <c r="B19" s="19" t="s">
        <v>23</v>
      </c>
      <c r="C19" s="8" t="s">
        <v>12</v>
      </c>
      <c r="D19" s="9">
        <f t="shared" si="1"/>
        <v>508</v>
      </c>
      <c r="E19" s="9">
        <f t="shared" si="1"/>
        <v>0</v>
      </c>
      <c r="F19" s="9">
        <f t="shared" si="1"/>
        <v>3</v>
      </c>
      <c r="G19" s="9">
        <f t="shared" si="1"/>
        <v>22</v>
      </c>
      <c r="H19" s="9">
        <f t="shared" si="1"/>
        <v>141</v>
      </c>
      <c r="I19" s="9">
        <f t="shared" si="1"/>
        <v>177</v>
      </c>
      <c r="J19" s="9">
        <f t="shared" si="1"/>
        <v>128</v>
      </c>
      <c r="K19" s="9">
        <f t="shared" si="1"/>
        <v>31</v>
      </c>
      <c r="L19" s="9">
        <f t="shared" si="1"/>
        <v>6</v>
      </c>
      <c r="M19" s="71">
        <f t="shared" si="1"/>
        <v>0</v>
      </c>
    </row>
    <row r="20" spans="1:13" ht="15" customHeight="1" thickBot="1">
      <c r="A20" s="373"/>
      <c r="B20" s="20" t="s">
        <v>24</v>
      </c>
      <c r="C20" s="8" t="s">
        <v>14</v>
      </c>
      <c r="D20" s="9">
        <f t="shared" si="1"/>
        <v>757</v>
      </c>
      <c r="E20" s="9">
        <f t="shared" si="1"/>
        <v>0</v>
      </c>
      <c r="F20" s="9">
        <f t="shared" si="1"/>
        <v>5</v>
      </c>
      <c r="G20" s="9">
        <f t="shared" si="1"/>
        <v>38</v>
      </c>
      <c r="H20" s="9">
        <f t="shared" si="1"/>
        <v>201</v>
      </c>
      <c r="I20" s="9">
        <f t="shared" si="1"/>
        <v>238</v>
      </c>
      <c r="J20" s="9">
        <f t="shared" si="1"/>
        <v>196</v>
      </c>
      <c r="K20" s="9">
        <f t="shared" si="1"/>
        <v>68</v>
      </c>
      <c r="L20" s="9">
        <f t="shared" si="1"/>
        <v>11</v>
      </c>
      <c r="M20" s="71">
        <f t="shared" si="1"/>
        <v>0</v>
      </c>
    </row>
    <row r="21" spans="1:13" ht="15" customHeight="1">
      <c r="A21" s="383" t="s">
        <v>25</v>
      </c>
      <c r="B21" s="16" t="s">
        <v>26</v>
      </c>
      <c r="C21" s="6" t="s">
        <v>12</v>
      </c>
      <c r="D21" s="7">
        <v>14910</v>
      </c>
      <c r="E21" s="7">
        <v>1</v>
      </c>
      <c r="F21" s="7">
        <v>426</v>
      </c>
      <c r="G21" s="7">
        <v>1854</v>
      </c>
      <c r="H21" s="7">
        <v>4441</v>
      </c>
      <c r="I21" s="7">
        <v>4394</v>
      </c>
      <c r="J21" s="7">
        <v>2769</v>
      </c>
      <c r="K21" s="7">
        <v>847</v>
      </c>
      <c r="L21" s="7">
        <v>171</v>
      </c>
      <c r="M21" s="70">
        <v>7</v>
      </c>
    </row>
    <row r="22" spans="1:13" ht="15" customHeight="1">
      <c r="A22" s="384"/>
      <c r="B22" s="17" t="s">
        <v>27</v>
      </c>
      <c r="C22" s="8" t="s">
        <v>14</v>
      </c>
      <c r="D22" s="9">
        <v>28205</v>
      </c>
      <c r="E22" s="9">
        <v>0</v>
      </c>
      <c r="F22" s="9">
        <v>327</v>
      </c>
      <c r="G22" s="9">
        <v>2922</v>
      </c>
      <c r="H22" s="9">
        <v>6284</v>
      </c>
      <c r="I22" s="9">
        <v>8449</v>
      </c>
      <c r="J22" s="9">
        <v>6697</v>
      </c>
      <c r="K22" s="9">
        <v>3077</v>
      </c>
      <c r="L22" s="9">
        <v>441</v>
      </c>
      <c r="M22" s="71">
        <v>8</v>
      </c>
    </row>
    <row r="23" spans="1:13" ht="15" customHeight="1">
      <c r="A23" s="384"/>
      <c r="B23" s="19" t="s">
        <v>15</v>
      </c>
      <c r="C23" s="8" t="s">
        <v>12</v>
      </c>
      <c r="D23" s="9">
        <v>5178</v>
      </c>
      <c r="E23" s="9">
        <v>0</v>
      </c>
      <c r="F23" s="9">
        <v>95</v>
      </c>
      <c r="G23" s="9">
        <v>584</v>
      </c>
      <c r="H23" s="9">
        <v>1324</v>
      </c>
      <c r="I23" s="9">
        <v>1764</v>
      </c>
      <c r="J23" s="9">
        <v>1029</v>
      </c>
      <c r="K23" s="9">
        <v>332</v>
      </c>
      <c r="L23" s="9">
        <v>47</v>
      </c>
      <c r="M23" s="71">
        <v>3</v>
      </c>
    </row>
    <row r="24" spans="1:13" ht="15" customHeight="1">
      <c r="A24" s="384"/>
      <c r="B24" s="17" t="s">
        <v>16</v>
      </c>
      <c r="C24" s="8" t="s">
        <v>14</v>
      </c>
      <c r="D24" s="9">
        <v>13791</v>
      </c>
      <c r="E24" s="9">
        <v>0</v>
      </c>
      <c r="F24" s="9">
        <v>80</v>
      </c>
      <c r="G24" s="9">
        <v>1074</v>
      </c>
      <c r="H24" s="9">
        <v>2835</v>
      </c>
      <c r="I24" s="9">
        <v>4940</v>
      </c>
      <c r="J24" s="9">
        <v>3120</v>
      </c>
      <c r="K24" s="9">
        <v>1546</v>
      </c>
      <c r="L24" s="9">
        <v>193</v>
      </c>
      <c r="M24" s="71">
        <v>3</v>
      </c>
    </row>
    <row r="25" spans="1:13" ht="15" customHeight="1">
      <c r="A25" s="384"/>
      <c r="B25" s="19" t="s">
        <v>17</v>
      </c>
      <c r="C25" s="8" t="s">
        <v>12</v>
      </c>
      <c r="D25" s="9">
        <v>2542</v>
      </c>
      <c r="E25" s="9">
        <v>0</v>
      </c>
      <c r="F25" s="9">
        <v>158</v>
      </c>
      <c r="G25" s="9">
        <v>217</v>
      </c>
      <c r="H25" s="9">
        <v>635</v>
      </c>
      <c r="I25" s="9">
        <v>780</v>
      </c>
      <c r="J25" s="9">
        <v>578</v>
      </c>
      <c r="K25" s="9">
        <v>146</v>
      </c>
      <c r="L25" s="9">
        <v>27</v>
      </c>
      <c r="M25" s="71">
        <v>1</v>
      </c>
    </row>
    <row r="26" spans="1:13" ht="15" customHeight="1">
      <c r="A26" s="384"/>
      <c r="B26" s="17" t="s">
        <v>18</v>
      </c>
      <c r="C26" s="8" t="s">
        <v>14</v>
      </c>
      <c r="D26" s="9">
        <v>5587</v>
      </c>
      <c r="E26" s="9">
        <v>0</v>
      </c>
      <c r="F26" s="9">
        <v>114</v>
      </c>
      <c r="G26" s="9">
        <v>514</v>
      </c>
      <c r="H26" s="9">
        <v>1140</v>
      </c>
      <c r="I26" s="9">
        <v>1600</v>
      </c>
      <c r="J26" s="9">
        <v>1590</v>
      </c>
      <c r="K26" s="9">
        <v>563</v>
      </c>
      <c r="L26" s="9">
        <v>63</v>
      </c>
      <c r="M26" s="71">
        <v>3</v>
      </c>
    </row>
    <row r="27" spans="1:13" ht="15" customHeight="1">
      <c r="A27" s="384"/>
      <c r="B27" s="19" t="s">
        <v>19</v>
      </c>
      <c r="C27" s="8" t="s">
        <v>12</v>
      </c>
      <c r="D27" s="9">
        <v>3149</v>
      </c>
      <c r="E27" s="9">
        <v>1</v>
      </c>
      <c r="F27" s="9">
        <v>155</v>
      </c>
      <c r="G27" s="9">
        <v>621</v>
      </c>
      <c r="H27" s="9">
        <v>1219</v>
      </c>
      <c r="I27" s="9">
        <v>608</v>
      </c>
      <c r="J27" s="9">
        <v>363</v>
      </c>
      <c r="K27" s="9">
        <v>139</v>
      </c>
      <c r="L27" s="9">
        <v>42</v>
      </c>
      <c r="M27" s="71">
        <v>1</v>
      </c>
    </row>
    <row r="28" spans="1:13" ht="15" customHeight="1">
      <c r="A28" s="384"/>
      <c r="B28" s="17" t="s">
        <v>20</v>
      </c>
      <c r="C28" s="8" t="s">
        <v>14</v>
      </c>
      <c r="D28" s="9">
        <v>6184</v>
      </c>
      <c r="E28" s="9">
        <v>0</v>
      </c>
      <c r="F28" s="9">
        <v>124</v>
      </c>
      <c r="G28" s="9">
        <v>1060</v>
      </c>
      <c r="H28" s="9">
        <v>1603</v>
      </c>
      <c r="I28" s="9">
        <v>1213</v>
      </c>
      <c r="J28" s="9">
        <v>1343</v>
      </c>
      <c r="K28" s="9">
        <v>709</v>
      </c>
      <c r="L28" s="9">
        <v>131</v>
      </c>
      <c r="M28" s="71">
        <v>1</v>
      </c>
    </row>
    <row r="29" spans="1:13" ht="15" customHeight="1">
      <c r="A29" s="384"/>
      <c r="B29" s="19" t="s">
        <v>21</v>
      </c>
      <c r="C29" s="8" t="s">
        <v>12</v>
      </c>
      <c r="D29" s="9">
        <v>2658</v>
      </c>
      <c r="E29" s="9">
        <v>0</v>
      </c>
      <c r="F29" s="9">
        <v>9</v>
      </c>
      <c r="G29" s="9">
        <v>323</v>
      </c>
      <c r="H29" s="9">
        <v>834</v>
      </c>
      <c r="I29" s="9">
        <v>810</v>
      </c>
      <c r="J29" s="9">
        <v>490</v>
      </c>
      <c r="K29" s="9">
        <v>151</v>
      </c>
      <c r="L29" s="9">
        <v>40</v>
      </c>
      <c r="M29" s="71">
        <v>1</v>
      </c>
    </row>
    <row r="30" spans="1:13" ht="15" customHeight="1">
      <c r="A30" s="384"/>
      <c r="B30" s="17" t="s">
        <v>22</v>
      </c>
      <c r="C30" s="8" t="s">
        <v>14</v>
      </c>
      <c r="D30" s="9">
        <v>1252</v>
      </c>
      <c r="E30" s="9">
        <v>0</v>
      </c>
      <c r="F30" s="9">
        <v>4</v>
      </c>
      <c r="G30" s="9">
        <v>183</v>
      </c>
      <c r="H30" s="9">
        <v>381</v>
      </c>
      <c r="I30" s="9">
        <v>300</v>
      </c>
      <c r="J30" s="9">
        <v>267</v>
      </c>
      <c r="K30" s="9">
        <v>91</v>
      </c>
      <c r="L30" s="9">
        <v>26</v>
      </c>
      <c r="M30" s="71">
        <v>0</v>
      </c>
    </row>
    <row r="31" spans="1:13" ht="15" customHeight="1">
      <c r="A31" s="384"/>
      <c r="B31" s="19" t="s">
        <v>32</v>
      </c>
      <c r="C31" s="8" t="s">
        <v>12</v>
      </c>
      <c r="D31" s="9">
        <v>875</v>
      </c>
      <c r="E31" s="9">
        <v>0</v>
      </c>
      <c r="F31" s="9">
        <v>6</v>
      </c>
      <c r="G31" s="9">
        <v>87</v>
      </c>
      <c r="H31" s="9">
        <v>288</v>
      </c>
      <c r="I31" s="9">
        <v>255</v>
      </c>
      <c r="J31" s="9">
        <v>181</v>
      </c>
      <c r="K31" s="9">
        <v>48</v>
      </c>
      <c r="L31" s="9">
        <v>9</v>
      </c>
      <c r="M31" s="71">
        <v>1</v>
      </c>
    </row>
    <row r="32" spans="1:13" ht="15" customHeight="1">
      <c r="A32" s="382"/>
      <c r="B32" s="17" t="s">
        <v>33</v>
      </c>
      <c r="C32" s="8" t="s">
        <v>14</v>
      </c>
      <c r="D32" s="11">
        <v>634</v>
      </c>
      <c r="E32" s="11">
        <v>0</v>
      </c>
      <c r="F32" s="11">
        <v>0</v>
      </c>
      <c r="G32" s="11">
        <v>53</v>
      </c>
      <c r="H32" s="11">
        <v>124</v>
      </c>
      <c r="I32" s="11">
        <v>158</v>
      </c>
      <c r="J32" s="11">
        <v>181</v>
      </c>
      <c r="K32" s="11">
        <v>100</v>
      </c>
      <c r="L32" s="11">
        <v>17</v>
      </c>
      <c r="M32" s="72">
        <v>1</v>
      </c>
    </row>
    <row r="33" spans="1:13" ht="15" customHeight="1">
      <c r="A33" s="382"/>
      <c r="B33" s="19" t="s">
        <v>23</v>
      </c>
      <c r="C33" s="8" t="s">
        <v>12</v>
      </c>
      <c r="D33" s="11">
        <v>508</v>
      </c>
      <c r="E33" s="11">
        <v>0</v>
      </c>
      <c r="F33" s="11">
        <v>3</v>
      </c>
      <c r="G33" s="11">
        <v>22</v>
      </c>
      <c r="H33" s="11">
        <v>141</v>
      </c>
      <c r="I33" s="11">
        <v>177</v>
      </c>
      <c r="J33" s="11">
        <v>128</v>
      </c>
      <c r="K33" s="11">
        <v>31</v>
      </c>
      <c r="L33" s="11">
        <v>6</v>
      </c>
      <c r="M33" s="72">
        <v>0</v>
      </c>
    </row>
    <row r="34" spans="1:13" ht="15" customHeight="1" thickBot="1">
      <c r="A34" s="382"/>
      <c r="B34" s="20" t="s">
        <v>24</v>
      </c>
      <c r="C34" s="8" t="s">
        <v>14</v>
      </c>
      <c r="D34" s="11">
        <v>757</v>
      </c>
      <c r="E34" s="11">
        <v>0</v>
      </c>
      <c r="F34" s="11">
        <v>5</v>
      </c>
      <c r="G34" s="11">
        <v>38</v>
      </c>
      <c r="H34" s="11">
        <v>201</v>
      </c>
      <c r="I34" s="11">
        <v>238</v>
      </c>
      <c r="J34" s="11">
        <v>196</v>
      </c>
      <c r="K34" s="11">
        <v>68</v>
      </c>
      <c r="L34" s="11">
        <v>11</v>
      </c>
      <c r="M34" s="72">
        <v>0</v>
      </c>
    </row>
    <row r="35" spans="1:13" ht="15" customHeight="1">
      <c r="A35" s="386" t="s">
        <v>28</v>
      </c>
      <c r="B35" s="16" t="s">
        <v>26</v>
      </c>
      <c r="C35" s="6" t="s">
        <v>12</v>
      </c>
      <c r="D35" s="28">
        <f>SUM(E35:M35)</f>
        <v>10</v>
      </c>
      <c r="E35" s="28">
        <f>SUM(E37,E39,E41,E43,E45)</f>
        <v>0</v>
      </c>
      <c r="F35" s="28">
        <f t="shared" ref="F35:M36" si="2">SUM(F37,F39,F41,F43,F45)</f>
        <v>0</v>
      </c>
      <c r="G35" s="28">
        <f t="shared" si="2"/>
        <v>1</v>
      </c>
      <c r="H35" s="28">
        <f t="shared" si="2"/>
        <v>0</v>
      </c>
      <c r="I35" s="28">
        <f t="shared" si="2"/>
        <v>0</v>
      </c>
      <c r="J35" s="28">
        <f t="shared" si="2"/>
        <v>2</v>
      </c>
      <c r="K35" s="28">
        <f t="shared" si="2"/>
        <v>3</v>
      </c>
      <c r="L35" s="28">
        <f t="shared" si="2"/>
        <v>4</v>
      </c>
      <c r="M35" s="28">
        <f t="shared" si="2"/>
        <v>0</v>
      </c>
    </row>
    <row r="36" spans="1:13" ht="15" customHeight="1">
      <c r="A36" s="372"/>
      <c r="B36" s="17" t="s">
        <v>27</v>
      </c>
      <c r="C36" s="8" t="s">
        <v>14</v>
      </c>
      <c r="D36" s="28">
        <f t="shared" ref="D36:D62" si="3">SUM(E36:M36)</f>
        <v>9</v>
      </c>
      <c r="E36" s="28">
        <f>SUM(E38,E40,E42,E44,E46)</f>
        <v>0</v>
      </c>
      <c r="F36" s="28">
        <f t="shared" si="2"/>
        <v>0</v>
      </c>
      <c r="G36" s="28">
        <f t="shared" si="2"/>
        <v>1</v>
      </c>
      <c r="H36" s="28">
        <f t="shared" si="2"/>
        <v>0</v>
      </c>
      <c r="I36" s="28">
        <f t="shared" si="2"/>
        <v>2</v>
      </c>
      <c r="J36" s="28">
        <f t="shared" si="2"/>
        <v>0</v>
      </c>
      <c r="K36" s="28">
        <f t="shared" si="2"/>
        <v>3</v>
      </c>
      <c r="L36" s="28">
        <f t="shared" si="2"/>
        <v>3</v>
      </c>
      <c r="M36" s="28">
        <f t="shared" si="2"/>
        <v>0</v>
      </c>
    </row>
    <row r="37" spans="1:13" ht="15" customHeight="1">
      <c r="A37" s="372"/>
      <c r="B37" s="19" t="s">
        <v>15</v>
      </c>
      <c r="C37" s="8" t="s">
        <v>12</v>
      </c>
      <c r="D37" s="28">
        <f t="shared" si="3"/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2</v>
      </c>
      <c r="L37" s="29">
        <v>1</v>
      </c>
      <c r="M37" s="29">
        <v>0</v>
      </c>
    </row>
    <row r="38" spans="1:13" ht="15" customHeight="1">
      <c r="A38" s="372"/>
      <c r="B38" s="17" t="s">
        <v>16</v>
      </c>
      <c r="C38" s="8" t="s">
        <v>14</v>
      </c>
      <c r="D38" s="28">
        <f t="shared" si="3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ht="15" customHeight="1">
      <c r="A39" s="372"/>
      <c r="B39" s="19" t="s">
        <v>17</v>
      </c>
      <c r="C39" s="8" t="s">
        <v>12</v>
      </c>
      <c r="D39" s="28">
        <f t="shared" si="3"/>
        <v>7</v>
      </c>
      <c r="E39" s="28">
        <v>0</v>
      </c>
      <c r="F39" s="28">
        <v>0</v>
      </c>
      <c r="G39" s="28">
        <v>1</v>
      </c>
      <c r="H39" s="28">
        <v>0</v>
      </c>
      <c r="I39" s="28">
        <v>0</v>
      </c>
      <c r="J39" s="28">
        <v>2</v>
      </c>
      <c r="K39" s="28">
        <v>1</v>
      </c>
      <c r="L39" s="28">
        <v>3</v>
      </c>
      <c r="M39" s="28">
        <v>0</v>
      </c>
    </row>
    <row r="40" spans="1:13" ht="15" customHeight="1">
      <c r="A40" s="372"/>
      <c r="B40" s="17" t="s">
        <v>18</v>
      </c>
      <c r="C40" s="8" t="s">
        <v>14</v>
      </c>
      <c r="D40" s="28">
        <f t="shared" si="3"/>
        <v>5</v>
      </c>
      <c r="E40" s="28">
        <v>0</v>
      </c>
      <c r="F40" s="28">
        <v>0</v>
      </c>
      <c r="G40" s="28">
        <v>1</v>
      </c>
      <c r="H40" s="28">
        <v>0</v>
      </c>
      <c r="I40" s="28">
        <v>1</v>
      </c>
      <c r="J40" s="28">
        <v>0</v>
      </c>
      <c r="K40" s="28">
        <v>0</v>
      </c>
      <c r="L40" s="28">
        <v>3</v>
      </c>
      <c r="M40" s="28">
        <v>0</v>
      </c>
    </row>
    <row r="41" spans="1:13" ht="15" customHeight="1">
      <c r="A41" s="372"/>
      <c r="B41" s="19" t="s">
        <v>19</v>
      </c>
      <c r="C41" s="8" t="s">
        <v>12</v>
      </c>
      <c r="D41" s="28">
        <f t="shared" si="3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</row>
    <row r="42" spans="1:13" ht="15" customHeight="1">
      <c r="A42" s="372"/>
      <c r="B42" s="17" t="s">
        <v>20</v>
      </c>
      <c r="C42" s="8" t="s">
        <v>14</v>
      </c>
      <c r="D42" s="28">
        <f t="shared" si="3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1</v>
      </c>
      <c r="L42" s="28">
        <v>0</v>
      </c>
      <c r="M42" s="28">
        <v>0</v>
      </c>
    </row>
    <row r="43" spans="1:13" ht="15" customHeight="1">
      <c r="A43" s="372"/>
      <c r="B43" s="19" t="s">
        <v>21</v>
      </c>
      <c r="C43" s="8" t="s">
        <v>12</v>
      </c>
      <c r="D43" s="28">
        <f t="shared" si="3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</row>
    <row r="44" spans="1:13" ht="15" customHeight="1">
      <c r="A44" s="372"/>
      <c r="B44" s="17" t="s">
        <v>22</v>
      </c>
      <c r="C44" s="8" t="s">
        <v>14</v>
      </c>
      <c r="D44" s="28">
        <f t="shared" si="3"/>
        <v>3</v>
      </c>
      <c r="E44" s="28">
        <v>0</v>
      </c>
      <c r="F44" s="28">
        <v>0</v>
      </c>
      <c r="G44" s="28">
        <v>0</v>
      </c>
      <c r="H44" s="28">
        <v>0</v>
      </c>
      <c r="I44" s="28">
        <v>1</v>
      </c>
      <c r="J44" s="28">
        <v>0</v>
      </c>
      <c r="K44" s="28">
        <v>2</v>
      </c>
      <c r="L44" s="28">
        <v>0</v>
      </c>
      <c r="M44" s="28">
        <v>0</v>
      </c>
    </row>
    <row r="45" spans="1:13" ht="15" customHeight="1">
      <c r="A45" s="372"/>
      <c r="B45" s="19" t="s">
        <v>32</v>
      </c>
      <c r="C45" s="8" t="s">
        <v>12</v>
      </c>
      <c r="D45" s="28">
        <f t="shared" si="3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5" customHeight="1">
      <c r="A46" s="372"/>
      <c r="B46" s="17" t="s">
        <v>33</v>
      </c>
      <c r="C46" s="8" t="s">
        <v>14</v>
      </c>
      <c r="D46" s="28">
        <f t="shared" si="3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ht="15" customHeight="1">
      <c r="A47" s="372"/>
      <c r="B47" s="19" t="s">
        <v>23</v>
      </c>
      <c r="C47" s="8" t="s">
        <v>12</v>
      </c>
      <c r="D47" s="11">
        <f t="shared" si="3"/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72">
        <v>0</v>
      </c>
    </row>
    <row r="48" spans="1:13" ht="15" customHeight="1" thickBot="1">
      <c r="A48" s="373"/>
      <c r="B48" s="20" t="s">
        <v>24</v>
      </c>
      <c r="C48" s="8" t="s">
        <v>14</v>
      </c>
      <c r="D48" s="10">
        <f t="shared" si="3"/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73">
        <v>0</v>
      </c>
    </row>
    <row r="49" spans="1:13" ht="15" customHeight="1">
      <c r="A49" s="386" t="s">
        <v>29</v>
      </c>
      <c r="B49" s="21" t="s">
        <v>26</v>
      </c>
      <c r="C49" s="12" t="s">
        <v>12</v>
      </c>
      <c r="D49" s="28">
        <f t="shared" si="3"/>
        <v>122</v>
      </c>
      <c r="E49" s="28">
        <f>SUM(E51,E53,E55,E57,E59,E61)</f>
        <v>0</v>
      </c>
      <c r="F49" s="28">
        <f t="shared" ref="F49:M50" si="4">SUM(F51,F53,F55,F57,F59,F61)</f>
        <v>0</v>
      </c>
      <c r="G49" s="28">
        <f t="shared" si="4"/>
        <v>0</v>
      </c>
      <c r="H49" s="28">
        <f t="shared" si="4"/>
        <v>2</v>
      </c>
      <c r="I49" s="28">
        <f t="shared" si="4"/>
        <v>13</v>
      </c>
      <c r="J49" s="28">
        <f t="shared" si="4"/>
        <v>40</v>
      </c>
      <c r="K49" s="28">
        <f t="shared" si="4"/>
        <v>39</v>
      </c>
      <c r="L49" s="28">
        <f t="shared" si="4"/>
        <v>21</v>
      </c>
      <c r="M49" s="28">
        <f t="shared" si="4"/>
        <v>7</v>
      </c>
    </row>
    <row r="50" spans="1:13" ht="15" customHeight="1">
      <c r="A50" s="372"/>
      <c r="B50" s="17" t="s">
        <v>27</v>
      </c>
      <c r="C50" s="8" t="s">
        <v>14</v>
      </c>
      <c r="D50" s="28">
        <f t="shared" si="3"/>
        <v>30</v>
      </c>
      <c r="E50" s="28">
        <f>SUM(E52,E54,E56,E58,E60,E62)</f>
        <v>0</v>
      </c>
      <c r="F50" s="28">
        <f t="shared" si="4"/>
        <v>0</v>
      </c>
      <c r="G50" s="28">
        <f t="shared" si="4"/>
        <v>0</v>
      </c>
      <c r="H50" s="28">
        <f t="shared" si="4"/>
        <v>0</v>
      </c>
      <c r="I50" s="28">
        <f t="shared" si="4"/>
        <v>3</v>
      </c>
      <c r="J50" s="28">
        <f t="shared" si="4"/>
        <v>8</v>
      </c>
      <c r="K50" s="28">
        <f t="shared" si="4"/>
        <v>10</v>
      </c>
      <c r="L50" s="28">
        <f t="shared" si="4"/>
        <v>6</v>
      </c>
      <c r="M50" s="28">
        <f t="shared" si="4"/>
        <v>3</v>
      </c>
    </row>
    <row r="51" spans="1:13" ht="15" customHeight="1">
      <c r="A51" s="372"/>
      <c r="B51" s="19" t="s">
        <v>15</v>
      </c>
      <c r="C51" s="8" t="s">
        <v>12</v>
      </c>
      <c r="D51" s="28">
        <f t="shared" si="3"/>
        <v>46</v>
      </c>
      <c r="E51" s="29">
        <v>0</v>
      </c>
      <c r="F51" s="29">
        <v>0</v>
      </c>
      <c r="G51" s="29">
        <v>0</v>
      </c>
      <c r="H51" s="29">
        <v>0</v>
      </c>
      <c r="I51" s="29">
        <v>4</v>
      </c>
      <c r="J51" s="29">
        <v>14</v>
      </c>
      <c r="K51" s="29">
        <v>15</v>
      </c>
      <c r="L51" s="29">
        <v>9</v>
      </c>
      <c r="M51" s="29">
        <v>4</v>
      </c>
    </row>
    <row r="52" spans="1:13" ht="15" customHeight="1">
      <c r="A52" s="372"/>
      <c r="B52" s="17" t="s">
        <v>16</v>
      </c>
      <c r="C52" s="8" t="s">
        <v>14</v>
      </c>
      <c r="D52" s="28">
        <f t="shared" si="3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3</v>
      </c>
      <c r="K52" s="29">
        <v>8</v>
      </c>
      <c r="L52" s="29">
        <v>3</v>
      </c>
      <c r="M52" s="29">
        <v>1</v>
      </c>
    </row>
    <row r="53" spans="1:13" ht="15" customHeight="1">
      <c r="A53" s="372"/>
      <c r="B53" s="19" t="s">
        <v>17</v>
      </c>
      <c r="C53" s="8" t="s">
        <v>12</v>
      </c>
      <c r="D53" s="28">
        <f t="shared" si="3"/>
        <v>39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15</v>
      </c>
      <c r="K53" s="28">
        <v>10</v>
      </c>
      <c r="L53" s="28">
        <v>10</v>
      </c>
      <c r="M53" s="28">
        <v>3</v>
      </c>
    </row>
    <row r="54" spans="1:13" ht="15" customHeight="1">
      <c r="A54" s="372"/>
      <c r="B54" s="17" t="s">
        <v>18</v>
      </c>
      <c r="C54" s="8" t="s">
        <v>14</v>
      </c>
      <c r="D54" s="28">
        <f t="shared" si="3"/>
        <v>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2</v>
      </c>
      <c r="L54" s="28">
        <v>2</v>
      </c>
      <c r="M54" s="28">
        <v>2</v>
      </c>
    </row>
    <row r="55" spans="1:13" ht="15" customHeight="1">
      <c r="A55" s="372"/>
      <c r="B55" s="19" t="s">
        <v>19</v>
      </c>
      <c r="C55" s="8" t="s">
        <v>12</v>
      </c>
      <c r="D55" s="28">
        <f t="shared" si="3"/>
        <v>33</v>
      </c>
      <c r="E55" s="28">
        <v>0</v>
      </c>
      <c r="F55" s="28">
        <v>0</v>
      </c>
      <c r="G55" s="28">
        <v>0</v>
      </c>
      <c r="H55" s="28">
        <v>2</v>
      </c>
      <c r="I55" s="28">
        <v>7</v>
      </c>
      <c r="J55" s="28">
        <v>9</v>
      </c>
      <c r="K55" s="28">
        <v>13</v>
      </c>
      <c r="L55" s="28">
        <v>2</v>
      </c>
      <c r="M55" s="28">
        <v>0</v>
      </c>
    </row>
    <row r="56" spans="1:13" ht="15" customHeight="1">
      <c r="A56" s="372"/>
      <c r="B56" s="17" t="s">
        <v>20</v>
      </c>
      <c r="C56" s="8" t="s">
        <v>14</v>
      </c>
      <c r="D56" s="28">
        <f t="shared" si="3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2</v>
      </c>
      <c r="K56" s="28">
        <v>0</v>
      </c>
      <c r="L56" s="28">
        <v>0</v>
      </c>
      <c r="M56" s="28">
        <v>0</v>
      </c>
    </row>
    <row r="57" spans="1:13" ht="15" customHeight="1">
      <c r="A57" s="372"/>
      <c r="B57" s="19" t="s">
        <v>21</v>
      </c>
      <c r="C57" s="8" t="s">
        <v>12</v>
      </c>
      <c r="D57" s="28">
        <f t="shared" si="3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ht="15" customHeight="1">
      <c r="A58" s="372"/>
      <c r="B58" s="17" t="s">
        <v>22</v>
      </c>
      <c r="C58" s="8" t="s">
        <v>14</v>
      </c>
      <c r="D58" s="28">
        <f t="shared" si="3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28">
        <v>0</v>
      </c>
    </row>
    <row r="59" spans="1:13" ht="15" customHeight="1">
      <c r="A59" s="372"/>
      <c r="B59" s="19" t="s">
        <v>32</v>
      </c>
      <c r="C59" s="8" t="s">
        <v>12</v>
      </c>
      <c r="D59" s="28">
        <f t="shared" si="3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ht="15" customHeight="1">
      <c r="A60" s="372"/>
      <c r="B60" s="17" t="s">
        <v>33</v>
      </c>
      <c r="C60" s="8" t="s">
        <v>14</v>
      </c>
      <c r="D60" s="28">
        <f t="shared" si="3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ht="15" customHeight="1">
      <c r="A61" s="372"/>
      <c r="B61" s="19" t="s">
        <v>23</v>
      </c>
      <c r="C61" s="8" t="s">
        <v>12</v>
      </c>
      <c r="D61" s="28">
        <f t="shared" si="3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ht="15" customHeight="1" thickBot="1">
      <c r="A62" s="373"/>
      <c r="B62" s="20" t="s">
        <v>24</v>
      </c>
      <c r="C62" s="8" t="s">
        <v>14</v>
      </c>
      <c r="D62" s="28">
        <f t="shared" si="3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964</v>
      </c>
    </row>
    <row r="64" spans="1:13" s="15" customFormat="1" ht="14.25">
      <c r="A64" s="23" t="s">
        <v>965</v>
      </c>
    </row>
    <row r="65" spans="1:3" s="15" customFormat="1" ht="14.25">
      <c r="A65" s="23" t="s">
        <v>470</v>
      </c>
      <c r="B65" s="24"/>
      <c r="C65" s="24"/>
    </row>
    <row r="66" spans="1:3" s="15" customFormat="1" ht="14.25">
      <c r="A66" s="23" t="s">
        <v>471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0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工作表17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875" style="1" customWidth="1"/>
    <col min="8" max="8" width="6.75" style="1" customWidth="1"/>
    <col min="9" max="10" width="6.375" style="1" customWidth="1"/>
    <col min="11" max="11" width="6.5" style="1" customWidth="1"/>
    <col min="12" max="13" width="5.875" style="1" customWidth="1"/>
    <col min="14" max="16384" width="9" style="1"/>
  </cols>
  <sheetData>
    <row r="1" spans="1:13" ht="21.2" customHeight="1">
      <c r="A1" s="387" t="s">
        <v>917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918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919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920</v>
      </c>
      <c r="M3" s="390"/>
    </row>
    <row r="4" spans="1:13" ht="17.25" thickBot="1">
      <c r="B4" s="391" t="s">
        <v>921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922</v>
      </c>
      <c r="M4" s="392"/>
    </row>
    <row r="5" spans="1:13">
      <c r="A5" s="374" t="s">
        <v>923</v>
      </c>
      <c r="B5" s="425"/>
      <c r="C5" s="406" t="s">
        <v>924</v>
      </c>
      <c r="D5" s="380" t="s">
        <v>925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926</v>
      </c>
      <c r="E6" s="4" t="s">
        <v>927</v>
      </c>
      <c r="F6" s="4" t="s">
        <v>928</v>
      </c>
      <c r="G6" s="4" t="s">
        <v>929</v>
      </c>
      <c r="H6" s="4" t="s">
        <v>930</v>
      </c>
      <c r="I6" s="4" t="s">
        <v>931</v>
      </c>
      <c r="J6" s="4" t="s">
        <v>932</v>
      </c>
      <c r="K6" s="4" t="s">
        <v>933</v>
      </c>
      <c r="L6" s="4" t="s">
        <v>934</v>
      </c>
      <c r="M6" s="69" t="s">
        <v>935</v>
      </c>
    </row>
    <row r="7" spans="1:13" ht="15" customHeight="1">
      <c r="A7" s="382" t="s">
        <v>936</v>
      </c>
      <c r="B7" s="16" t="s">
        <v>937</v>
      </c>
      <c r="C7" s="6" t="s">
        <v>938</v>
      </c>
      <c r="D7" s="7">
        <f>D21+D35+D49</f>
        <v>14934</v>
      </c>
      <c r="E7" s="7">
        <f>E21+E35+E49</f>
        <v>1</v>
      </c>
      <c r="F7" s="7">
        <f t="shared" ref="F7:M7" si="0">F21+F35+F49</f>
        <v>334</v>
      </c>
      <c r="G7" s="7">
        <f t="shared" si="0"/>
        <v>1857</v>
      </c>
      <c r="H7" s="7">
        <f t="shared" si="0"/>
        <v>4571</v>
      </c>
      <c r="I7" s="7">
        <f t="shared" si="0"/>
        <v>4350</v>
      </c>
      <c r="J7" s="7">
        <f t="shared" si="0"/>
        <v>2728</v>
      </c>
      <c r="K7" s="7">
        <f t="shared" si="0"/>
        <v>879</v>
      </c>
      <c r="L7" s="7">
        <f t="shared" si="0"/>
        <v>198</v>
      </c>
      <c r="M7" s="70">
        <f t="shared" si="0"/>
        <v>16</v>
      </c>
    </row>
    <row r="8" spans="1:13" ht="15" customHeight="1">
      <c r="A8" s="372"/>
      <c r="B8" s="18" t="s">
        <v>939</v>
      </c>
      <c r="C8" s="8" t="s">
        <v>940</v>
      </c>
      <c r="D8" s="9">
        <f t="shared" ref="D8:M20" si="1">D22+D36+D50</f>
        <v>27969</v>
      </c>
      <c r="E8" s="9">
        <f t="shared" si="1"/>
        <v>0</v>
      </c>
      <c r="F8" s="9">
        <f t="shared" si="1"/>
        <v>332</v>
      </c>
      <c r="G8" s="9">
        <f t="shared" si="1"/>
        <v>2909</v>
      </c>
      <c r="H8" s="9">
        <f t="shared" si="1"/>
        <v>6253</v>
      </c>
      <c r="I8" s="9">
        <f t="shared" si="1"/>
        <v>8320</v>
      </c>
      <c r="J8" s="9">
        <f t="shared" si="1"/>
        <v>6618</v>
      </c>
      <c r="K8" s="9">
        <f t="shared" si="1"/>
        <v>3078</v>
      </c>
      <c r="L8" s="9">
        <f t="shared" si="1"/>
        <v>448</v>
      </c>
      <c r="M8" s="71">
        <f t="shared" si="1"/>
        <v>11</v>
      </c>
    </row>
    <row r="9" spans="1:13" ht="15" customHeight="1">
      <c r="A9" s="372"/>
      <c r="B9" s="19" t="s">
        <v>941</v>
      </c>
      <c r="C9" s="8" t="s">
        <v>938</v>
      </c>
      <c r="D9" s="9">
        <f t="shared" si="1"/>
        <v>5185</v>
      </c>
      <c r="E9" s="9">
        <f t="shared" si="1"/>
        <v>0</v>
      </c>
      <c r="F9" s="9">
        <f t="shared" si="1"/>
        <v>100</v>
      </c>
      <c r="G9" s="9">
        <f t="shared" si="1"/>
        <v>566</v>
      </c>
      <c r="H9" s="9">
        <f t="shared" si="1"/>
        <v>1341</v>
      </c>
      <c r="I9" s="9">
        <f t="shared" si="1"/>
        <v>1736</v>
      </c>
      <c r="J9" s="9">
        <f t="shared" si="1"/>
        <v>1027</v>
      </c>
      <c r="K9" s="9">
        <f t="shared" si="1"/>
        <v>349</v>
      </c>
      <c r="L9" s="9">
        <f t="shared" si="1"/>
        <v>59</v>
      </c>
      <c r="M9" s="71">
        <f t="shared" si="1"/>
        <v>7</v>
      </c>
    </row>
    <row r="10" spans="1:13" ht="15" customHeight="1">
      <c r="A10" s="372"/>
      <c r="B10" s="17" t="s">
        <v>942</v>
      </c>
      <c r="C10" s="8" t="s">
        <v>940</v>
      </c>
      <c r="D10" s="9">
        <f t="shared" si="1"/>
        <v>13482</v>
      </c>
      <c r="E10" s="9">
        <f t="shared" si="1"/>
        <v>0</v>
      </c>
      <c r="F10" s="9">
        <f t="shared" si="1"/>
        <v>79</v>
      </c>
      <c r="G10" s="9">
        <f t="shared" si="1"/>
        <v>1077</v>
      </c>
      <c r="H10" s="9">
        <f t="shared" si="1"/>
        <v>2760</v>
      </c>
      <c r="I10" s="9">
        <f t="shared" si="1"/>
        <v>4763</v>
      </c>
      <c r="J10" s="9">
        <f t="shared" si="1"/>
        <v>3049</v>
      </c>
      <c r="K10" s="9">
        <f t="shared" si="1"/>
        <v>1555</v>
      </c>
      <c r="L10" s="9">
        <f t="shared" si="1"/>
        <v>195</v>
      </c>
      <c r="M10" s="71">
        <f t="shared" si="1"/>
        <v>4</v>
      </c>
    </row>
    <row r="11" spans="1:13" ht="15" customHeight="1">
      <c r="A11" s="372"/>
      <c r="B11" s="19" t="s">
        <v>943</v>
      </c>
      <c r="C11" s="8" t="s">
        <v>938</v>
      </c>
      <c r="D11" s="9">
        <f t="shared" si="1"/>
        <v>2438</v>
      </c>
      <c r="E11" s="9">
        <f t="shared" si="1"/>
        <v>0</v>
      </c>
      <c r="F11" s="9">
        <f t="shared" si="1"/>
        <v>50</v>
      </c>
      <c r="G11" s="9">
        <f t="shared" si="1"/>
        <v>204</v>
      </c>
      <c r="H11" s="9">
        <f t="shared" si="1"/>
        <v>621</v>
      </c>
      <c r="I11" s="9">
        <f t="shared" si="1"/>
        <v>769</v>
      </c>
      <c r="J11" s="9">
        <f t="shared" si="1"/>
        <v>593</v>
      </c>
      <c r="K11" s="9">
        <f t="shared" si="1"/>
        <v>158</v>
      </c>
      <c r="L11" s="9">
        <f t="shared" si="1"/>
        <v>39</v>
      </c>
      <c r="M11" s="71">
        <f t="shared" si="1"/>
        <v>4</v>
      </c>
    </row>
    <row r="12" spans="1:13" ht="15" customHeight="1">
      <c r="A12" s="372"/>
      <c r="B12" s="17" t="s">
        <v>944</v>
      </c>
      <c r="C12" s="8" t="s">
        <v>940</v>
      </c>
      <c r="D12" s="9">
        <f t="shared" si="1"/>
        <v>5543</v>
      </c>
      <c r="E12" s="9">
        <f t="shared" si="1"/>
        <v>0</v>
      </c>
      <c r="F12" s="9">
        <f t="shared" si="1"/>
        <v>108</v>
      </c>
      <c r="G12" s="9">
        <f t="shared" si="1"/>
        <v>511</v>
      </c>
      <c r="H12" s="9">
        <f t="shared" si="1"/>
        <v>1125</v>
      </c>
      <c r="I12" s="9">
        <f t="shared" si="1"/>
        <v>1580</v>
      </c>
      <c r="J12" s="9">
        <f t="shared" si="1"/>
        <v>1581</v>
      </c>
      <c r="K12" s="9">
        <f t="shared" si="1"/>
        <v>563</v>
      </c>
      <c r="L12" s="9">
        <f t="shared" si="1"/>
        <v>70</v>
      </c>
      <c r="M12" s="71">
        <f t="shared" si="1"/>
        <v>5</v>
      </c>
    </row>
    <row r="13" spans="1:13" ht="15" customHeight="1">
      <c r="A13" s="372"/>
      <c r="B13" s="19" t="s">
        <v>945</v>
      </c>
      <c r="C13" s="8" t="s">
        <v>938</v>
      </c>
      <c r="D13" s="9">
        <f t="shared" si="1"/>
        <v>3279</v>
      </c>
      <c r="E13" s="9">
        <f t="shared" si="1"/>
        <v>1</v>
      </c>
      <c r="F13" s="9">
        <f t="shared" si="1"/>
        <v>165</v>
      </c>
      <c r="G13" s="9">
        <f t="shared" si="1"/>
        <v>656</v>
      </c>
      <c r="H13" s="9">
        <f t="shared" si="1"/>
        <v>1268</v>
      </c>
      <c r="I13" s="9">
        <f t="shared" si="1"/>
        <v>624</v>
      </c>
      <c r="J13" s="9">
        <f t="shared" si="1"/>
        <v>362</v>
      </c>
      <c r="K13" s="9">
        <f t="shared" si="1"/>
        <v>155</v>
      </c>
      <c r="L13" s="9">
        <f t="shared" si="1"/>
        <v>46</v>
      </c>
      <c r="M13" s="71">
        <f t="shared" si="1"/>
        <v>2</v>
      </c>
    </row>
    <row r="14" spans="1:13" ht="15" customHeight="1">
      <c r="A14" s="372"/>
      <c r="B14" s="17" t="s">
        <v>946</v>
      </c>
      <c r="C14" s="8" t="s">
        <v>940</v>
      </c>
      <c r="D14" s="9">
        <f t="shared" si="1"/>
        <v>6297</v>
      </c>
      <c r="E14" s="9">
        <f t="shared" si="1"/>
        <v>0</v>
      </c>
      <c r="F14" s="9">
        <f t="shared" si="1"/>
        <v>133</v>
      </c>
      <c r="G14" s="9">
        <f t="shared" si="1"/>
        <v>1057</v>
      </c>
      <c r="H14" s="9">
        <f t="shared" si="1"/>
        <v>1670</v>
      </c>
      <c r="I14" s="9">
        <f t="shared" si="1"/>
        <v>1267</v>
      </c>
      <c r="J14" s="9">
        <f t="shared" si="1"/>
        <v>1332</v>
      </c>
      <c r="K14" s="9">
        <f t="shared" si="1"/>
        <v>705</v>
      </c>
      <c r="L14" s="9">
        <f t="shared" si="1"/>
        <v>132</v>
      </c>
      <c r="M14" s="71">
        <f t="shared" si="1"/>
        <v>1</v>
      </c>
    </row>
    <row r="15" spans="1:13" ht="15" customHeight="1">
      <c r="A15" s="372"/>
      <c r="B15" s="19" t="s">
        <v>947</v>
      </c>
      <c r="C15" s="8" t="s">
        <v>938</v>
      </c>
      <c r="D15" s="9">
        <f t="shared" si="1"/>
        <v>2655</v>
      </c>
      <c r="E15" s="9">
        <f t="shared" si="1"/>
        <v>0</v>
      </c>
      <c r="F15" s="9">
        <f t="shared" si="1"/>
        <v>9</v>
      </c>
      <c r="G15" s="9">
        <f t="shared" si="1"/>
        <v>326</v>
      </c>
      <c r="H15" s="9">
        <f t="shared" si="1"/>
        <v>903</v>
      </c>
      <c r="I15" s="9">
        <f t="shared" si="1"/>
        <v>789</v>
      </c>
      <c r="J15" s="9">
        <f t="shared" si="1"/>
        <v>448</v>
      </c>
      <c r="K15" s="9">
        <f t="shared" si="1"/>
        <v>139</v>
      </c>
      <c r="L15" s="9">
        <f t="shared" si="1"/>
        <v>39</v>
      </c>
      <c r="M15" s="71">
        <f t="shared" si="1"/>
        <v>2</v>
      </c>
    </row>
    <row r="16" spans="1:13" ht="15" customHeight="1">
      <c r="A16" s="372"/>
      <c r="B16" s="17" t="s">
        <v>948</v>
      </c>
      <c r="C16" s="8" t="s">
        <v>940</v>
      </c>
      <c r="D16" s="9">
        <f t="shared" si="1"/>
        <v>1268</v>
      </c>
      <c r="E16" s="9">
        <f t="shared" si="1"/>
        <v>0</v>
      </c>
      <c r="F16" s="9">
        <f t="shared" si="1"/>
        <v>7</v>
      </c>
      <c r="G16" s="9">
        <f t="shared" si="1"/>
        <v>174</v>
      </c>
      <c r="H16" s="9">
        <f t="shared" si="1"/>
        <v>382</v>
      </c>
      <c r="I16" s="9">
        <f t="shared" si="1"/>
        <v>315</v>
      </c>
      <c r="J16" s="9">
        <f t="shared" si="1"/>
        <v>279</v>
      </c>
      <c r="K16" s="9">
        <f t="shared" si="1"/>
        <v>89</v>
      </c>
      <c r="L16" s="9">
        <f t="shared" si="1"/>
        <v>22</v>
      </c>
      <c r="M16" s="71">
        <f t="shared" si="1"/>
        <v>0</v>
      </c>
    </row>
    <row r="17" spans="1:13" ht="15" customHeight="1">
      <c r="A17" s="372"/>
      <c r="B17" s="19" t="s">
        <v>949</v>
      </c>
      <c r="C17" s="8" t="s">
        <v>938</v>
      </c>
      <c r="D17" s="9">
        <f t="shared" si="1"/>
        <v>885</v>
      </c>
      <c r="E17" s="9">
        <f t="shared" si="1"/>
        <v>0</v>
      </c>
      <c r="F17" s="9">
        <f t="shared" si="1"/>
        <v>7</v>
      </c>
      <c r="G17" s="9">
        <f t="shared" si="1"/>
        <v>87</v>
      </c>
      <c r="H17" s="9">
        <f t="shared" si="1"/>
        <v>293</v>
      </c>
      <c r="I17" s="9">
        <f t="shared" si="1"/>
        <v>257</v>
      </c>
      <c r="J17" s="9">
        <f t="shared" si="1"/>
        <v>182</v>
      </c>
      <c r="K17" s="9">
        <f t="shared" si="1"/>
        <v>49</v>
      </c>
      <c r="L17" s="9">
        <f t="shared" si="1"/>
        <v>9</v>
      </c>
      <c r="M17" s="71">
        <f t="shared" si="1"/>
        <v>1</v>
      </c>
    </row>
    <row r="18" spans="1:13" ht="15" customHeight="1">
      <c r="A18" s="372"/>
      <c r="B18" s="17" t="s">
        <v>950</v>
      </c>
      <c r="C18" s="8" t="s">
        <v>940</v>
      </c>
      <c r="D18" s="9">
        <f t="shared" si="1"/>
        <v>645</v>
      </c>
      <c r="E18" s="9">
        <f t="shared" si="1"/>
        <v>0</v>
      </c>
      <c r="F18" s="9">
        <f t="shared" si="1"/>
        <v>0</v>
      </c>
      <c r="G18" s="9">
        <f t="shared" si="1"/>
        <v>55</v>
      </c>
      <c r="H18" s="9">
        <f t="shared" si="1"/>
        <v>127</v>
      </c>
      <c r="I18" s="9">
        <f t="shared" si="1"/>
        <v>161</v>
      </c>
      <c r="J18" s="9">
        <f t="shared" si="1"/>
        <v>182</v>
      </c>
      <c r="K18" s="9">
        <f t="shared" si="1"/>
        <v>100</v>
      </c>
      <c r="L18" s="9">
        <f t="shared" si="1"/>
        <v>19</v>
      </c>
      <c r="M18" s="71">
        <f t="shared" si="1"/>
        <v>1</v>
      </c>
    </row>
    <row r="19" spans="1:13" ht="15" customHeight="1">
      <c r="A19" s="372"/>
      <c r="B19" s="19" t="s">
        <v>951</v>
      </c>
      <c r="C19" s="8" t="s">
        <v>938</v>
      </c>
      <c r="D19" s="9">
        <f t="shared" si="1"/>
        <v>492</v>
      </c>
      <c r="E19" s="9">
        <f t="shared" si="1"/>
        <v>0</v>
      </c>
      <c r="F19" s="9">
        <f t="shared" si="1"/>
        <v>3</v>
      </c>
      <c r="G19" s="9">
        <f t="shared" si="1"/>
        <v>18</v>
      </c>
      <c r="H19" s="9">
        <f t="shared" si="1"/>
        <v>145</v>
      </c>
      <c r="I19" s="9">
        <f t="shared" si="1"/>
        <v>175</v>
      </c>
      <c r="J19" s="9">
        <f t="shared" si="1"/>
        <v>116</v>
      </c>
      <c r="K19" s="9">
        <f t="shared" si="1"/>
        <v>29</v>
      </c>
      <c r="L19" s="9">
        <f t="shared" si="1"/>
        <v>6</v>
      </c>
      <c r="M19" s="71">
        <f t="shared" si="1"/>
        <v>0</v>
      </c>
    </row>
    <row r="20" spans="1:13" ht="15" customHeight="1" thickBot="1">
      <c r="A20" s="373"/>
      <c r="B20" s="20" t="s">
        <v>952</v>
      </c>
      <c r="C20" s="8" t="s">
        <v>940</v>
      </c>
      <c r="D20" s="9">
        <f t="shared" si="1"/>
        <v>734</v>
      </c>
      <c r="E20" s="9">
        <f t="shared" si="1"/>
        <v>0</v>
      </c>
      <c r="F20" s="9">
        <f t="shared" si="1"/>
        <v>5</v>
      </c>
      <c r="G20" s="9">
        <f t="shared" si="1"/>
        <v>35</v>
      </c>
      <c r="H20" s="9">
        <f t="shared" si="1"/>
        <v>189</v>
      </c>
      <c r="I20" s="9">
        <f t="shared" si="1"/>
        <v>234</v>
      </c>
      <c r="J20" s="9">
        <f t="shared" si="1"/>
        <v>195</v>
      </c>
      <c r="K20" s="9">
        <f t="shared" si="1"/>
        <v>66</v>
      </c>
      <c r="L20" s="9">
        <f t="shared" si="1"/>
        <v>10</v>
      </c>
      <c r="M20" s="71">
        <f t="shared" si="1"/>
        <v>0</v>
      </c>
    </row>
    <row r="21" spans="1:13" ht="15" customHeight="1">
      <c r="A21" s="383" t="s">
        <v>953</v>
      </c>
      <c r="B21" s="16" t="s">
        <v>954</v>
      </c>
      <c r="C21" s="6" t="s">
        <v>938</v>
      </c>
      <c r="D21" s="7">
        <v>14802</v>
      </c>
      <c r="E21" s="7">
        <v>1</v>
      </c>
      <c r="F21" s="7">
        <v>334</v>
      </c>
      <c r="G21" s="7">
        <v>1856</v>
      </c>
      <c r="H21" s="7">
        <v>4569</v>
      </c>
      <c r="I21" s="7">
        <v>4337</v>
      </c>
      <c r="J21" s="7">
        <v>2686</v>
      </c>
      <c r="K21" s="7">
        <v>837</v>
      </c>
      <c r="L21" s="7">
        <v>173</v>
      </c>
      <c r="M21" s="70">
        <v>9</v>
      </c>
    </row>
    <row r="22" spans="1:13" ht="15" customHeight="1">
      <c r="A22" s="384"/>
      <c r="B22" s="17" t="s">
        <v>955</v>
      </c>
      <c r="C22" s="8" t="s">
        <v>940</v>
      </c>
      <c r="D22" s="9">
        <v>27930</v>
      </c>
      <c r="E22" s="9">
        <v>0</v>
      </c>
      <c r="F22" s="9">
        <v>332</v>
      </c>
      <c r="G22" s="9">
        <v>2908</v>
      </c>
      <c r="H22" s="9">
        <v>6253</v>
      </c>
      <c r="I22" s="9">
        <v>8315</v>
      </c>
      <c r="J22" s="9">
        <v>6610</v>
      </c>
      <c r="K22" s="9">
        <v>3065</v>
      </c>
      <c r="L22" s="9">
        <v>439</v>
      </c>
      <c r="M22" s="71">
        <v>8</v>
      </c>
    </row>
    <row r="23" spans="1:13" ht="15" customHeight="1">
      <c r="A23" s="384"/>
      <c r="B23" s="19" t="s">
        <v>941</v>
      </c>
      <c r="C23" s="8" t="s">
        <v>938</v>
      </c>
      <c r="D23" s="9">
        <v>5136</v>
      </c>
      <c r="E23" s="9">
        <v>0</v>
      </c>
      <c r="F23" s="9">
        <v>100</v>
      </c>
      <c r="G23" s="9">
        <v>566</v>
      </c>
      <c r="H23" s="9">
        <v>1341</v>
      </c>
      <c r="I23" s="9">
        <v>1732</v>
      </c>
      <c r="J23" s="9">
        <v>1013</v>
      </c>
      <c r="K23" s="9">
        <v>332</v>
      </c>
      <c r="L23" s="9">
        <v>49</v>
      </c>
      <c r="M23" s="71">
        <v>3</v>
      </c>
    </row>
    <row r="24" spans="1:13" ht="15" customHeight="1">
      <c r="A24" s="384"/>
      <c r="B24" s="17" t="s">
        <v>942</v>
      </c>
      <c r="C24" s="8" t="s">
        <v>940</v>
      </c>
      <c r="D24" s="9">
        <v>13465</v>
      </c>
      <c r="E24" s="9">
        <v>0</v>
      </c>
      <c r="F24" s="9">
        <v>79</v>
      </c>
      <c r="G24" s="9">
        <v>1077</v>
      </c>
      <c r="H24" s="9">
        <v>2760</v>
      </c>
      <c r="I24" s="9">
        <v>4761</v>
      </c>
      <c r="J24" s="9">
        <v>3046</v>
      </c>
      <c r="K24" s="9">
        <v>1547</v>
      </c>
      <c r="L24" s="9">
        <v>192</v>
      </c>
      <c r="M24" s="71">
        <v>3</v>
      </c>
    </row>
    <row r="25" spans="1:13" ht="15" customHeight="1">
      <c r="A25" s="384"/>
      <c r="B25" s="19" t="s">
        <v>943</v>
      </c>
      <c r="C25" s="8" t="s">
        <v>938</v>
      </c>
      <c r="D25" s="9">
        <v>2392</v>
      </c>
      <c r="E25" s="9">
        <v>0</v>
      </c>
      <c r="F25" s="9">
        <v>50</v>
      </c>
      <c r="G25" s="9">
        <v>203</v>
      </c>
      <c r="H25" s="9">
        <v>621</v>
      </c>
      <c r="I25" s="9">
        <v>768</v>
      </c>
      <c r="J25" s="9">
        <v>576</v>
      </c>
      <c r="K25" s="9">
        <v>147</v>
      </c>
      <c r="L25" s="9">
        <v>26</v>
      </c>
      <c r="M25" s="71">
        <v>1</v>
      </c>
    </row>
    <row r="26" spans="1:13" ht="15" customHeight="1">
      <c r="A26" s="384"/>
      <c r="B26" s="17" t="s">
        <v>944</v>
      </c>
      <c r="C26" s="8" t="s">
        <v>940</v>
      </c>
      <c r="D26" s="9">
        <v>5532</v>
      </c>
      <c r="E26" s="9">
        <v>0</v>
      </c>
      <c r="F26" s="9">
        <v>108</v>
      </c>
      <c r="G26" s="9">
        <v>510</v>
      </c>
      <c r="H26" s="9">
        <v>1125</v>
      </c>
      <c r="I26" s="9">
        <v>1579</v>
      </c>
      <c r="J26" s="9">
        <v>1581</v>
      </c>
      <c r="K26" s="9">
        <v>561</v>
      </c>
      <c r="L26" s="9">
        <v>65</v>
      </c>
      <c r="M26" s="71">
        <v>3</v>
      </c>
    </row>
    <row r="27" spans="1:13" ht="15" customHeight="1">
      <c r="A27" s="384"/>
      <c r="B27" s="19" t="s">
        <v>945</v>
      </c>
      <c r="C27" s="8" t="s">
        <v>938</v>
      </c>
      <c r="D27" s="9">
        <v>3246</v>
      </c>
      <c r="E27" s="9">
        <v>1</v>
      </c>
      <c r="F27" s="9">
        <v>165</v>
      </c>
      <c r="G27" s="9">
        <v>656</v>
      </c>
      <c r="H27" s="9">
        <v>1266</v>
      </c>
      <c r="I27" s="9">
        <v>617</v>
      </c>
      <c r="J27" s="9">
        <v>353</v>
      </c>
      <c r="K27" s="9">
        <v>142</v>
      </c>
      <c r="L27" s="9">
        <v>44</v>
      </c>
      <c r="M27" s="71">
        <v>2</v>
      </c>
    </row>
    <row r="28" spans="1:13" ht="15" customHeight="1">
      <c r="A28" s="384"/>
      <c r="B28" s="17" t="s">
        <v>946</v>
      </c>
      <c r="C28" s="8" t="s">
        <v>940</v>
      </c>
      <c r="D28" s="9">
        <v>6293</v>
      </c>
      <c r="E28" s="9">
        <v>0</v>
      </c>
      <c r="F28" s="9">
        <v>133</v>
      </c>
      <c r="G28" s="9">
        <v>1057</v>
      </c>
      <c r="H28" s="9">
        <v>1670</v>
      </c>
      <c r="I28" s="9">
        <v>1266</v>
      </c>
      <c r="J28" s="9">
        <v>1330</v>
      </c>
      <c r="K28" s="9">
        <v>704</v>
      </c>
      <c r="L28" s="9">
        <v>132</v>
      </c>
      <c r="M28" s="71">
        <v>1</v>
      </c>
    </row>
    <row r="29" spans="1:13" ht="15" customHeight="1">
      <c r="A29" s="384"/>
      <c r="B29" s="19" t="s">
        <v>947</v>
      </c>
      <c r="C29" s="8" t="s">
        <v>938</v>
      </c>
      <c r="D29" s="9">
        <v>2653</v>
      </c>
      <c r="E29" s="9">
        <v>0</v>
      </c>
      <c r="F29" s="9">
        <v>9</v>
      </c>
      <c r="G29" s="9">
        <v>326</v>
      </c>
      <c r="H29" s="9">
        <v>903</v>
      </c>
      <c r="I29" s="9">
        <v>789</v>
      </c>
      <c r="J29" s="9">
        <v>447</v>
      </c>
      <c r="K29" s="9">
        <v>138</v>
      </c>
      <c r="L29" s="9">
        <v>39</v>
      </c>
      <c r="M29" s="71">
        <v>2</v>
      </c>
    </row>
    <row r="30" spans="1:13" ht="15" customHeight="1">
      <c r="A30" s="384"/>
      <c r="B30" s="17" t="s">
        <v>948</v>
      </c>
      <c r="C30" s="8" t="s">
        <v>940</v>
      </c>
      <c r="D30" s="9">
        <v>1263</v>
      </c>
      <c r="E30" s="9">
        <v>0</v>
      </c>
      <c r="F30" s="9">
        <v>7</v>
      </c>
      <c r="G30" s="9">
        <v>174</v>
      </c>
      <c r="H30" s="9">
        <v>382</v>
      </c>
      <c r="I30" s="9">
        <v>314</v>
      </c>
      <c r="J30" s="9">
        <v>277</v>
      </c>
      <c r="K30" s="9">
        <v>87</v>
      </c>
      <c r="L30" s="9">
        <v>22</v>
      </c>
      <c r="M30" s="71">
        <v>0</v>
      </c>
    </row>
    <row r="31" spans="1:13" ht="15" customHeight="1">
      <c r="A31" s="384"/>
      <c r="B31" s="19" t="s">
        <v>949</v>
      </c>
      <c r="C31" s="8" t="s">
        <v>938</v>
      </c>
      <c r="D31" s="9">
        <v>883</v>
      </c>
      <c r="E31" s="9">
        <v>0</v>
      </c>
      <c r="F31" s="9">
        <v>7</v>
      </c>
      <c r="G31" s="9">
        <v>87</v>
      </c>
      <c r="H31" s="9">
        <v>293</v>
      </c>
      <c r="I31" s="9">
        <v>256</v>
      </c>
      <c r="J31" s="9">
        <v>181</v>
      </c>
      <c r="K31" s="9">
        <v>49</v>
      </c>
      <c r="L31" s="9">
        <v>9</v>
      </c>
      <c r="M31" s="71">
        <v>1</v>
      </c>
    </row>
    <row r="32" spans="1:13" ht="15" customHeight="1">
      <c r="A32" s="382"/>
      <c r="B32" s="17" t="s">
        <v>950</v>
      </c>
      <c r="C32" s="8" t="s">
        <v>940</v>
      </c>
      <c r="D32" s="11">
        <v>643</v>
      </c>
      <c r="E32" s="11">
        <v>0</v>
      </c>
      <c r="F32" s="11">
        <v>0</v>
      </c>
      <c r="G32" s="11">
        <v>55</v>
      </c>
      <c r="H32" s="11">
        <v>127</v>
      </c>
      <c r="I32" s="11">
        <v>161</v>
      </c>
      <c r="J32" s="11">
        <v>181</v>
      </c>
      <c r="K32" s="11">
        <v>100</v>
      </c>
      <c r="L32" s="11">
        <v>18</v>
      </c>
      <c r="M32" s="72">
        <v>1</v>
      </c>
    </row>
    <row r="33" spans="1:13" ht="15" customHeight="1">
      <c r="A33" s="382"/>
      <c r="B33" s="19" t="s">
        <v>951</v>
      </c>
      <c r="C33" s="8" t="s">
        <v>938</v>
      </c>
      <c r="D33" s="11">
        <v>492</v>
      </c>
      <c r="E33" s="11">
        <v>0</v>
      </c>
      <c r="F33" s="11">
        <v>3</v>
      </c>
      <c r="G33" s="11">
        <v>18</v>
      </c>
      <c r="H33" s="11">
        <v>145</v>
      </c>
      <c r="I33" s="11">
        <v>175</v>
      </c>
      <c r="J33" s="11">
        <v>116</v>
      </c>
      <c r="K33" s="11">
        <v>29</v>
      </c>
      <c r="L33" s="11">
        <v>6</v>
      </c>
      <c r="M33" s="72">
        <v>0</v>
      </c>
    </row>
    <row r="34" spans="1:13" ht="15" customHeight="1" thickBot="1">
      <c r="A34" s="382"/>
      <c r="B34" s="20" t="s">
        <v>952</v>
      </c>
      <c r="C34" s="8" t="s">
        <v>940</v>
      </c>
      <c r="D34" s="11">
        <v>734</v>
      </c>
      <c r="E34" s="11">
        <v>0</v>
      </c>
      <c r="F34" s="11">
        <v>5</v>
      </c>
      <c r="G34" s="11">
        <v>35</v>
      </c>
      <c r="H34" s="11">
        <v>189</v>
      </c>
      <c r="I34" s="11">
        <v>234</v>
      </c>
      <c r="J34" s="11">
        <v>195</v>
      </c>
      <c r="K34" s="11">
        <v>66</v>
      </c>
      <c r="L34" s="11">
        <v>10</v>
      </c>
      <c r="M34" s="72">
        <v>0</v>
      </c>
    </row>
    <row r="35" spans="1:13" ht="15" customHeight="1">
      <c r="A35" s="386" t="s">
        <v>956</v>
      </c>
      <c r="B35" s="16" t="s">
        <v>954</v>
      </c>
      <c r="C35" s="6" t="s">
        <v>938</v>
      </c>
      <c r="D35" s="28">
        <f>SUM(E35:M35)</f>
        <v>10</v>
      </c>
      <c r="E35" s="28">
        <f>SUM(E37,E39,E41,E43,E45)</f>
        <v>0</v>
      </c>
      <c r="F35" s="28">
        <f t="shared" ref="F35:M36" si="2">SUM(F37,F39,F41,F43,F45)</f>
        <v>0</v>
      </c>
      <c r="G35" s="28">
        <f t="shared" si="2"/>
        <v>1</v>
      </c>
      <c r="H35" s="28">
        <f t="shared" si="2"/>
        <v>0</v>
      </c>
      <c r="I35" s="28">
        <f t="shared" si="2"/>
        <v>0</v>
      </c>
      <c r="J35" s="28">
        <f t="shared" si="2"/>
        <v>2</v>
      </c>
      <c r="K35" s="28">
        <f t="shared" si="2"/>
        <v>3</v>
      </c>
      <c r="L35" s="28">
        <f t="shared" si="2"/>
        <v>4</v>
      </c>
      <c r="M35" s="28">
        <f t="shared" si="2"/>
        <v>0</v>
      </c>
    </row>
    <row r="36" spans="1:13" ht="15" customHeight="1">
      <c r="A36" s="372"/>
      <c r="B36" s="17" t="s">
        <v>955</v>
      </c>
      <c r="C36" s="8" t="s">
        <v>940</v>
      </c>
      <c r="D36" s="28">
        <f t="shared" ref="D36:D62" si="3">SUM(E36:M36)</f>
        <v>9</v>
      </c>
      <c r="E36" s="28">
        <f>SUM(E38,E40,E42,E44,E46)</f>
        <v>0</v>
      </c>
      <c r="F36" s="28">
        <f t="shared" si="2"/>
        <v>0</v>
      </c>
      <c r="G36" s="28">
        <f t="shared" si="2"/>
        <v>1</v>
      </c>
      <c r="H36" s="28">
        <f t="shared" si="2"/>
        <v>0</v>
      </c>
      <c r="I36" s="28">
        <f t="shared" si="2"/>
        <v>2</v>
      </c>
      <c r="J36" s="28">
        <f t="shared" si="2"/>
        <v>0</v>
      </c>
      <c r="K36" s="28">
        <f t="shared" si="2"/>
        <v>3</v>
      </c>
      <c r="L36" s="28">
        <f t="shared" si="2"/>
        <v>3</v>
      </c>
      <c r="M36" s="28">
        <f t="shared" si="2"/>
        <v>0</v>
      </c>
    </row>
    <row r="37" spans="1:13" ht="15" customHeight="1">
      <c r="A37" s="372"/>
      <c r="B37" s="19" t="s">
        <v>941</v>
      </c>
      <c r="C37" s="8" t="s">
        <v>938</v>
      </c>
      <c r="D37" s="28">
        <f t="shared" si="3"/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2</v>
      </c>
      <c r="L37" s="29">
        <v>1</v>
      </c>
      <c r="M37" s="29">
        <v>0</v>
      </c>
    </row>
    <row r="38" spans="1:13" ht="15" customHeight="1">
      <c r="A38" s="372"/>
      <c r="B38" s="17" t="s">
        <v>942</v>
      </c>
      <c r="C38" s="8" t="s">
        <v>940</v>
      </c>
      <c r="D38" s="28">
        <f t="shared" si="3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ht="15" customHeight="1">
      <c r="A39" s="372"/>
      <c r="B39" s="19" t="s">
        <v>943</v>
      </c>
      <c r="C39" s="8" t="s">
        <v>938</v>
      </c>
      <c r="D39" s="28">
        <f t="shared" si="3"/>
        <v>7</v>
      </c>
      <c r="E39" s="28">
        <v>0</v>
      </c>
      <c r="F39" s="28">
        <v>0</v>
      </c>
      <c r="G39" s="28">
        <v>1</v>
      </c>
      <c r="H39" s="28">
        <v>0</v>
      </c>
      <c r="I39" s="28">
        <v>0</v>
      </c>
      <c r="J39" s="28">
        <v>2</v>
      </c>
      <c r="K39" s="28">
        <v>1</v>
      </c>
      <c r="L39" s="28">
        <v>3</v>
      </c>
      <c r="M39" s="28">
        <v>0</v>
      </c>
    </row>
    <row r="40" spans="1:13" ht="15" customHeight="1">
      <c r="A40" s="372"/>
      <c r="B40" s="17" t="s">
        <v>944</v>
      </c>
      <c r="C40" s="8" t="s">
        <v>940</v>
      </c>
      <c r="D40" s="28">
        <f t="shared" si="3"/>
        <v>5</v>
      </c>
      <c r="E40" s="28">
        <v>0</v>
      </c>
      <c r="F40" s="28">
        <v>0</v>
      </c>
      <c r="G40" s="28">
        <v>1</v>
      </c>
      <c r="H40" s="28">
        <v>0</v>
      </c>
      <c r="I40" s="28">
        <v>1</v>
      </c>
      <c r="J40" s="28">
        <v>0</v>
      </c>
      <c r="K40" s="28">
        <v>0</v>
      </c>
      <c r="L40" s="28">
        <v>3</v>
      </c>
      <c r="M40" s="28">
        <v>0</v>
      </c>
    </row>
    <row r="41" spans="1:13" ht="15" customHeight="1">
      <c r="A41" s="372"/>
      <c r="B41" s="19" t="s">
        <v>945</v>
      </c>
      <c r="C41" s="8" t="s">
        <v>938</v>
      </c>
      <c r="D41" s="28">
        <f t="shared" si="3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</row>
    <row r="42" spans="1:13" ht="15" customHeight="1">
      <c r="A42" s="372"/>
      <c r="B42" s="17" t="s">
        <v>946</v>
      </c>
      <c r="C42" s="8" t="s">
        <v>940</v>
      </c>
      <c r="D42" s="28">
        <f t="shared" si="3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1</v>
      </c>
      <c r="L42" s="28">
        <v>0</v>
      </c>
      <c r="M42" s="28">
        <v>0</v>
      </c>
    </row>
    <row r="43" spans="1:13" ht="15" customHeight="1">
      <c r="A43" s="372"/>
      <c r="B43" s="19" t="s">
        <v>947</v>
      </c>
      <c r="C43" s="8" t="s">
        <v>938</v>
      </c>
      <c r="D43" s="28">
        <f t="shared" si="3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</row>
    <row r="44" spans="1:13" ht="15" customHeight="1">
      <c r="A44" s="372"/>
      <c r="B44" s="17" t="s">
        <v>948</v>
      </c>
      <c r="C44" s="8" t="s">
        <v>940</v>
      </c>
      <c r="D44" s="28">
        <f t="shared" si="3"/>
        <v>3</v>
      </c>
      <c r="E44" s="28">
        <v>0</v>
      </c>
      <c r="F44" s="28">
        <v>0</v>
      </c>
      <c r="G44" s="28">
        <v>0</v>
      </c>
      <c r="H44" s="28">
        <v>0</v>
      </c>
      <c r="I44" s="28">
        <v>1</v>
      </c>
      <c r="J44" s="28">
        <v>0</v>
      </c>
      <c r="K44" s="28">
        <v>2</v>
      </c>
      <c r="L44" s="28">
        <v>0</v>
      </c>
      <c r="M44" s="28">
        <v>0</v>
      </c>
    </row>
    <row r="45" spans="1:13" ht="15" customHeight="1">
      <c r="A45" s="372"/>
      <c r="B45" s="19" t="s">
        <v>949</v>
      </c>
      <c r="C45" s="8" t="s">
        <v>938</v>
      </c>
      <c r="D45" s="28">
        <f t="shared" si="3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5" customHeight="1">
      <c r="A46" s="372"/>
      <c r="B46" s="17" t="s">
        <v>950</v>
      </c>
      <c r="C46" s="8" t="s">
        <v>940</v>
      </c>
      <c r="D46" s="28">
        <f t="shared" si="3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ht="15" customHeight="1">
      <c r="A47" s="372"/>
      <c r="B47" s="19" t="s">
        <v>951</v>
      </c>
      <c r="C47" s="8" t="s">
        <v>938</v>
      </c>
      <c r="D47" s="11">
        <f t="shared" si="3"/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72">
        <v>0</v>
      </c>
    </row>
    <row r="48" spans="1:13" ht="15" customHeight="1" thickBot="1">
      <c r="A48" s="373"/>
      <c r="B48" s="20" t="s">
        <v>952</v>
      </c>
      <c r="C48" s="8" t="s">
        <v>940</v>
      </c>
      <c r="D48" s="10">
        <f t="shared" si="3"/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73">
        <v>0</v>
      </c>
    </row>
    <row r="49" spans="1:13" ht="15" customHeight="1">
      <c r="A49" s="386" t="s">
        <v>957</v>
      </c>
      <c r="B49" s="21" t="s">
        <v>954</v>
      </c>
      <c r="C49" s="12" t="s">
        <v>938</v>
      </c>
      <c r="D49" s="28">
        <f t="shared" si="3"/>
        <v>122</v>
      </c>
      <c r="E49" s="28">
        <f>SUM(E51,E53,E55,E57,E59,E61)</f>
        <v>0</v>
      </c>
      <c r="F49" s="28">
        <f t="shared" ref="F49:M50" si="4">SUM(F51,F53,F55,F57,F59,F61)</f>
        <v>0</v>
      </c>
      <c r="G49" s="28">
        <f t="shared" si="4"/>
        <v>0</v>
      </c>
      <c r="H49" s="28">
        <f t="shared" si="4"/>
        <v>2</v>
      </c>
      <c r="I49" s="28">
        <f t="shared" si="4"/>
        <v>13</v>
      </c>
      <c r="J49" s="28">
        <f t="shared" si="4"/>
        <v>40</v>
      </c>
      <c r="K49" s="28">
        <f t="shared" si="4"/>
        <v>39</v>
      </c>
      <c r="L49" s="28">
        <f t="shared" si="4"/>
        <v>21</v>
      </c>
      <c r="M49" s="28">
        <f t="shared" si="4"/>
        <v>7</v>
      </c>
    </row>
    <row r="50" spans="1:13" ht="15" customHeight="1">
      <c r="A50" s="372"/>
      <c r="B50" s="17" t="s">
        <v>955</v>
      </c>
      <c r="C50" s="8" t="s">
        <v>940</v>
      </c>
      <c r="D50" s="28">
        <f t="shared" si="3"/>
        <v>30</v>
      </c>
      <c r="E50" s="28">
        <f>SUM(E52,E54,E56,E58,E60,E62)</f>
        <v>0</v>
      </c>
      <c r="F50" s="28">
        <f t="shared" si="4"/>
        <v>0</v>
      </c>
      <c r="G50" s="28">
        <f t="shared" si="4"/>
        <v>0</v>
      </c>
      <c r="H50" s="28">
        <f t="shared" si="4"/>
        <v>0</v>
      </c>
      <c r="I50" s="28">
        <f t="shared" si="4"/>
        <v>3</v>
      </c>
      <c r="J50" s="28">
        <f t="shared" si="4"/>
        <v>8</v>
      </c>
      <c r="K50" s="28">
        <f t="shared" si="4"/>
        <v>10</v>
      </c>
      <c r="L50" s="28">
        <f t="shared" si="4"/>
        <v>6</v>
      </c>
      <c r="M50" s="28">
        <f t="shared" si="4"/>
        <v>3</v>
      </c>
    </row>
    <row r="51" spans="1:13" ht="15" customHeight="1">
      <c r="A51" s="372"/>
      <c r="B51" s="19" t="s">
        <v>941</v>
      </c>
      <c r="C51" s="8" t="s">
        <v>938</v>
      </c>
      <c r="D51" s="28">
        <f t="shared" si="3"/>
        <v>46</v>
      </c>
      <c r="E51" s="29">
        <v>0</v>
      </c>
      <c r="F51" s="29">
        <v>0</v>
      </c>
      <c r="G51" s="29">
        <v>0</v>
      </c>
      <c r="H51" s="29">
        <v>0</v>
      </c>
      <c r="I51" s="29">
        <v>4</v>
      </c>
      <c r="J51" s="29">
        <v>14</v>
      </c>
      <c r="K51" s="29">
        <v>15</v>
      </c>
      <c r="L51" s="29">
        <v>9</v>
      </c>
      <c r="M51" s="29">
        <v>4</v>
      </c>
    </row>
    <row r="52" spans="1:13" ht="15" customHeight="1">
      <c r="A52" s="372"/>
      <c r="B52" s="17" t="s">
        <v>942</v>
      </c>
      <c r="C52" s="8" t="s">
        <v>940</v>
      </c>
      <c r="D52" s="28">
        <f t="shared" si="3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3</v>
      </c>
      <c r="K52" s="29">
        <v>8</v>
      </c>
      <c r="L52" s="29">
        <v>3</v>
      </c>
      <c r="M52" s="29">
        <v>1</v>
      </c>
    </row>
    <row r="53" spans="1:13" ht="15" customHeight="1">
      <c r="A53" s="372"/>
      <c r="B53" s="19" t="s">
        <v>943</v>
      </c>
      <c r="C53" s="8" t="s">
        <v>938</v>
      </c>
      <c r="D53" s="28">
        <f t="shared" si="3"/>
        <v>39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15</v>
      </c>
      <c r="K53" s="28">
        <v>10</v>
      </c>
      <c r="L53" s="28">
        <v>10</v>
      </c>
      <c r="M53" s="28">
        <v>3</v>
      </c>
    </row>
    <row r="54" spans="1:13" ht="15" customHeight="1">
      <c r="A54" s="372"/>
      <c r="B54" s="17" t="s">
        <v>944</v>
      </c>
      <c r="C54" s="8" t="s">
        <v>940</v>
      </c>
      <c r="D54" s="28">
        <f t="shared" si="3"/>
        <v>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2</v>
      </c>
      <c r="L54" s="28">
        <v>2</v>
      </c>
      <c r="M54" s="28">
        <v>2</v>
      </c>
    </row>
    <row r="55" spans="1:13" ht="15" customHeight="1">
      <c r="A55" s="372"/>
      <c r="B55" s="19" t="s">
        <v>945</v>
      </c>
      <c r="C55" s="8" t="s">
        <v>938</v>
      </c>
      <c r="D55" s="28">
        <f t="shared" si="3"/>
        <v>33</v>
      </c>
      <c r="E55" s="28">
        <v>0</v>
      </c>
      <c r="F55" s="28">
        <v>0</v>
      </c>
      <c r="G55" s="28">
        <v>0</v>
      </c>
      <c r="H55" s="28">
        <v>2</v>
      </c>
      <c r="I55" s="28">
        <v>7</v>
      </c>
      <c r="J55" s="28">
        <v>9</v>
      </c>
      <c r="K55" s="28">
        <v>13</v>
      </c>
      <c r="L55" s="28">
        <v>2</v>
      </c>
      <c r="M55" s="28">
        <v>0</v>
      </c>
    </row>
    <row r="56" spans="1:13" ht="15" customHeight="1">
      <c r="A56" s="372"/>
      <c r="B56" s="17" t="s">
        <v>946</v>
      </c>
      <c r="C56" s="8" t="s">
        <v>940</v>
      </c>
      <c r="D56" s="28">
        <f t="shared" si="3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2</v>
      </c>
      <c r="K56" s="28">
        <v>0</v>
      </c>
      <c r="L56" s="28">
        <v>0</v>
      </c>
      <c r="M56" s="28">
        <v>0</v>
      </c>
    </row>
    <row r="57" spans="1:13" ht="15" customHeight="1">
      <c r="A57" s="372"/>
      <c r="B57" s="19" t="s">
        <v>947</v>
      </c>
      <c r="C57" s="8" t="s">
        <v>938</v>
      </c>
      <c r="D57" s="28">
        <f t="shared" si="3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ht="15" customHeight="1">
      <c r="A58" s="372"/>
      <c r="B58" s="17" t="s">
        <v>948</v>
      </c>
      <c r="C58" s="8" t="s">
        <v>940</v>
      </c>
      <c r="D58" s="28">
        <f t="shared" si="3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28">
        <v>0</v>
      </c>
    </row>
    <row r="59" spans="1:13" ht="15" customHeight="1">
      <c r="A59" s="372"/>
      <c r="B59" s="19" t="s">
        <v>949</v>
      </c>
      <c r="C59" s="8" t="s">
        <v>938</v>
      </c>
      <c r="D59" s="28">
        <f t="shared" si="3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ht="15" customHeight="1">
      <c r="A60" s="372"/>
      <c r="B60" s="17" t="s">
        <v>950</v>
      </c>
      <c r="C60" s="8" t="s">
        <v>940</v>
      </c>
      <c r="D60" s="28">
        <f t="shared" si="3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ht="15" customHeight="1">
      <c r="A61" s="372"/>
      <c r="B61" s="19" t="s">
        <v>951</v>
      </c>
      <c r="C61" s="8" t="s">
        <v>938</v>
      </c>
      <c r="D61" s="28">
        <f t="shared" si="3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ht="15" customHeight="1" thickBot="1">
      <c r="A62" s="373"/>
      <c r="B62" s="20" t="s">
        <v>952</v>
      </c>
      <c r="C62" s="8" t="s">
        <v>940</v>
      </c>
      <c r="D62" s="28">
        <f t="shared" si="3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958</v>
      </c>
    </row>
    <row r="64" spans="1:13" s="15" customFormat="1" ht="14.25">
      <c r="A64" s="23" t="s">
        <v>959</v>
      </c>
    </row>
    <row r="65" spans="1:3" s="15" customFormat="1" ht="14.25">
      <c r="A65" s="23" t="s">
        <v>960</v>
      </c>
      <c r="B65" s="24"/>
      <c r="C65" s="24"/>
    </row>
    <row r="66" spans="1:3" s="15" customFormat="1" ht="14.25">
      <c r="A66" s="23" t="s">
        <v>961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0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7"/>
  <sheetViews>
    <sheetView workbookViewId="0">
      <selection activeCell="E6" sqref="E6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9" width="6.875" style="1" customWidth="1"/>
    <col min="10" max="10" width="6.625" style="1" customWidth="1"/>
    <col min="11" max="11" width="6.5" style="1" customWidth="1"/>
    <col min="12" max="13" width="5.875" style="1" customWidth="1"/>
    <col min="14" max="16384" width="9" style="1"/>
  </cols>
  <sheetData>
    <row r="1" spans="1:13" ht="21" customHeight="1">
      <c r="A1" s="387" t="s">
        <v>2997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2998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5" customFormat="1" ht="16.5" customHeight="1">
      <c r="A3" s="2"/>
      <c r="B3" s="389" t="s">
        <v>2999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3000</v>
      </c>
      <c r="M3" s="390"/>
    </row>
    <row r="4" spans="1:13" s="25" customFormat="1" ht="17.25" customHeight="1" thickBot="1">
      <c r="A4" s="2"/>
      <c r="B4" s="391" t="s">
        <v>3001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3002</v>
      </c>
      <c r="M4" s="392"/>
    </row>
    <row r="5" spans="1:13" s="25" customFormat="1">
      <c r="A5" s="374" t="s">
        <v>3003</v>
      </c>
      <c r="B5" s="375"/>
      <c r="C5" s="406" t="s">
        <v>3004</v>
      </c>
      <c r="D5" s="380" t="s">
        <v>3005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75" customHeight="1" thickBot="1">
      <c r="A6" s="376"/>
      <c r="B6" s="377"/>
      <c r="C6" s="406"/>
      <c r="D6" s="3" t="s">
        <v>3006</v>
      </c>
      <c r="E6" s="4" t="s">
        <v>3007</v>
      </c>
      <c r="F6" s="4" t="s">
        <v>3008</v>
      </c>
      <c r="G6" s="4" t="s">
        <v>3009</v>
      </c>
      <c r="H6" s="4" t="s">
        <v>3010</v>
      </c>
      <c r="I6" s="4" t="s">
        <v>3011</v>
      </c>
      <c r="J6" s="4" t="s">
        <v>3012</v>
      </c>
      <c r="K6" s="4" t="s">
        <v>3013</v>
      </c>
      <c r="L6" s="4" t="s">
        <v>3014</v>
      </c>
      <c r="M6" s="69" t="s">
        <v>3015</v>
      </c>
    </row>
    <row r="7" spans="1:13" s="25" customFormat="1" ht="15" customHeight="1">
      <c r="A7" s="382" t="s">
        <v>3016</v>
      </c>
      <c r="B7" s="16" t="s">
        <v>3017</v>
      </c>
      <c r="C7" s="6" t="s">
        <v>3018</v>
      </c>
      <c r="D7" s="7">
        <f t="shared" ref="D7:M20" si="0">D21+D35+D49</f>
        <v>15279</v>
      </c>
      <c r="E7" s="7">
        <f t="shared" si="0"/>
        <v>0</v>
      </c>
      <c r="F7" s="7">
        <f t="shared" si="0"/>
        <v>465</v>
      </c>
      <c r="G7" s="7">
        <f t="shared" si="0"/>
        <v>1772</v>
      </c>
      <c r="H7" s="7">
        <f t="shared" si="0"/>
        <v>2795</v>
      </c>
      <c r="I7" s="7">
        <f t="shared" si="0"/>
        <v>4228</v>
      </c>
      <c r="J7" s="7">
        <f t="shared" si="0"/>
        <v>4522</v>
      </c>
      <c r="K7" s="7">
        <f t="shared" si="0"/>
        <v>1156</v>
      </c>
      <c r="L7" s="7">
        <f t="shared" si="0"/>
        <v>303</v>
      </c>
      <c r="M7" s="70">
        <f t="shared" si="0"/>
        <v>38</v>
      </c>
    </row>
    <row r="8" spans="1:13" s="25" customFormat="1" ht="15" customHeight="1">
      <c r="A8" s="372"/>
      <c r="B8" s="17" t="s">
        <v>3019</v>
      </c>
      <c r="C8" s="8" t="s">
        <v>3020</v>
      </c>
      <c r="D8" s="9">
        <f t="shared" si="0"/>
        <v>27841</v>
      </c>
      <c r="E8" s="9">
        <f t="shared" si="0"/>
        <v>0</v>
      </c>
      <c r="F8" s="9">
        <f t="shared" si="0"/>
        <v>156</v>
      </c>
      <c r="G8" s="9">
        <f t="shared" si="0"/>
        <v>2183</v>
      </c>
      <c r="H8" s="9">
        <f t="shared" si="0"/>
        <v>5637</v>
      </c>
      <c r="I8" s="9">
        <f t="shared" si="0"/>
        <v>7633</v>
      </c>
      <c r="J8" s="9">
        <f t="shared" si="0"/>
        <v>7974</v>
      </c>
      <c r="K8" s="9">
        <f t="shared" si="0"/>
        <v>3345</v>
      </c>
      <c r="L8" s="9">
        <f t="shared" si="0"/>
        <v>886</v>
      </c>
      <c r="M8" s="71">
        <f t="shared" si="0"/>
        <v>27</v>
      </c>
    </row>
    <row r="9" spans="1:13" s="25" customFormat="1" ht="15" customHeight="1">
      <c r="A9" s="372"/>
      <c r="B9" s="19" t="s">
        <v>3021</v>
      </c>
      <c r="C9" s="8" t="s">
        <v>3018</v>
      </c>
      <c r="D9" s="9">
        <f t="shared" si="0"/>
        <v>6591</v>
      </c>
      <c r="E9" s="9">
        <f t="shared" si="0"/>
        <v>0</v>
      </c>
      <c r="F9" s="9">
        <f t="shared" si="0"/>
        <v>191</v>
      </c>
      <c r="G9" s="9">
        <f t="shared" si="0"/>
        <v>751</v>
      </c>
      <c r="H9" s="9">
        <f t="shared" si="0"/>
        <v>1179</v>
      </c>
      <c r="I9" s="9">
        <f t="shared" si="0"/>
        <v>2251</v>
      </c>
      <c r="J9" s="9">
        <f t="shared" si="0"/>
        <v>1649</v>
      </c>
      <c r="K9" s="9">
        <f t="shared" si="0"/>
        <v>458</v>
      </c>
      <c r="L9" s="9">
        <f t="shared" si="0"/>
        <v>95</v>
      </c>
      <c r="M9" s="71">
        <f t="shared" si="0"/>
        <v>17</v>
      </c>
    </row>
    <row r="10" spans="1:13" s="25" customFormat="1" ht="15" customHeight="1">
      <c r="A10" s="372"/>
      <c r="B10" s="17" t="s">
        <v>3022</v>
      </c>
      <c r="C10" s="8" t="s">
        <v>3020</v>
      </c>
      <c r="D10" s="9">
        <f t="shared" si="0"/>
        <v>16122</v>
      </c>
      <c r="E10" s="9">
        <f t="shared" si="0"/>
        <v>0</v>
      </c>
      <c r="F10" s="9">
        <f t="shared" si="0"/>
        <v>53</v>
      </c>
      <c r="G10" s="9">
        <f t="shared" si="0"/>
        <v>1085</v>
      </c>
      <c r="H10" s="9">
        <f t="shared" si="0"/>
        <v>3202</v>
      </c>
      <c r="I10" s="9">
        <f t="shared" si="0"/>
        <v>5611</v>
      </c>
      <c r="J10" s="9">
        <f t="shared" si="0"/>
        <v>4184</v>
      </c>
      <c r="K10" s="9">
        <f t="shared" si="0"/>
        <v>1548</v>
      </c>
      <c r="L10" s="9">
        <f t="shared" si="0"/>
        <v>425</v>
      </c>
      <c r="M10" s="71">
        <f t="shared" si="0"/>
        <v>14</v>
      </c>
    </row>
    <row r="11" spans="1:13" s="25" customFormat="1" ht="15" customHeight="1">
      <c r="A11" s="372"/>
      <c r="B11" s="19" t="s">
        <v>3023</v>
      </c>
      <c r="C11" s="8" t="s">
        <v>3018</v>
      </c>
      <c r="D11" s="9">
        <f t="shared" si="0"/>
        <v>2442</v>
      </c>
      <c r="E11" s="9">
        <f t="shared" si="0"/>
        <v>0</v>
      </c>
      <c r="F11" s="9">
        <f t="shared" si="0"/>
        <v>100</v>
      </c>
      <c r="G11" s="9">
        <f t="shared" si="0"/>
        <v>309</v>
      </c>
      <c r="H11" s="9">
        <f t="shared" si="0"/>
        <v>362</v>
      </c>
      <c r="I11" s="9">
        <f t="shared" si="0"/>
        <v>411</v>
      </c>
      <c r="J11" s="9">
        <f t="shared" si="0"/>
        <v>947</v>
      </c>
      <c r="K11" s="9">
        <f t="shared" si="0"/>
        <v>252</v>
      </c>
      <c r="L11" s="9">
        <f t="shared" si="0"/>
        <v>57</v>
      </c>
      <c r="M11" s="71">
        <f t="shared" si="0"/>
        <v>4</v>
      </c>
    </row>
    <row r="12" spans="1:13" s="25" customFormat="1" ht="15" customHeight="1">
      <c r="A12" s="372"/>
      <c r="B12" s="17" t="s">
        <v>3024</v>
      </c>
      <c r="C12" s="8" t="s">
        <v>3020</v>
      </c>
      <c r="D12" s="9">
        <f t="shared" si="0"/>
        <v>4158</v>
      </c>
      <c r="E12" s="9">
        <f t="shared" si="0"/>
        <v>0</v>
      </c>
      <c r="F12" s="9">
        <f t="shared" si="0"/>
        <v>60</v>
      </c>
      <c r="G12" s="9">
        <f t="shared" si="0"/>
        <v>384</v>
      </c>
      <c r="H12" s="9">
        <f t="shared" si="0"/>
        <v>663</v>
      </c>
      <c r="I12" s="9">
        <f t="shared" si="0"/>
        <v>676</v>
      </c>
      <c r="J12" s="9">
        <f t="shared" si="0"/>
        <v>1484</v>
      </c>
      <c r="K12" s="9">
        <f t="shared" si="0"/>
        <v>730</v>
      </c>
      <c r="L12" s="9">
        <f t="shared" si="0"/>
        <v>159</v>
      </c>
      <c r="M12" s="71">
        <f t="shared" si="0"/>
        <v>2</v>
      </c>
    </row>
    <row r="13" spans="1:13" s="25" customFormat="1" ht="15" customHeight="1">
      <c r="A13" s="372"/>
      <c r="B13" s="19" t="s">
        <v>3025</v>
      </c>
      <c r="C13" s="8" t="s">
        <v>3018</v>
      </c>
      <c r="D13" s="9">
        <f t="shared" si="0"/>
        <v>1837</v>
      </c>
      <c r="E13" s="9">
        <f t="shared" si="0"/>
        <v>0</v>
      </c>
      <c r="F13" s="9">
        <f t="shared" si="0"/>
        <v>142</v>
      </c>
      <c r="G13" s="9">
        <f t="shared" si="0"/>
        <v>206</v>
      </c>
      <c r="H13" s="9">
        <f t="shared" si="0"/>
        <v>272</v>
      </c>
      <c r="I13" s="9">
        <f t="shared" si="0"/>
        <v>490</v>
      </c>
      <c r="J13" s="9">
        <f t="shared" si="0"/>
        <v>486</v>
      </c>
      <c r="K13" s="9">
        <f t="shared" si="0"/>
        <v>167</v>
      </c>
      <c r="L13" s="9">
        <f t="shared" si="0"/>
        <v>73</v>
      </c>
      <c r="M13" s="71">
        <f t="shared" si="0"/>
        <v>1</v>
      </c>
    </row>
    <row r="14" spans="1:13" s="25" customFormat="1" ht="15" customHeight="1">
      <c r="A14" s="372"/>
      <c r="B14" s="17" t="s">
        <v>3026</v>
      </c>
      <c r="C14" s="8" t="s">
        <v>3020</v>
      </c>
      <c r="D14" s="9">
        <f t="shared" si="0"/>
        <v>4927</v>
      </c>
      <c r="E14" s="9">
        <f t="shared" si="0"/>
        <v>0</v>
      </c>
      <c r="F14" s="9">
        <f t="shared" si="0"/>
        <v>32</v>
      </c>
      <c r="G14" s="9">
        <f t="shared" si="0"/>
        <v>474</v>
      </c>
      <c r="H14" s="9">
        <f t="shared" si="0"/>
        <v>1273</v>
      </c>
      <c r="I14" s="9">
        <f t="shared" si="0"/>
        <v>771</v>
      </c>
      <c r="J14" s="9">
        <f t="shared" si="0"/>
        <v>1401</v>
      </c>
      <c r="K14" s="9">
        <f t="shared" si="0"/>
        <v>734</v>
      </c>
      <c r="L14" s="9">
        <f t="shared" si="0"/>
        <v>239</v>
      </c>
      <c r="M14" s="71">
        <f t="shared" si="0"/>
        <v>3</v>
      </c>
    </row>
    <row r="15" spans="1:13" s="25" customFormat="1" ht="15" customHeight="1">
      <c r="A15" s="372"/>
      <c r="B15" s="19" t="s">
        <v>3027</v>
      </c>
      <c r="C15" s="8" t="s">
        <v>3018</v>
      </c>
      <c r="D15" s="9">
        <f t="shared" si="0"/>
        <v>3331</v>
      </c>
      <c r="E15" s="9">
        <f t="shared" si="0"/>
        <v>0</v>
      </c>
      <c r="F15" s="9">
        <f t="shared" si="0"/>
        <v>21</v>
      </c>
      <c r="G15" s="9">
        <f t="shared" si="0"/>
        <v>408</v>
      </c>
      <c r="H15" s="9">
        <f t="shared" si="0"/>
        <v>772</v>
      </c>
      <c r="I15" s="9">
        <f t="shared" si="0"/>
        <v>815</v>
      </c>
      <c r="J15" s="9">
        <f t="shared" si="0"/>
        <v>1054</v>
      </c>
      <c r="K15" s="9">
        <f t="shared" si="0"/>
        <v>191</v>
      </c>
      <c r="L15" s="9">
        <f t="shared" si="0"/>
        <v>55</v>
      </c>
      <c r="M15" s="71">
        <f t="shared" si="0"/>
        <v>15</v>
      </c>
    </row>
    <row r="16" spans="1:13" s="25" customFormat="1" ht="15" customHeight="1">
      <c r="A16" s="372"/>
      <c r="B16" s="17" t="s">
        <v>3028</v>
      </c>
      <c r="C16" s="8" t="s">
        <v>3020</v>
      </c>
      <c r="D16" s="9">
        <f t="shared" si="0"/>
        <v>1494</v>
      </c>
      <c r="E16" s="9">
        <f t="shared" si="0"/>
        <v>0</v>
      </c>
      <c r="F16" s="9">
        <f t="shared" si="0"/>
        <v>8</v>
      </c>
      <c r="G16" s="9">
        <f t="shared" si="0"/>
        <v>138</v>
      </c>
      <c r="H16" s="9">
        <f t="shared" si="0"/>
        <v>310</v>
      </c>
      <c r="I16" s="9">
        <f t="shared" si="0"/>
        <v>328</v>
      </c>
      <c r="J16" s="9">
        <f t="shared" si="0"/>
        <v>466</v>
      </c>
      <c r="K16" s="9">
        <f t="shared" si="0"/>
        <v>193</v>
      </c>
      <c r="L16" s="9">
        <f t="shared" si="0"/>
        <v>43</v>
      </c>
      <c r="M16" s="71">
        <f t="shared" si="0"/>
        <v>8</v>
      </c>
    </row>
    <row r="17" spans="1:13" s="25" customFormat="1" ht="15" customHeight="1">
      <c r="A17" s="372"/>
      <c r="B17" s="19" t="s">
        <v>3029</v>
      </c>
      <c r="C17" s="8" t="s">
        <v>3018</v>
      </c>
      <c r="D17" s="9">
        <f t="shared" si="0"/>
        <v>545</v>
      </c>
      <c r="E17" s="9">
        <f t="shared" si="0"/>
        <v>0</v>
      </c>
      <c r="F17" s="9">
        <f t="shared" si="0"/>
        <v>10</v>
      </c>
      <c r="G17" s="9">
        <f t="shared" si="0"/>
        <v>64</v>
      </c>
      <c r="H17" s="9">
        <f t="shared" si="0"/>
        <v>105</v>
      </c>
      <c r="I17" s="9">
        <f t="shared" si="0"/>
        <v>134</v>
      </c>
      <c r="J17" s="9">
        <f t="shared" si="0"/>
        <v>181</v>
      </c>
      <c r="K17" s="9">
        <f t="shared" si="0"/>
        <v>45</v>
      </c>
      <c r="L17" s="9">
        <f t="shared" si="0"/>
        <v>5</v>
      </c>
      <c r="M17" s="71">
        <f t="shared" si="0"/>
        <v>1</v>
      </c>
    </row>
    <row r="18" spans="1:13" s="25" customFormat="1" ht="15" customHeight="1">
      <c r="A18" s="372"/>
      <c r="B18" s="17" t="s">
        <v>3030</v>
      </c>
      <c r="C18" s="8" t="s">
        <v>3020</v>
      </c>
      <c r="D18" s="9">
        <f t="shared" si="0"/>
        <v>275</v>
      </c>
      <c r="E18" s="11">
        <f t="shared" si="0"/>
        <v>0</v>
      </c>
      <c r="F18" s="11">
        <f t="shared" si="0"/>
        <v>1</v>
      </c>
      <c r="G18" s="11">
        <f t="shared" si="0"/>
        <v>7</v>
      </c>
      <c r="H18" s="11">
        <f t="shared" si="0"/>
        <v>29</v>
      </c>
      <c r="I18" s="11">
        <f t="shared" si="0"/>
        <v>68</v>
      </c>
      <c r="J18" s="11">
        <f t="shared" si="0"/>
        <v>111</v>
      </c>
      <c r="K18" s="11">
        <f t="shared" si="0"/>
        <v>43</v>
      </c>
      <c r="L18" s="11">
        <f t="shared" si="0"/>
        <v>16</v>
      </c>
      <c r="M18" s="72">
        <f t="shared" si="0"/>
        <v>0</v>
      </c>
    </row>
    <row r="19" spans="1:13" s="25" customFormat="1" ht="15" customHeight="1">
      <c r="A19" s="372"/>
      <c r="B19" s="19" t="s">
        <v>3031</v>
      </c>
      <c r="C19" s="8" t="s">
        <v>3018</v>
      </c>
      <c r="D19" s="9">
        <f t="shared" si="0"/>
        <v>533</v>
      </c>
      <c r="E19" s="11">
        <f t="shared" si="0"/>
        <v>0</v>
      </c>
      <c r="F19" s="11">
        <f t="shared" si="0"/>
        <v>1</v>
      </c>
      <c r="G19" s="11">
        <f t="shared" si="0"/>
        <v>34</v>
      </c>
      <c r="H19" s="11">
        <f t="shared" si="0"/>
        <v>105</v>
      </c>
      <c r="I19" s="11">
        <f t="shared" si="0"/>
        <v>127</v>
      </c>
      <c r="J19" s="11">
        <f t="shared" si="0"/>
        <v>205</v>
      </c>
      <c r="K19" s="11">
        <f t="shared" si="0"/>
        <v>43</v>
      </c>
      <c r="L19" s="11">
        <f t="shared" si="0"/>
        <v>18</v>
      </c>
      <c r="M19" s="72">
        <f t="shared" si="0"/>
        <v>0</v>
      </c>
    </row>
    <row r="20" spans="1:13" s="25" customFormat="1" ht="15" customHeight="1" thickBot="1">
      <c r="A20" s="373"/>
      <c r="B20" s="20" t="s">
        <v>3032</v>
      </c>
      <c r="C20" s="8" t="s">
        <v>3020</v>
      </c>
      <c r="D20" s="10">
        <f t="shared" si="0"/>
        <v>865</v>
      </c>
      <c r="E20" s="10">
        <f t="shared" si="0"/>
        <v>0</v>
      </c>
      <c r="F20" s="10">
        <f t="shared" si="0"/>
        <v>2</v>
      </c>
      <c r="G20" s="10">
        <f t="shared" si="0"/>
        <v>95</v>
      </c>
      <c r="H20" s="10">
        <f t="shared" si="0"/>
        <v>160</v>
      </c>
      <c r="I20" s="10">
        <f t="shared" si="0"/>
        <v>179</v>
      </c>
      <c r="J20" s="10">
        <f t="shared" si="0"/>
        <v>328</v>
      </c>
      <c r="K20" s="10">
        <f t="shared" si="0"/>
        <v>97</v>
      </c>
      <c r="L20" s="10">
        <f t="shared" si="0"/>
        <v>4</v>
      </c>
      <c r="M20" s="73">
        <f t="shared" si="0"/>
        <v>0</v>
      </c>
    </row>
    <row r="21" spans="1:13" s="25" customFormat="1" ht="15" customHeight="1">
      <c r="A21" s="383" t="s">
        <v>3033</v>
      </c>
      <c r="B21" s="16" t="s">
        <v>3034</v>
      </c>
      <c r="C21" s="6" t="s">
        <v>3018</v>
      </c>
      <c r="D21" s="13">
        <f>SUM(E21:M21)</f>
        <v>15199</v>
      </c>
      <c r="E21" s="7">
        <v>0</v>
      </c>
      <c r="F21" s="152">
        <f t="shared" ref="F21:M22" si="1">F23+F25+F27+F29+F31+F33</f>
        <v>465</v>
      </c>
      <c r="G21" s="152">
        <f t="shared" si="1"/>
        <v>1772</v>
      </c>
      <c r="H21" s="152">
        <f t="shared" si="1"/>
        <v>2795</v>
      </c>
      <c r="I21" s="152">
        <f t="shared" si="1"/>
        <v>4224</v>
      </c>
      <c r="J21" s="152">
        <f t="shared" si="1"/>
        <v>4502</v>
      </c>
      <c r="K21" s="152">
        <f t="shared" si="1"/>
        <v>1134</v>
      </c>
      <c r="L21" s="152">
        <f t="shared" si="1"/>
        <v>282</v>
      </c>
      <c r="M21" s="71">
        <f t="shared" si="1"/>
        <v>25</v>
      </c>
    </row>
    <row r="22" spans="1:13" s="25" customFormat="1" ht="15" customHeight="1">
      <c r="A22" s="384"/>
      <c r="B22" s="17" t="s">
        <v>3035</v>
      </c>
      <c r="C22" s="8" t="s">
        <v>3020</v>
      </c>
      <c r="D22" s="9">
        <f t="shared" ref="D22:D34" si="2">SUM(E22:M22)</f>
        <v>27817</v>
      </c>
      <c r="E22" s="9">
        <v>0</v>
      </c>
      <c r="F22" s="9">
        <f t="shared" si="1"/>
        <v>156</v>
      </c>
      <c r="G22" s="9">
        <f t="shared" si="1"/>
        <v>2183</v>
      </c>
      <c r="H22" s="9">
        <f t="shared" si="1"/>
        <v>5635</v>
      </c>
      <c r="I22" s="9">
        <f t="shared" si="1"/>
        <v>7632</v>
      </c>
      <c r="J22" s="9">
        <f t="shared" si="1"/>
        <v>7970</v>
      </c>
      <c r="K22" s="9">
        <f t="shared" si="1"/>
        <v>3337</v>
      </c>
      <c r="L22" s="9">
        <f t="shared" si="1"/>
        <v>884</v>
      </c>
      <c r="M22" s="71">
        <f t="shared" si="1"/>
        <v>20</v>
      </c>
    </row>
    <row r="23" spans="1:13" s="25" customFormat="1" ht="15" customHeight="1">
      <c r="A23" s="384"/>
      <c r="B23" s="19" t="s">
        <v>3021</v>
      </c>
      <c r="C23" s="8" t="s">
        <v>3018</v>
      </c>
      <c r="D23" s="9">
        <f t="shared" si="2"/>
        <v>6560</v>
      </c>
      <c r="E23" s="9">
        <v>0</v>
      </c>
      <c r="F23" s="9">
        <v>191</v>
      </c>
      <c r="G23" s="9">
        <v>751</v>
      </c>
      <c r="H23" s="9">
        <v>1179</v>
      </c>
      <c r="I23" s="9">
        <v>2251</v>
      </c>
      <c r="J23" s="9">
        <v>1642</v>
      </c>
      <c r="K23" s="9">
        <v>452</v>
      </c>
      <c r="L23" s="9">
        <v>87</v>
      </c>
      <c r="M23" s="71">
        <v>7</v>
      </c>
    </row>
    <row r="24" spans="1:13" s="25" customFormat="1" ht="15" customHeight="1">
      <c r="A24" s="384"/>
      <c r="B24" s="17" t="s">
        <v>3022</v>
      </c>
      <c r="C24" s="8" t="s">
        <v>3020</v>
      </c>
      <c r="D24" s="9">
        <f t="shared" si="2"/>
        <v>16109</v>
      </c>
      <c r="E24" s="9">
        <v>0</v>
      </c>
      <c r="F24" s="9">
        <v>53</v>
      </c>
      <c r="G24" s="9">
        <v>1085</v>
      </c>
      <c r="H24" s="9">
        <v>3202</v>
      </c>
      <c r="I24" s="9">
        <v>5611</v>
      </c>
      <c r="J24" s="9">
        <v>4183</v>
      </c>
      <c r="K24" s="9">
        <v>1544</v>
      </c>
      <c r="L24" s="9">
        <v>423</v>
      </c>
      <c r="M24" s="71">
        <v>8</v>
      </c>
    </row>
    <row r="25" spans="1:13" s="25" customFormat="1" ht="15" customHeight="1">
      <c r="A25" s="384"/>
      <c r="B25" s="19" t="s">
        <v>3023</v>
      </c>
      <c r="C25" s="8" t="s">
        <v>3018</v>
      </c>
      <c r="D25" s="9">
        <f t="shared" si="2"/>
        <v>2420</v>
      </c>
      <c r="E25" s="9"/>
      <c r="F25" s="9">
        <v>100</v>
      </c>
      <c r="G25" s="9">
        <v>309</v>
      </c>
      <c r="H25" s="9">
        <v>362</v>
      </c>
      <c r="I25" s="9">
        <v>410</v>
      </c>
      <c r="J25" s="9">
        <v>941</v>
      </c>
      <c r="K25" s="9">
        <v>247</v>
      </c>
      <c r="L25" s="9">
        <v>50</v>
      </c>
      <c r="M25" s="71">
        <v>1</v>
      </c>
    </row>
    <row r="26" spans="1:13" s="25" customFormat="1" ht="15" customHeight="1">
      <c r="A26" s="384"/>
      <c r="B26" s="17" t="s">
        <v>3024</v>
      </c>
      <c r="C26" s="8" t="s">
        <v>3020</v>
      </c>
      <c r="D26" s="9">
        <f t="shared" si="2"/>
        <v>4153</v>
      </c>
      <c r="E26" s="9"/>
      <c r="F26" s="9">
        <v>60</v>
      </c>
      <c r="G26" s="9">
        <v>384</v>
      </c>
      <c r="H26" s="9">
        <v>661</v>
      </c>
      <c r="I26" s="9">
        <v>676</v>
      </c>
      <c r="J26" s="9">
        <v>1483</v>
      </c>
      <c r="K26" s="9">
        <v>729</v>
      </c>
      <c r="L26" s="9">
        <v>159</v>
      </c>
      <c r="M26" s="71">
        <v>1</v>
      </c>
    </row>
    <row r="27" spans="1:13" s="25" customFormat="1" ht="15" customHeight="1">
      <c r="A27" s="384"/>
      <c r="B27" s="19" t="s">
        <v>3025</v>
      </c>
      <c r="C27" s="8" t="s">
        <v>3018</v>
      </c>
      <c r="D27" s="9">
        <f t="shared" si="2"/>
        <v>1815</v>
      </c>
      <c r="E27" s="9"/>
      <c r="F27" s="9">
        <v>142</v>
      </c>
      <c r="G27" s="9">
        <v>206</v>
      </c>
      <c r="H27" s="9">
        <v>272</v>
      </c>
      <c r="I27" s="9">
        <v>487</v>
      </c>
      <c r="J27" s="9">
        <v>481</v>
      </c>
      <c r="K27" s="9">
        <v>158</v>
      </c>
      <c r="L27" s="9">
        <v>68</v>
      </c>
      <c r="M27" s="71">
        <v>1</v>
      </c>
    </row>
    <row r="28" spans="1:13" s="25" customFormat="1" ht="15" customHeight="1">
      <c r="A28" s="384"/>
      <c r="B28" s="17" t="s">
        <v>3026</v>
      </c>
      <c r="C28" s="8" t="s">
        <v>3020</v>
      </c>
      <c r="D28" s="9">
        <f t="shared" si="2"/>
        <v>4925</v>
      </c>
      <c r="E28" s="9"/>
      <c r="F28" s="9">
        <v>32</v>
      </c>
      <c r="G28" s="9">
        <v>474</v>
      </c>
      <c r="H28" s="9">
        <v>1273</v>
      </c>
      <c r="I28" s="9">
        <v>771</v>
      </c>
      <c r="J28" s="9">
        <v>1400</v>
      </c>
      <c r="K28" s="9">
        <v>733</v>
      </c>
      <c r="L28" s="9">
        <v>239</v>
      </c>
      <c r="M28" s="71">
        <v>3</v>
      </c>
    </row>
    <row r="29" spans="1:13" s="25" customFormat="1" ht="15" customHeight="1">
      <c r="A29" s="384"/>
      <c r="B29" s="19" t="s">
        <v>3027</v>
      </c>
      <c r="C29" s="8" t="s">
        <v>3018</v>
      </c>
      <c r="D29" s="9">
        <f t="shared" si="2"/>
        <v>3329</v>
      </c>
      <c r="E29" s="9"/>
      <c r="F29" s="9">
        <v>21</v>
      </c>
      <c r="G29" s="9">
        <v>408</v>
      </c>
      <c r="H29" s="9">
        <v>772</v>
      </c>
      <c r="I29" s="9">
        <v>815</v>
      </c>
      <c r="J29" s="9">
        <v>1054</v>
      </c>
      <c r="K29" s="9">
        <v>190</v>
      </c>
      <c r="L29" s="9">
        <v>54</v>
      </c>
      <c r="M29" s="71">
        <v>15</v>
      </c>
    </row>
    <row r="30" spans="1:13" s="25" customFormat="1" ht="15" customHeight="1">
      <c r="A30" s="384"/>
      <c r="B30" s="17" t="s">
        <v>3028</v>
      </c>
      <c r="C30" s="8" t="s">
        <v>3020</v>
      </c>
      <c r="D30" s="9">
        <f t="shared" si="2"/>
        <v>1491</v>
      </c>
      <c r="E30" s="9"/>
      <c r="F30" s="9">
        <v>8</v>
      </c>
      <c r="G30" s="9">
        <v>138</v>
      </c>
      <c r="H30" s="9">
        <v>310</v>
      </c>
      <c r="I30" s="9">
        <v>327</v>
      </c>
      <c r="J30" s="9">
        <v>465</v>
      </c>
      <c r="K30" s="9">
        <v>192</v>
      </c>
      <c r="L30" s="9">
        <v>43</v>
      </c>
      <c r="M30" s="71">
        <v>8</v>
      </c>
    </row>
    <row r="31" spans="1:13" s="25" customFormat="1" ht="15" customHeight="1">
      <c r="A31" s="384"/>
      <c r="B31" s="19" t="s">
        <v>3029</v>
      </c>
      <c r="C31" s="8" t="s">
        <v>3018</v>
      </c>
      <c r="D31" s="9">
        <f t="shared" si="2"/>
        <v>542</v>
      </c>
      <c r="E31" s="9"/>
      <c r="F31" s="9">
        <v>10</v>
      </c>
      <c r="G31" s="9">
        <v>64</v>
      </c>
      <c r="H31" s="9">
        <v>105</v>
      </c>
      <c r="I31" s="9">
        <v>134</v>
      </c>
      <c r="J31" s="9">
        <v>179</v>
      </c>
      <c r="K31" s="9">
        <v>44</v>
      </c>
      <c r="L31" s="9">
        <v>5</v>
      </c>
      <c r="M31" s="71">
        <v>1</v>
      </c>
    </row>
    <row r="32" spans="1:13" s="25" customFormat="1" ht="15" customHeight="1">
      <c r="A32" s="382"/>
      <c r="B32" s="17" t="s">
        <v>3030</v>
      </c>
      <c r="C32" s="8" t="s">
        <v>3020</v>
      </c>
      <c r="D32" s="9">
        <f t="shared" si="2"/>
        <v>274</v>
      </c>
      <c r="E32" s="9"/>
      <c r="F32" s="9">
        <v>1</v>
      </c>
      <c r="G32" s="9">
        <v>7</v>
      </c>
      <c r="H32" s="9">
        <v>29</v>
      </c>
      <c r="I32" s="9">
        <v>68</v>
      </c>
      <c r="J32" s="9">
        <v>111</v>
      </c>
      <c r="K32" s="9">
        <v>42</v>
      </c>
      <c r="L32" s="9">
        <v>16</v>
      </c>
      <c r="M32" s="71"/>
    </row>
    <row r="33" spans="1:13" s="25" customFormat="1" ht="15" customHeight="1">
      <c r="A33" s="382"/>
      <c r="B33" s="19" t="s">
        <v>3031</v>
      </c>
      <c r="C33" s="8" t="s">
        <v>3018</v>
      </c>
      <c r="D33" s="9">
        <f t="shared" si="2"/>
        <v>533</v>
      </c>
      <c r="E33" s="11">
        <v>0</v>
      </c>
      <c r="F33" s="11">
        <v>1</v>
      </c>
      <c r="G33" s="11">
        <v>34</v>
      </c>
      <c r="H33" s="11">
        <v>105</v>
      </c>
      <c r="I33" s="11">
        <v>127</v>
      </c>
      <c r="J33" s="11">
        <v>205</v>
      </c>
      <c r="K33" s="11">
        <v>43</v>
      </c>
      <c r="L33" s="11">
        <v>18</v>
      </c>
      <c r="M33" s="71">
        <v>0</v>
      </c>
    </row>
    <row r="34" spans="1:13" s="25" customFormat="1" ht="15" customHeight="1" thickBot="1">
      <c r="A34" s="385"/>
      <c r="B34" s="20" t="s">
        <v>3032</v>
      </c>
      <c r="C34" s="8" t="s">
        <v>3020</v>
      </c>
      <c r="D34" s="10">
        <f t="shared" si="2"/>
        <v>865</v>
      </c>
      <c r="E34" s="10">
        <v>0</v>
      </c>
      <c r="F34" s="10">
        <v>2</v>
      </c>
      <c r="G34" s="10">
        <v>95</v>
      </c>
      <c r="H34" s="10">
        <v>160</v>
      </c>
      <c r="I34" s="10">
        <v>179</v>
      </c>
      <c r="J34" s="10">
        <v>328</v>
      </c>
      <c r="K34" s="10">
        <v>97</v>
      </c>
      <c r="L34" s="10">
        <v>4</v>
      </c>
      <c r="M34" s="73">
        <v>0</v>
      </c>
    </row>
    <row r="35" spans="1:13" s="25" customFormat="1" ht="15" customHeight="1">
      <c r="A35" s="386" t="s">
        <v>3036</v>
      </c>
      <c r="B35" s="16" t="s">
        <v>3034</v>
      </c>
      <c r="C35" s="6" t="s">
        <v>3018</v>
      </c>
      <c r="D35" s="9">
        <f>SUM(E35:M35)</f>
        <v>2</v>
      </c>
      <c r="E35" s="9">
        <f>SUM(E37,E39,E41,E43,E45)</f>
        <v>0</v>
      </c>
      <c r="F35" s="9">
        <f t="shared" ref="F35:M36" si="3">SUM(F37,F39,F41,F43,F45)</f>
        <v>0</v>
      </c>
      <c r="G35" s="9">
        <f t="shared" si="3"/>
        <v>0</v>
      </c>
      <c r="H35" s="9">
        <f t="shared" si="3"/>
        <v>0</v>
      </c>
      <c r="I35" s="9">
        <f t="shared" si="3"/>
        <v>1</v>
      </c>
      <c r="J35" s="9">
        <f t="shared" si="3"/>
        <v>0</v>
      </c>
      <c r="K35" s="9">
        <f t="shared" si="3"/>
        <v>0</v>
      </c>
      <c r="L35" s="9">
        <f t="shared" si="3"/>
        <v>0</v>
      </c>
      <c r="M35" s="71">
        <f t="shared" si="3"/>
        <v>1</v>
      </c>
    </row>
    <row r="36" spans="1:13" s="25" customFormat="1" ht="15" customHeight="1">
      <c r="A36" s="372"/>
      <c r="B36" s="17" t="s">
        <v>3035</v>
      </c>
      <c r="C36" s="8" t="s">
        <v>3020</v>
      </c>
      <c r="D36" s="9">
        <f t="shared" ref="D36:D46" si="4">SUM(E36:M36)</f>
        <v>5</v>
      </c>
      <c r="E36" s="9">
        <f>SUM(E38,E40,E42,E44,E46)</f>
        <v>0</v>
      </c>
      <c r="F36" s="9">
        <f t="shared" si="3"/>
        <v>0</v>
      </c>
      <c r="G36" s="9">
        <f t="shared" si="3"/>
        <v>0</v>
      </c>
      <c r="H36" s="9">
        <f t="shared" si="3"/>
        <v>2</v>
      </c>
      <c r="I36" s="9">
        <f t="shared" si="3"/>
        <v>1</v>
      </c>
      <c r="J36" s="9">
        <f t="shared" si="3"/>
        <v>0</v>
      </c>
      <c r="K36" s="9">
        <f t="shared" si="3"/>
        <v>1</v>
      </c>
      <c r="L36" s="9">
        <f t="shared" si="3"/>
        <v>0</v>
      </c>
      <c r="M36" s="71">
        <f t="shared" si="3"/>
        <v>1</v>
      </c>
    </row>
    <row r="37" spans="1:13" s="25" customFormat="1" ht="15" customHeight="1">
      <c r="A37" s="372"/>
      <c r="B37" s="19" t="s">
        <v>3021</v>
      </c>
      <c r="C37" s="8" t="s">
        <v>3018</v>
      </c>
      <c r="D37" s="9">
        <f t="shared" si="4"/>
        <v>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71">
        <v>1</v>
      </c>
    </row>
    <row r="38" spans="1:13" s="25" customFormat="1" ht="15" customHeight="1">
      <c r="A38" s="372"/>
      <c r="B38" s="17" t="s">
        <v>3022</v>
      </c>
      <c r="C38" s="8" t="s">
        <v>3020</v>
      </c>
      <c r="D38" s="9">
        <f t="shared" si="4"/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71">
        <v>0</v>
      </c>
    </row>
    <row r="39" spans="1:13" s="25" customFormat="1" ht="15" customHeight="1">
      <c r="A39" s="372"/>
      <c r="B39" s="19" t="s">
        <v>3023</v>
      </c>
      <c r="C39" s="8" t="s">
        <v>3018</v>
      </c>
      <c r="D39" s="9">
        <f t="shared" si="4"/>
        <v>1</v>
      </c>
      <c r="E39" s="9">
        <v>0</v>
      </c>
      <c r="F39" s="9">
        <v>0</v>
      </c>
      <c r="G39" s="9">
        <v>0</v>
      </c>
      <c r="H39" s="9">
        <v>0</v>
      </c>
      <c r="I39" s="9">
        <v>1</v>
      </c>
      <c r="J39" s="9">
        <v>0</v>
      </c>
      <c r="K39" s="9">
        <v>0</v>
      </c>
      <c r="L39" s="9">
        <v>0</v>
      </c>
      <c r="M39" s="71">
        <v>0</v>
      </c>
    </row>
    <row r="40" spans="1:13" s="25" customFormat="1" ht="15" customHeight="1">
      <c r="A40" s="372"/>
      <c r="B40" s="17" t="s">
        <v>3024</v>
      </c>
      <c r="C40" s="8" t="s">
        <v>3020</v>
      </c>
      <c r="D40" s="9">
        <f t="shared" si="4"/>
        <v>3</v>
      </c>
      <c r="E40" s="9">
        <v>0</v>
      </c>
      <c r="F40" s="9">
        <v>0</v>
      </c>
      <c r="G40" s="9">
        <v>0</v>
      </c>
      <c r="H40" s="9">
        <v>2</v>
      </c>
      <c r="I40" s="9">
        <v>0</v>
      </c>
      <c r="J40" s="9">
        <v>0</v>
      </c>
      <c r="K40" s="9">
        <v>0</v>
      </c>
      <c r="L40" s="9">
        <v>0</v>
      </c>
      <c r="M40" s="71">
        <v>1</v>
      </c>
    </row>
    <row r="41" spans="1:13" s="25" customFormat="1" ht="15" customHeight="1">
      <c r="A41" s="372"/>
      <c r="B41" s="19" t="s">
        <v>3025</v>
      </c>
      <c r="C41" s="8" t="s">
        <v>3018</v>
      </c>
      <c r="D41" s="9">
        <f t="shared" si="4"/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71">
        <v>0</v>
      </c>
    </row>
    <row r="42" spans="1:13" s="25" customFormat="1" ht="15" customHeight="1">
      <c r="A42" s="372"/>
      <c r="B42" s="17" t="s">
        <v>3026</v>
      </c>
      <c r="C42" s="8" t="s">
        <v>3020</v>
      </c>
      <c r="D42" s="9">
        <f t="shared" si="4"/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71">
        <v>0</v>
      </c>
    </row>
    <row r="43" spans="1:13" s="25" customFormat="1" ht="15" customHeight="1">
      <c r="A43" s="372"/>
      <c r="B43" s="19" t="s">
        <v>3027</v>
      </c>
      <c r="C43" s="8" t="s">
        <v>3018</v>
      </c>
      <c r="D43" s="9">
        <f t="shared" si="4"/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71">
        <v>0</v>
      </c>
    </row>
    <row r="44" spans="1:13" s="25" customFormat="1" ht="15" customHeight="1">
      <c r="A44" s="372"/>
      <c r="B44" s="17" t="s">
        <v>3028</v>
      </c>
      <c r="C44" s="8" t="s">
        <v>3020</v>
      </c>
      <c r="D44" s="9">
        <f t="shared" si="4"/>
        <v>2</v>
      </c>
      <c r="E44" s="9">
        <v>0</v>
      </c>
      <c r="F44" s="9">
        <v>0</v>
      </c>
      <c r="G44" s="9">
        <v>0</v>
      </c>
      <c r="H44" s="9">
        <v>0</v>
      </c>
      <c r="I44" s="9">
        <v>1</v>
      </c>
      <c r="J44" s="9">
        <v>0</v>
      </c>
      <c r="K44" s="9">
        <v>1</v>
      </c>
      <c r="L44" s="9">
        <v>0</v>
      </c>
      <c r="M44" s="71">
        <v>0</v>
      </c>
    </row>
    <row r="45" spans="1:13" s="25" customFormat="1" ht="15" customHeight="1">
      <c r="A45" s="372"/>
      <c r="B45" s="19" t="s">
        <v>3029</v>
      </c>
      <c r="C45" s="8" t="s">
        <v>3018</v>
      </c>
      <c r="D45" s="9">
        <f t="shared" si="4"/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71">
        <v>0</v>
      </c>
    </row>
    <row r="46" spans="1:13" s="25" customFormat="1" ht="15" customHeight="1">
      <c r="A46" s="372"/>
      <c r="B46" s="17" t="s">
        <v>3030</v>
      </c>
      <c r="C46" s="8" t="s">
        <v>3020</v>
      </c>
      <c r="D46" s="9">
        <f t="shared" si="4"/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71">
        <v>0</v>
      </c>
    </row>
    <row r="47" spans="1:13" s="25" customFormat="1" ht="15" customHeight="1">
      <c r="A47" s="372"/>
      <c r="B47" s="19" t="s">
        <v>3031</v>
      </c>
      <c r="C47" s="8" t="s">
        <v>3018</v>
      </c>
      <c r="D47" s="9"/>
      <c r="E47" s="9"/>
      <c r="F47" s="9"/>
      <c r="G47" s="9"/>
      <c r="H47" s="9"/>
      <c r="I47" s="9"/>
      <c r="J47" s="9"/>
      <c r="K47" s="9"/>
      <c r="L47" s="9"/>
      <c r="M47" s="71"/>
    </row>
    <row r="48" spans="1:13" s="25" customFormat="1" ht="15" customHeight="1" thickBot="1">
      <c r="A48" s="373"/>
      <c r="B48" s="20" t="s">
        <v>3032</v>
      </c>
      <c r="C48" s="31" t="s">
        <v>3020</v>
      </c>
      <c r="D48" s="10"/>
      <c r="E48" s="10"/>
      <c r="F48" s="10"/>
      <c r="G48" s="10"/>
      <c r="H48" s="10"/>
      <c r="I48" s="10"/>
      <c r="J48" s="10"/>
      <c r="K48" s="10"/>
      <c r="L48" s="10"/>
      <c r="M48" s="73"/>
    </row>
    <row r="49" spans="1:13" s="25" customFormat="1" ht="15" customHeight="1">
      <c r="A49" s="372" t="s">
        <v>3037</v>
      </c>
      <c r="B49" s="21" t="s">
        <v>3034</v>
      </c>
      <c r="C49" s="12" t="s">
        <v>3018</v>
      </c>
      <c r="D49" s="9">
        <f t="shared" ref="D49:D62" si="5">SUM(E49:M49)</f>
        <v>78</v>
      </c>
      <c r="E49" s="9">
        <f>SUM(E51,E53,E55,E57,E59,E61)</f>
        <v>0</v>
      </c>
      <c r="F49" s="9">
        <f t="shared" ref="F49:M50" si="6">SUM(F51,F53,F55,F57,F59,F61)</f>
        <v>0</v>
      </c>
      <c r="G49" s="9">
        <f t="shared" si="6"/>
        <v>0</v>
      </c>
      <c r="H49" s="9">
        <f t="shared" si="6"/>
        <v>0</v>
      </c>
      <c r="I49" s="9">
        <f t="shared" si="6"/>
        <v>3</v>
      </c>
      <c r="J49" s="9">
        <f t="shared" si="6"/>
        <v>20</v>
      </c>
      <c r="K49" s="9">
        <f t="shared" si="6"/>
        <v>22</v>
      </c>
      <c r="L49" s="9">
        <f t="shared" si="6"/>
        <v>21</v>
      </c>
      <c r="M49" s="71">
        <f t="shared" si="6"/>
        <v>12</v>
      </c>
    </row>
    <row r="50" spans="1:13" s="25" customFormat="1" ht="15" customHeight="1">
      <c r="A50" s="372"/>
      <c r="B50" s="17" t="s">
        <v>3035</v>
      </c>
      <c r="C50" s="8" t="s">
        <v>3020</v>
      </c>
      <c r="D50" s="9">
        <f t="shared" si="5"/>
        <v>19</v>
      </c>
      <c r="E50" s="9">
        <f>SUM(E52,E54,E56,E58,E60,E62)</f>
        <v>0</v>
      </c>
      <c r="F50" s="9">
        <f t="shared" si="6"/>
        <v>0</v>
      </c>
      <c r="G50" s="9">
        <f t="shared" si="6"/>
        <v>0</v>
      </c>
      <c r="H50" s="9">
        <f t="shared" si="6"/>
        <v>0</v>
      </c>
      <c r="I50" s="9">
        <f t="shared" si="6"/>
        <v>0</v>
      </c>
      <c r="J50" s="9">
        <f t="shared" si="6"/>
        <v>4</v>
      </c>
      <c r="K50" s="9">
        <f t="shared" si="6"/>
        <v>7</v>
      </c>
      <c r="L50" s="9">
        <f t="shared" si="6"/>
        <v>2</v>
      </c>
      <c r="M50" s="71">
        <f t="shared" si="6"/>
        <v>6</v>
      </c>
    </row>
    <row r="51" spans="1:13" s="25" customFormat="1" ht="15" customHeight="1">
      <c r="A51" s="372"/>
      <c r="B51" s="19" t="s">
        <v>3021</v>
      </c>
      <c r="C51" s="8" t="s">
        <v>3018</v>
      </c>
      <c r="D51" s="9">
        <f t="shared" si="5"/>
        <v>30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7</v>
      </c>
      <c r="K51" s="9">
        <v>6</v>
      </c>
      <c r="L51" s="9">
        <v>8</v>
      </c>
      <c r="M51" s="71">
        <v>9</v>
      </c>
    </row>
    <row r="52" spans="1:13" s="25" customFormat="1" ht="15" customHeight="1">
      <c r="A52" s="372"/>
      <c r="B52" s="17" t="s">
        <v>3022</v>
      </c>
      <c r="C52" s="8" t="s">
        <v>3020</v>
      </c>
      <c r="D52" s="9">
        <f t="shared" si="5"/>
        <v>13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1</v>
      </c>
      <c r="K52" s="9">
        <v>4</v>
      </c>
      <c r="L52" s="9">
        <v>2</v>
      </c>
      <c r="M52" s="71">
        <v>6</v>
      </c>
    </row>
    <row r="53" spans="1:13" s="25" customFormat="1" ht="15" customHeight="1">
      <c r="A53" s="372"/>
      <c r="B53" s="19" t="s">
        <v>3023</v>
      </c>
      <c r="C53" s="8" t="s">
        <v>3018</v>
      </c>
      <c r="D53" s="9">
        <f t="shared" si="5"/>
        <v>21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6</v>
      </c>
      <c r="K53" s="9">
        <v>5</v>
      </c>
      <c r="L53" s="9">
        <v>7</v>
      </c>
      <c r="M53" s="71">
        <v>3</v>
      </c>
    </row>
    <row r="54" spans="1:13" s="25" customFormat="1" ht="15" customHeight="1">
      <c r="A54" s="372"/>
      <c r="B54" s="17" t="s">
        <v>3024</v>
      </c>
      <c r="C54" s="8" t="s">
        <v>3020</v>
      </c>
      <c r="D54" s="9">
        <f t="shared" si="5"/>
        <v>2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1</v>
      </c>
      <c r="K54" s="9">
        <v>1</v>
      </c>
      <c r="L54" s="9">
        <v>0</v>
      </c>
      <c r="M54" s="71">
        <v>0</v>
      </c>
    </row>
    <row r="55" spans="1:13" s="25" customFormat="1" ht="15" customHeight="1">
      <c r="A55" s="372"/>
      <c r="B55" s="19" t="s">
        <v>3025</v>
      </c>
      <c r="C55" s="8" t="s">
        <v>3018</v>
      </c>
      <c r="D55" s="9">
        <f t="shared" si="5"/>
        <v>22</v>
      </c>
      <c r="E55" s="9">
        <v>0</v>
      </c>
      <c r="F55" s="9">
        <v>0</v>
      </c>
      <c r="G55" s="9">
        <v>0</v>
      </c>
      <c r="H55" s="9">
        <v>0</v>
      </c>
      <c r="I55" s="9">
        <v>3</v>
      </c>
      <c r="J55" s="9">
        <v>5</v>
      </c>
      <c r="K55" s="9">
        <v>9</v>
      </c>
      <c r="L55" s="9">
        <v>5</v>
      </c>
      <c r="M55" s="71">
        <v>0</v>
      </c>
    </row>
    <row r="56" spans="1:13" s="25" customFormat="1" ht="15" customHeight="1">
      <c r="A56" s="372"/>
      <c r="B56" s="17" t="s">
        <v>3026</v>
      </c>
      <c r="C56" s="8" t="s">
        <v>3020</v>
      </c>
      <c r="D56" s="9">
        <f t="shared" si="5"/>
        <v>2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1</v>
      </c>
      <c r="K56" s="9">
        <v>1</v>
      </c>
      <c r="L56" s="9">
        <v>0</v>
      </c>
      <c r="M56" s="71">
        <v>0</v>
      </c>
    </row>
    <row r="57" spans="1:13" s="25" customFormat="1" ht="15" customHeight="1">
      <c r="A57" s="372"/>
      <c r="B57" s="19" t="s">
        <v>3027</v>
      </c>
      <c r="C57" s="8" t="s">
        <v>3018</v>
      </c>
      <c r="D57" s="9">
        <f t="shared" si="5"/>
        <v>2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1</v>
      </c>
      <c r="L57" s="9">
        <v>1</v>
      </c>
      <c r="M57" s="71">
        <v>0</v>
      </c>
    </row>
    <row r="58" spans="1:13" s="25" customFormat="1" ht="15" customHeight="1">
      <c r="A58" s="372"/>
      <c r="B58" s="17" t="s">
        <v>3028</v>
      </c>
      <c r="C58" s="8" t="s">
        <v>3020</v>
      </c>
      <c r="D58" s="9">
        <f t="shared" si="5"/>
        <v>1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1</v>
      </c>
      <c r="K58" s="9">
        <v>0</v>
      </c>
      <c r="L58" s="9">
        <v>0</v>
      </c>
      <c r="M58" s="71">
        <v>0</v>
      </c>
    </row>
    <row r="59" spans="1:13" s="25" customFormat="1" ht="15" customHeight="1">
      <c r="A59" s="372"/>
      <c r="B59" s="19" t="s">
        <v>3029</v>
      </c>
      <c r="C59" s="8" t="s">
        <v>3018</v>
      </c>
      <c r="D59" s="9">
        <f t="shared" si="5"/>
        <v>3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2</v>
      </c>
      <c r="K59" s="9">
        <v>1</v>
      </c>
      <c r="L59" s="9">
        <v>0</v>
      </c>
      <c r="M59" s="71">
        <v>0</v>
      </c>
    </row>
    <row r="60" spans="1:13" s="25" customFormat="1" ht="15" customHeight="1">
      <c r="A60" s="372"/>
      <c r="B60" s="17" t="s">
        <v>3030</v>
      </c>
      <c r="C60" s="8" t="s">
        <v>3020</v>
      </c>
      <c r="D60" s="9">
        <f t="shared" si="5"/>
        <v>1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1</v>
      </c>
      <c r="L60" s="9">
        <v>0</v>
      </c>
      <c r="M60" s="71">
        <v>0</v>
      </c>
    </row>
    <row r="61" spans="1:13" s="25" customFormat="1" ht="15" customHeight="1">
      <c r="A61" s="372"/>
      <c r="B61" s="19" t="s">
        <v>3031</v>
      </c>
      <c r="C61" s="8" t="s">
        <v>3018</v>
      </c>
      <c r="D61" s="9">
        <f t="shared" si="5"/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71">
        <v>0</v>
      </c>
    </row>
    <row r="62" spans="1:13" s="25" customFormat="1" ht="15" customHeight="1" thickBot="1">
      <c r="A62" s="373"/>
      <c r="B62" s="20" t="s">
        <v>3032</v>
      </c>
      <c r="C62" s="31" t="s">
        <v>3020</v>
      </c>
      <c r="D62" s="10">
        <f t="shared" si="5"/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73">
        <v>0</v>
      </c>
    </row>
    <row r="63" spans="1:13" s="15" customFormat="1" ht="14.25">
      <c r="A63" s="22" t="s">
        <v>3038</v>
      </c>
    </row>
    <row r="64" spans="1:13" s="15" customFormat="1" ht="14.25">
      <c r="A64" s="23" t="s">
        <v>3039</v>
      </c>
      <c r="B64" s="24"/>
      <c r="C64" s="24"/>
    </row>
    <row r="65" spans="1:3" s="15" customFormat="1" ht="14.25">
      <c r="A65" s="23" t="s">
        <v>3042</v>
      </c>
      <c r="B65" s="24"/>
      <c r="C65" s="24"/>
    </row>
    <row r="66" spans="1:3" s="15" customFormat="1" ht="14.25">
      <c r="A66" s="23" t="s">
        <v>3040</v>
      </c>
    </row>
    <row r="67" spans="1:3" s="117" customFormat="1" ht="14.25">
      <c r="A67" s="23" t="s">
        <v>3041</v>
      </c>
      <c r="B67" s="116"/>
      <c r="C67" s="116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0" type="noConversion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工作表18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7.375" style="1" customWidth="1"/>
    <col min="8" max="8" width="7.625" style="1" customWidth="1"/>
    <col min="9" max="9" width="7.25" style="1" customWidth="1"/>
    <col min="10" max="10" width="6.625" style="1" customWidth="1"/>
    <col min="11" max="11" width="6.5" style="1" customWidth="1"/>
    <col min="12" max="13" width="5.875" style="1" customWidth="1"/>
    <col min="14" max="16384" width="9" style="1"/>
  </cols>
  <sheetData>
    <row r="1" spans="1:13" ht="21.2" customHeight="1">
      <c r="A1" s="387" t="s">
        <v>872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873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874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875</v>
      </c>
      <c r="M3" s="390"/>
    </row>
    <row r="4" spans="1:13" ht="17.25" thickBot="1">
      <c r="B4" s="391" t="s">
        <v>876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877</v>
      </c>
      <c r="M4" s="392"/>
    </row>
    <row r="5" spans="1:13">
      <c r="A5" s="374" t="s">
        <v>878</v>
      </c>
      <c r="B5" s="425"/>
      <c r="C5" s="406" t="s">
        <v>879</v>
      </c>
      <c r="D5" s="380" t="s">
        <v>880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881</v>
      </c>
      <c r="E6" s="4" t="s">
        <v>882</v>
      </c>
      <c r="F6" s="4" t="s">
        <v>883</v>
      </c>
      <c r="G6" s="4" t="s">
        <v>884</v>
      </c>
      <c r="H6" s="4" t="s">
        <v>885</v>
      </c>
      <c r="I6" s="4" t="s">
        <v>886</v>
      </c>
      <c r="J6" s="4" t="s">
        <v>887</v>
      </c>
      <c r="K6" s="4" t="s">
        <v>888</v>
      </c>
      <c r="L6" s="4" t="s">
        <v>889</v>
      </c>
      <c r="M6" s="69" t="s">
        <v>890</v>
      </c>
    </row>
    <row r="7" spans="1:13" ht="15" customHeight="1">
      <c r="A7" s="382" t="s">
        <v>891</v>
      </c>
      <c r="B7" s="16" t="s">
        <v>892</v>
      </c>
      <c r="C7" s="6" t="s">
        <v>893</v>
      </c>
      <c r="D7" s="7">
        <f>D21+D35+D49</f>
        <v>14707</v>
      </c>
      <c r="E7" s="7">
        <f>E21+E35+E49</f>
        <v>0</v>
      </c>
      <c r="F7" s="7">
        <f t="shared" ref="F7:M7" si="0">F21+F35+F49</f>
        <v>353</v>
      </c>
      <c r="G7" s="7">
        <f t="shared" si="0"/>
        <v>1783</v>
      </c>
      <c r="H7" s="7">
        <f t="shared" si="0"/>
        <v>4369</v>
      </c>
      <c r="I7" s="7">
        <f t="shared" si="0"/>
        <v>4366</v>
      </c>
      <c r="J7" s="7">
        <f t="shared" si="0"/>
        <v>2708</v>
      </c>
      <c r="K7" s="7">
        <f t="shared" si="0"/>
        <v>910</v>
      </c>
      <c r="L7" s="7">
        <f t="shared" si="0"/>
        <v>204</v>
      </c>
      <c r="M7" s="70">
        <f t="shared" si="0"/>
        <v>14</v>
      </c>
    </row>
    <row r="8" spans="1:13" ht="15" customHeight="1">
      <c r="A8" s="372"/>
      <c r="B8" s="18" t="s">
        <v>894</v>
      </c>
      <c r="C8" s="8" t="s">
        <v>895</v>
      </c>
      <c r="D8" s="9">
        <f t="shared" ref="D8:M20" si="1">D22+D36+D50</f>
        <v>28011</v>
      </c>
      <c r="E8" s="9">
        <f t="shared" si="1"/>
        <v>0</v>
      </c>
      <c r="F8" s="9">
        <f t="shared" si="1"/>
        <v>366</v>
      </c>
      <c r="G8" s="9">
        <f t="shared" si="1"/>
        <v>2945</v>
      </c>
      <c r="H8" s="9">
        <f t="shared" si="1"/>
        <v>6252</v>
      </c>
      <c r="I8" s="9">
        <f t="shared" si="1"/>
        <v>8348</v>
      </c>
      <c r="J8" s="9">
        <f t="shared" si="1"/>
        <v>6588</v>
      </c>
      <c r="K8" s="9">
        <f t="shared" si="1"/>
        <v>3055</v>
      </c>
      <c r="L8" s="9">
        <f t="shared" si="1"/>
        <v>446</v>
      </c>
      <c r="M8" s="71">
        <f t="shared" si="1"/>
        <v>11</v>
      </c>
    </row>
    <row r="9" spans="1:13" ht="15" customHeight="1">
      <c r="A9" s="372"/>
      <c r="B9" s="19" t="s">
        <v>896</v>
      </c>
      <c r="C9" s="8" t="s">
        <v>893</v>
      </c>
      <c r="D9" s="9">
        <f t="shared" si="1"/>
        <v>5116</v>
      </c>
      <c r="E9" s="9">
        <f t="shared" si="1"/>
        <v>0</v>
      </c>
      <c r="F9" s="9">
        <f t="shared" si="1"/>
        <v>106</v>
      </c>
      <c r="G9" s="9">
        <f t="shared" si="1"/>
        <v>547</v>
      </c>
      <c r="H9" s="9">
        <f t="shared" si="1"/>
        <v>1326</v>
      </c>
      <c r="I9" s="9">
        <f t="shared" si="1"/>
        <v>1712</v>
      </c>
      <c r="J9" s="9">
        <f t="shared" si="1"/>
        <v>1011</v>
      </c>
      <c r="K9" s="9">
        <f t="shared" si="1"/>
        <v>347</v>
      </c>
      <c r="L9" s="9">
        <f t="shared" si="1"/>
        <v>60</v>
      </c>
      <c r="M9" s="71">
        <f t="shared" si="1"/>
        <v>7</v>
      </c>
    </row>
    <row r="10" spans="1:13" ht="15" customHeight="1">
      <c r="A10" s="372"/>
      <c r="B10" s="17" t="s">
        <v>897</v>
      </c>
      <c r="C10" s="8" t="s">
        <v>895</v>
      </c>
      <c r="D10" s="9">
        <f t="shared" si="1"/>
        <v>13434</v>
      </c>
      <c r="E10" s="9">
        <f t="shared" si="1"/>
        <v>0</v>
      </c>
      <c r="F10" s="9">
        <f t="shared" si="1"/>
        <v>83</v>
      </c>
      <c r="G10" s="9">
        <f t="shared" si="1"/>
        <v>1030</v>
      </c>
      <c r="H10" s="9">
        <f t="shared" si="1"/>
        <v>2764</v>
      </c>
      <c r="I10" s="9">
        <f t="shared" si="1"/>
        <v>4782</v>
      </c>
      <c r="J10" s="9">
        <f t="shared" si="1"/>
        <v>3032</v>
      </c>
      <c r="K10" s="9">
        <f t="shared" si="1"/>
        <v>1545</v>
      </c>
      <c r="L10" s="9">
        <f t="shared" si="1"/>
        <v>194</v>
      </c>
      <c r="M10" s="71">
        <f t="shared" si="1"/>
        <v>4</v>
      </c>
    </row>
    <row r="11" spans="1:13" ht="15" customHeight="1">
      <c r="A11" s="372"/>
      <c r="B11" s="19" t="s">
        <v>898</v>
      </c>
      <c r="C11" s="8" t="s">
        <v>893</v>
      </c>
      <c r="D11" s="9">
        <f t="shared" si="1"/>
        <v>2423</v>
      </c>
      <c r="E11" s="9">
        <f t="shared" si="1"/>
        <v>0</v>
      </c>
      <c r="F11" s="9">
        <f t="shared" si="1"/>
        <v>52</v>
      </c>
      <c r="G11" s="9">
        <f t="shared" si="1"/>
        <v>193</v>
      </c>
      <c r="H11" s="9">
        <f t="shared" si="1"/>
        <v>613</v>
      </c>
      <c r="I11" s="9">
        <f t="shared" si="1"/>
        <v>769</v>
      </c>
      <c r="J11" s="9">
        <f t="shared" si="1"/>
        <v>595</v>
      </c>
      <c r="K11" s="9">
        <f t="shared" si="1"/>
        <v>158</v>
      </c>
      <c r="L11" s="9">
        <f t="shared" si="1"/>
        <v>39</v>
      </c>
      <c r="M11" s="71">
        <f t="shared" si="1"/>
        <v>4</v>
      </c>
    </row>
    <row r="12" spans="1:13" ht="15" customHeight="1">
      <c r="A12" s="372"/>
      <c r="B12" s="17" t="s">
        <v>899</v>
      </c>
      <c r="C12" s="8" t="s">
        <v>895</v>
      </c>
      <c r="D12" s="9">
        <f t="shared" si="1"/>
        <v>5511</v>
      </c>
      <c r="E12" s="9">
        <f t="shared" si="1"/>
        <v>0</v>
      </c>
      <c r="F12" s="9">
        <f t="shared" si="1"/>
        <v>109</v>
      </c>
      <c r="G12" s="9">
        <f t="shared" si="1"/>
        <v>507</v>
      </c>
      <c r="H12" s="9">
        <f t="shared" si="1"/>
        <v>1116</v>
      </c>
      <c r="I12" s="9">
        <f t="shared" si="1"/>
        <v>1566</v>
      </c>
      <c r="J12" s="9">
        <f t="shared" si="1"/>
        <v>1582</v>
      </c>
      <c r="K12" s="9">
        <f t="shared" si="1"/>
        <v>553</v>
      </c>
      <c r="L12" s="9">
        <f t="shared" si="1"/>
        <v>73</v>
      </c>
      <c r="M12" s="71">
        <f t="shared" si="1"/>
        <v>5</v>
      </c>
    </row>
    <row r="13" spans="1:13" ht="15" customHeight="1">
      <c r="A13" s="372"/>
      <c r="B13" s="19" t="s">
        <v>900</v>
      </c>
      <c r="C13" s="8" t="s">
        <v>893</v>
      </c>
      <c r="D13" s="9">
        <f t="shared" si="1"/>
        <v>3305</v>
      </c>
      <c r="E13" s="9">
        <f t="shared" si="1"/>
        <v>0</v>
      </c>
      <c r="F13" s="9">
        <f t="shared" si="1"/>
        <v>173</v>
      </c>
      <c r="G13" s="9">
        <f t="shared" si="1"/>
        <v>631</v>
      </c>
      <c r="H13" s="9">
        <f t="shared" si="1"/>
        <v>1175</v>
      </c>
      <c r="I13" s="9">
        <f t="shared" si="1"/>
        <v>697</v>
      </c>
      <c r="J13" s="9">
        <f t="shared" si="1"/>
        <v>383</v>
      </c>
      <c r="K13" s="9">
        <f t="shared" si="1"/>
        <v>191</v>
      </c>
      <c r="L13" s="9">
        <f t="shared" si="1"/>
        <v>53</v>
      </c>
      <c r="M13" s="71">
        <f t="shared" si="1"/>
        <v>2</v>
      </c>
    </row>
    <row r="14" spans="1:13" ht="15" customHeight="1">
      <c r="A14" s="372"/>
      <c r="B14" s="17" t="s">
        <v>901</v>
      </c>
      <c r="C14" s="8" t="s">
        <v>895</v>
      </c>
      <c r="D14" s="9">
        <f t="shared" si="1"/>
        <v>6468</v>
      </c>
      <c r="E14" s="9">
        <f t="shared" si="1"/>
        <v>0</v>
      </c>
      <c r="F14" s="9">
        <f t="shared" si="1"/>
        <v>163</v>
      </c>
      <c r="G14" s="9">
        <f t="shared" si="1"/>
        <v>1130</v>
      </c>
      <c r="H14" s="9">
        <f t="shared" si="1"/>
        <v>1688</v>
      </c>
      <c r="I14" s="9">
        <f t="shared" si="1"/>
        <v>1305</v>
      </c>
      <c r="J14" s="9">
        <f t="shared" si="1"/>
        <v>1339</v>
      </c>
      <c r="K14" s="9">
        <f t="shared" si="1"/>
        <v>709</v>
      </c>
      <c r="L14" s="9">
        <f t="shared" si="1"/>
        <v>133</v>
      </c>
      <c r="M14" s="71">
        <f t="shared" si="1"/>
        <v>1</v>
      </c>
    </row>
    <row r="15" spans="1:13" ht="15" customHeight="1">
      <c r="A15" s="372"/>
      <c r="B15" s="19" t="s">
        <v>902</v>
      </c>
      <c r="C15" s="8" t="s">
        <v>893</v>
      </c>
      <c r="D15" s="9">
        <f t="shared" si="1"/>
        <v>2483</v>
      </c>
      <c r="E15" s="9">
        <f t="shared" si="1"/>
        <v>0</v>
      </c>
      <c r="F15" s="9">
        <f t="shared" si="1"/>
        <v>13</v>
      </c>
      <c r="G15" s="9">
        <f t="shared" si="1"/>
        <v>305</v>
      </c>
      <c r="H15" s="9">
        <f t="shared" si="1"/>
        <v>810</v>
      </c>
      <c r="I15" s="9">
        <f t="shared" si="1"/>
        <v>751</v>
      </c>
      <c r="J15" s="9">
        <f t="shared" si="1"/>
        <v>429</v>
      </c>
      <c r="K15" s="9">
        <f t="shared" si="1"/>
        <v>137</v>
      </c>
      <c r="L15" s="9">
        <f t="shared" si="1"/>
        <v>38</v>
      </c>
      <c r="M15" s="71">
        <f t="shared" si="1"/>
        <v>0</v>
      </c>
    </row>
    <row r="16" spans="1:13" ht="15" customHeight="1">
      <c r="A16" s="372"/>
      <c r="B16" s="17" t="s">
        <v>903</v>
      </c>
      <c r="C16" s="8" t="s">
        <v>895</v>
      </c>
      <c r="D16" s="9">
        <f t="shared" si="1"/>
        <v>1203</v>
      </c>
      <c r="E16" s="9">
        <f t="shared" si="1"/>
        <v>0</v>
      </c>
      <c r="F16" s="9">
        <f t="shared" si="1"/>
        <v>2</v>
      </c>
      <c r="G16" s="9">
        <f t="shared" si="1"/>
        <v>180</v>
      </c>
      <c r="H16" s="9">
        <f t="shared" si="1"/>
        <v>352</v>
      </c>
      <c r="I16" s="9">
        <f t="shared" si="1"/>
        <v>300</v>
      </c>
      <c r="J16" s="9">
        <f t="shared" si="1"/>
        <v>261</v>
      </c>
      <c r="K16" s="9">
        <f t="shared" si="1"/>
        <v>86</v>
      </c>
      <c r="L16" s="9">
        <f t="shared" si="1"/>
        <v>22</v>
      </c>
      <c r="M16" s="71">
        <f t="shared" si="1"/>
        <v>0</v>
      </c>
    </row>
    <row r="17" spans="1:13" ht="15" customHeight="1">
      <c r="A17" s="372"/>
      <c r="B17" s="19" t="s">
        <v>904</v>
      </c>
      <c r="C17" s="8" t="s">
        <v>893</v>
      </c>
      <c r="D17" s="9">
        <f t="shared" si="1"/>
        <v>880</v>
      </c>
      <c r="E17" s="9">
        <f t="shared" si="1"/>
        <v>0</v>
      </c>
      <c r="F17" s="9">
        <f t="shared" si="1"/>
        <v>6</v>
      </c>
      <c r="G17" s="9">
        <f t="shared" si="1"/>
        <v>89</v>
      </c>
      <c r="H17" s="9">
        <f t="shared" si="1"/>
        <v>299</v>
      </c>
      <c r="I17" s="9">
        <f t="shared" si="1"/>
        <v>254</v>
      </c>
      <c r="J17" s="9">
        <f t="shared" si="1"/>
        <v>176</v>
      </c>
      <c r="K17" s="9">
        <f t="shared" si="1"/>
        <v>47</v>
      </c>
      <c r="L17" s="9">
        <f t="shared" si="1"/>
        <v>8</v>
      </c>
      <c r="M17" s="71">
        <f t="shared" si="1"/>
        <v>1</v>
      </c>
    </row>
    <row r="18" spans="1:13" ht="15" customHeight="1">
      <c r="A18" s="372"/>
      <c r="B18" s="17" t="s">
        <v>905</v>
      </c>
      <c r="C18" s="8" t="s">
        <v>895</v>
      </c>
      <c r="D18" s="9">
        <f t="shared" si="1"/>
        <v>654</v>
      </c>
      <c r="E18" s="9">
        <f t="shared" si="1"/>
        <v>0</v>
      </c>
      <c r="F18" s="9">
        <f t="shared" si="1"/>
        <v>4</v>
      </c>
      <c r="G18" s="9">
        <f t="shared" si="1"/>
        <v>63</v>
      </c>
      <c r="H18" s="9">
        <f t="shared" si="1"/>
        <v>142</v>
      </c>
      <c r="I18" s="9">
        <f t="shared" si="1"/>
        <v>152</v>
      </c>
      <c r="J18" s="9">
        <f t="shared" si="1"/>
        <v>182</v>
      </c>
      <c r="K18" s="9">
        <f t="shared" si="1"/>
        <v>96</v>
      </c>
      <c r="L18" s="9">
        <f t="shared" si="1"/>
        <v>14</v>
      </c>
      <c r="M18" s="71">
        <f t="shared" si="1"/>
        <v>1</v>
      </c>
    </row>
    <row r="19" spans="1:13" ht="15" customHeight="1">
      <c r="A19" s="372"/>
      <c r="B19" s="19" t="s">
        <v>906</v>
      </c>
      <c r="C19" s="8" t="s">
        <v>893</v>
      </c>
      <c r="D19" s="9">
        <f t="shared" si="1"/>
        <v>500</v>
      </c>
      <c r="E19" s="9">
        <f t="shared" si="1"/>
        <v>0</v>
      </c>
      <c r="F19" s="9">
        <f t="shared" si="1"/>
        <v>3</v>
      </c>
      <c r="G19" s="9">
        <f t="shared" si="1"/>
        <v>18</v>
      </c>
      <c r="H19" s="9">
        <f t="shared" si="1"/>
        <v>146</v>
      </c>
      <c r="I19" s="9">
        <f t="shared" si="1"/>
        <v>183</v>
      </c>
      <c r="J19" s="9">
        <f t="shared" si="1"/>
        <v>114</v>
      </c>
      <c r="K19" s="9">
        <f t="shared" si="1"/>
        <v>30</v>
      </c>
      <c r="L19" s="9">
        <f t="shared" si="1"/>
        <v>6</v>
      </c>
      <c r="M19" s="71">
        <f t="shared" si="1"/>
        <v>0</v>
      </c>
    </row>
    <row r="20" spans="1:13" ht="15" customHeight="1" thickBot="1">
      <c r="A20" s="373"/>
      <c r="B20" s="20" t="s">
        <v>907</v>
      </c>
      <c r="C20" s="8" t="s">
        <v>895</v>
      </c>
      <c r="D20" s="9">
        <f t="shared" si="1"/>
        <v>741</v>
      </c>
      <c r="E20" s="9">
        <f t="shared" si="1"/>
        <v>0</v>
      </c>
      <c r="F20" s="9">
        <f t="shared" si="1"/>
        <v>5</v>
      </c>
      <c r="G20" s="9">
        <f t="shared" si="1"/>
        <v>35</v>
      </c>
      <c r="H20" s="9">
        <f t="shared" si="1"/>
        <v>190</v>
      </c>
      <c r="I20" s="9">
        <f t="shared" si="1"/>
        <v>243</v>
      </c>
      <c r="J20" s="9">
        <f t="shared" si="1"/>
        <v>192</v>
      </c>
      <c r="K20" s="9">
        <f t="shared" si="1"/>
        <v>66</v>
      </c>
      <c r="L20" s="9">
        <f t="shared" si="1"/>
        <v>10</v>
      </c>
      <c r="M20" s="71">
        <f t="shared" si="1"/>
        <v>0</v>
      </c>
    </row>
    <row r="21" spans="1:13" ht="15" customHeight="1">
      <c r="A21" s="383" t="s">
        <v>908</v>
      </c>
      <c r="B21" s="16" t="s">
        <v>909</v>
      </c>
      <c r="C21" s="6" t="s">
        <v>893</v>
      </c>
      <c r="D21" s="7">
        <v>14575</v>
      </c>
      <c r="E21" s="7">
        <v>0</v>
      </c>
      <c r="F21" s="7">
        <v>353</v>
      </c>
      <c r="G21" s="7">
        <v>1782</v>
      </c>
      <c r="H21" s="7">
        <v>4367</v>
      </c>
      <c r="I21" s="7">
        <v>4353</v>
      </c>
      <c r="J21" s="7">
        <v>2666</v>
      </c>
      <c r="K21" s="7">
        <v>868</v>
      </c>
      <c r="L21" s="7">
        <v>179</v>
      </c>
      <c r="M21" s="70">
        <v>7</v>
      </c>
    </row>
    <row r="22" spans="1:13" ht="15" customHeight="1">
      <c r="A22" s="384"/>
      <c r="B22" s="17" t="s">
        <v>910</v>
      </c>
      <c r="C22" s="8" t="s">
        <v>895</v>
      </c>
      <c r="D22" s="9">
        <v>27972</v>
      </c>
      <c r="E22" s="9">
        <v>0</v>
      </c>
      <c r="F22" s="9">
        <v>366</v>
      </c>
      <c r="G22" s="9">
        <v>2944</v>
      </c>
      <c r="H22" s="9">
        <v>6252</v>
      </c>
      <c r="I22" s="9">
        <v>8343</v>
      </c>
      <c r="J22" s="9">
        <v>6580</v>
      </c>
      <c r="K22" s="9">
        <v>3042</v>
      </c>
      <c r="L22" s="9">
        <v>437</v>
      </c>
      <c r="M22" s="71">
        <v>8</v>
      </c>
    </row>
    <row r="23" spans="1:13" ht="15" customHeight="1">
      <c r="A23" s="384"/>
      <c r="B23" s="19" t="s">
        <v>896</v>
      </c>
      <c r="C23" s="8" t="s">
        <v>893</v>
      </c>
      <c r="D23" s="9">
        <v>5067</v>
      </c>
      <c r="E23" s="9">
        <v>0</v>
      </c>
      <c r="F23" s="9">
        <v>106</v>
      </c>
      <c r="G23" s="9">
        <v>547</v>
      </c>
      <c r="H23" s="9">
        <v>1326</v>
      </c>
      <c r="I23" s="9">
        <v>1708</v>
      </c>
      <c r="J23" s="9">
        <v>997</v>
      </c>
      <c r="K23" s="9">
        <v>330</v>
      </c>
      <c r="L23" s="9">
        <v>50</v>
      </c>
      <c r="M23" s="71">
        <v>3</v>
      </c>
    </row>
    <row r="24" spans="1:13" ht="15" customHeight="1">
      <c r="A24" s="384"/>
      <c r="B24" s="17" t="s">
        <v>897</v>
      </c>
      <c r="C24" s="8" t="s">
        <v>895</v>
      </c>
      <c r="D24" s="9">
        <v>13417</v>
      </c>
      <c r="E24" s="9">
        <v>0</v>
      </c>
      <c r="F24" s="9">
        <v>83</v>
      </c>
      <c r="G24" s="9">
        <v>1030</v>
      </c>
      <c r="H24" s="9">
        <v>2764</v>
      </c>
      <c r="I24" s="9">
        <v>4780</v>
      </c>
      <c r="J24" s="9">
        <v>3029</v>
      </c>
      <c r="K24" s="9">
        <v>1537</v>
      </c>
      <c r="L24" s="9">
        <v>191</v>
      </c>
      <c r="M24" s="71">
        <v>3</v>
      </c>
    </row>
    <row r="25" spans="1:13" ht="15" customHeight="1">
      <c r="A25" s="384"/>
      <c r="B25" s="19" t="s">
        <v>898</v>
      </c>
      <c r="C25" s="8" t="s">
        <v>893</v>
      </c>
      <c r="D25" s="9">
        <v>2377</v>
      </c>
      <c r="E25" s="9">
        <v>0</v>
      </c>
      <c r="F25" s="9">
        <v>52</v>
      </c>
      <c r="G25" s="9">
        <v>192</v>
      </c>
      <c r="H25" s="9">
        <v>613</v>
      </c>
      <c r="I25" s="9">
        <v>768</v>
      </c>
      <c r="J25" s="9">
        <v>578</v>
      </c>
      <c r="K25" s="9">
        <v>147</v>
      </c>
      <c r="L25" s="9">
        <v>26</v>
      </c>
      <c r="M25" s="71">
        <v>1</v>
      </c>
    </row>
    <row r="26" spans="1:13" ht="15" customHeight="1">
      <c r="A26" s="384"/>
      <c r="B26" s="17" t="s">
        <v>899</v>
      </c>
      <c r="C26" s="8" t="s">
        <v>895</v>
      </c>
      <c r="D26" s="9">
        <v>5500</v>
      </c>
      <c r="E26" s="9">
        <v>0</v>
      </c>
      <c r="F26" s="9">
        <v>109</v>
      </c>
      <c r="G26" s="9">
        <v>506</v>
      </c>
      <c r="H26" s="9">
        <v>1116</v>
      </c>
      <c r="I26" s="9">
        <v>1565</v>
      </c>
      <c r="J26" s="9">
        <v>1582</v>
      </c>
      <c r="K26" s="9">
        <v>551</v>
      </c>
      <c r="L26" s="9">
        <v>68</v>
      </c>
      <c r="M26" s="71">
        <v>3</v>
      </c>
    </row>
    <row r="27" spans="1:13" ht="15" customHeight="1">
      <c r="A27" s="384"/>
      <c r="B27" s="19" t="s">
        <v>900</v>
      </c>
      <c r="C27" s="8" t="s">
        <v>893</v>
      </c>
      <c r="D27" s="9">
        <v>3272</v>
      </c>
      <c r="E27" s="9">
        <v>0</v>
      </c>
      <c r="F27" s="9">
        <v>173</v>
      </c>
      <c r="G27" s="9">
        <v>631</v>
      </c>
      <c r="H27" s="9">
        <v>1173</v>
      </c>
      <c r="I27" s="9">
        <v>690</v>
      </c>
      <c r="J27" s="9">
        <v>374</v>
      </c>
      <c r="K27" s="9">
        <v>178</v>
      </c>
      <c r="L27" s="9">
        <v>51</v>
      </c>
      <c r="M27" s="71">
        <v>2</v>
      </c>
    </row>
    <row r="28" spans="1:13" ht="15" customHeight="1">
      <c r="A28" s="384"/>
      <c r="B28" s="17" t="s">
        <v>901</v>
      </c>
      <c r="C28" s="8" t="s">
        <v>895</v>
      </c>
      <c r="D28" s="9">
        <v>6464</v>
      </c>
      <c r="E28" s="9">
        <v>0</v>
      </c>
      <c r="F28" s="9">
        <v>163</v>
      </c>
      <c r="G28" s="9">
        <v>1130</v>
      </c>
      <c r="H28" s="9">
        <v>1688</v>
      </c>
      <c r="I28" s="9">
        <v>1304</v>
      </c>
      <c r="J28" s="9">
        <v>1337</v>
      </c>
      <c r="K28" s="9">
        <v>708</v>
      </c>
      <c r="L28" s="9">
        <v>133</v>
      </c>
      <c r="M28" s="71">
        <v>1</v>
      </c>
    </row>
    <row r="29" spans="1:13" ht="15" customHeight="1">
      <c r="A29" s="384"/>
      <c r="B29" s="19" t="s">
        <v>902</v>
      </c>
      <c r="C29" s="8" t="s">
        <v>893</v>
      </c>
      <c r="D29" s="9">
        <v>2481</v>
      </c>
      <c r="E29" s="9">
        <v>0</v>
      </c>
      <c r="F29" s="9">
        <v>13</v>
      </c>
      <c r="G29" s="9">
        <v>305</v>
      </c>
      <c r="H29" s="9">
        <v>810</v>
      </c>
      <c r="I29" s="9">
        <v>751</v>
      </c>
      <c r="J29" s="9">
        <v>428</v>
      </c>
      <c r="K29" s="9">
        <v>136</v>
      </c>
      <c r="L29" s="9">
        <v>38</v>
      </c>
      <c r="M29" s="71">
        <v>0</v>
      </c>
    </row>
    <row r="30" spans="1:13" ht="15" customHeight="1">
      <c r="A30" s="384"/>
      <c r="B30" s="17" t="s">
        <v>903</v>
      </c>
      <c r="C30" s="8" t="s">
        <v>895</v>
      </c>
      <c r="D30" s="9">
        <v>1198</v>
      </c>
      <c r="E30" s="9">
        <v>0</v>
      </c>
      <c r="F30" s="9">
        <v>2</v>
      </c>
      <c r="G30" s="9">
        <v>180</v>
      </c>
      <c r="H30" s="9">
        <v>352</v>
      </c>
      <c r="I30" s="9">
        <v>299</v>
      </c>
      <c r="J30" s="9">
        <v>259</v>
      </c>
      <c r="K30" s="9">
        <v>84</v>
      </c>
      <c r="L30" s="9">
        <v>22</v>
      </c>
      <c r="M30" s="71">
        <v>0</v>
      </c>
    </row>
    <row r="31" spans="1:13" ht="15" customHeight="1">
      <c r="A31" s="384"/>
      <c r="B31" s="19" t="s">
        <v>904</v>
      </c>
      <c r="C31" s="8" t="s">
        <v>893</v>
      </c>
      <c r="D31" s="9">
        <v>878</v>
      </c>
      <c r="E31" s="9">
        <v>0</v>
      </c>
      <c r="F31" s="9">
        <v>6</v>
      </c>
      <c r="G31" s="9">
        <v>89</v>
      </c>
      <c r="H31" s="9">
        <v>299</v>
      </c>
      <c r="I31" s="9">
        <v>253</v>
      </c>
      <c r="J31" s="9">
        <v>175</v>
      </c>
      <c r="K31" s="9">
        <v>47</v>
      </c>
      <c r="L31" s="9">
        <v>8</v>
      </c>
      <c r="M31" s="71">
        <v>1</v>
      </c>
    </row>
    <row r="32" spans="1:13" ht="15" customHeight="1">
      <c r="A32" s="382"/>
      <c r="B32" s="17" t="s">
        <v>905</v>
      </c>
      <c r="C32" s="8" t="s">
        <v>895</v>
      </c>
      <c r="D32" s="11">
        <v>652</v>
      </c>
      <c r="E32" s="11">
        <v>0</v>
      </c>
      <c r="F32" s="11">
        <v>4</v>
      </c>
      <c r="G32" s="11">
        <v>63</v>
      </c>
      <c r="H32" s="11">
        <v>142</v>
      </c>
      <c r="I32" s="11">
        <v>152</v>
      </c>
      <c r="J32" s="11">
        <v>181</v>
      </c>
      <c r="K32" s="11">
        <v>96</v>
      </c>
      <c r="L32" s="11">
        <v>13</v>
      </c>
      <c r="M32" s="72">
        <v>1</v>
      </c>
    </row>
    <row r="33" spans="1:13" ht="15" customHeight="1">
      <c r="A33" s="382"/>
      <c r="B33" s="19" t="s">
        <v>906</v>
      </c>
      <c r="C33" s="8" t="s">
        <v>893</v>
      </c>
      <c r="D33" s="11">
        <v>500</v>
      </c>
      <c r="E33" s="11">
        <v>0</v>
      </c>
      <c r="F33" s="11">
        <v>3</v>
      </c>
      <c r="G33" s="11">
        <v>18</v>
      </c>
      <c r="H33" s="11">
        <v>146</v>
      </c>
      <c r="I33" s="11">
        <v>183</v>
      </c>
      <c r="J33" s="11">
        <v>114</v>
      </c>
      <c r="K33" s="11">
        <v>30</v>
      </c>
      <c r="L33" s="11">
        <v>6</v>
      </c>
      <c r="M33" s="72">
        <v>0</v>
      </c>
    </row>
    <row r="34" spans="1:13" ht="15" customHeight="1" thickBot="1">
      <c r="A34" s="382"/>
      <c r="B34" s="20" t="s">
        <v>907</v>
      </c>
      <c r="C34" s="8" t="s">
        <v>895</v>
      </c>
      <c r="D34" s="11">
        <v>741</v>
      </c>
      <c r="E34" s="11">
        <v>0</v>
      </c>
      <c r="F34" s="11">
        <v>5</v>
      </c>
      <c r="G34" s="11">
        <v>35</v>
      </c>
      <c r="H34" s="11">
        <v>190</v>
      </c>
      <c r="I34" s="11">
        <v>243</v>
      </c>
      <c r="J34" s="11">
        <v>192</v>
      </c>
      <c r="K34" s="11">
        <v>66</v>
      </c>
      <c r="L34" s="11">
        <v>10</v>
      </c>
      <c r="M34" s="72">
        <v>0</v>
      </c>
    </row>
    <row r="35" spans="1:13" ht="15" customHeight="1">
      <c r="A35" s="386" t="s">
        <v>911</v>
      </c>
      <c r="B35" s="16" t="s">
        <v>909</v>
      </c>
      <c r="C35" s="6" t="s">
        <v>893</v>
      </c>
      <c r="D35" s="28">
        <f>SUM(E35:M35)</f>
        <v>10</v>
      </c>
      <c r="E35" s="28">
        <f>SUM(E37,E39,E41,E43,E45)</f>
        <v>0</v>
      </c>
      <c r="F35" s="28">
        <f t="shared" ref="F35:M36" si="2">SUM(F37,F39,F41,F43,F45)</f>
        <v>0</v>
      </c>
      <c r="G35" s="28">
        <f t="shared" si="2"/>
        <v>1</v>
      </c>
      <c r="H35" s="28">
        <f t="shared" si="2"/>
        <v>0</v>
      </c>
      <c r="I35" s="28">
        <f t="shared" si="2"/>
        <v>0</v>
      </c>
      <c r="J35" s="28">
        <f t="shared" si="2"/>
        <v>2</v>
      </c>
      <c r="K35" s="28">
        <f t="shared" si="2"/>
        <v>3</v>
      </c>
      <c r="L35" s="28">
        <f t="shared" si="2"/>
        <v>4</v>
      </c>
      <c r="M35" s="28">
        <f t="shared" si="2"/>
        <v>0</v>
      </c>
    </row>
    <row r="36" spans="1:13" ht="15" customHeight="1">
      <c r="A36" s="372"/>
      <c r="B36" s="17" t="s">
        <v>910</v>
      </c>
      <c r="C36" s="8" t="s">
        <v>895</v>
      </c>
      <c r="D36" s="28">
        <f t="shared" ref="D36:D62" si="3">SUM(E36:M36)</f>
        <v>9</v>
      </c>
      <c r="E36" s="28">
        <f>SUM(E38,E40,E42,E44,E46)</f>
        <v>0</v>
      </c>
      <c r="F36" s="28">
        <f t="shared" si="2"/>
        <v>0</v>
      </c>
      <c r="G36" s="28">
        <f t="shared" si="2"/>
        <v>1</v>
      </c>
      <c r="H36" s="28">
        <f t="shared" si="2"/>
        <v>0</v>
      </c>
      <c r="I36" s="28">
        <f t="shared" si="2"/>
        <v>2</v>
      </c>
      <c r="J36" s="28">
        <f t="shared" si="2"/>
        <v>0</v>
      </c>
      <c r="K36" s="28">
        <f t="shared" si="2"/>
        <v>3</v>
      </c>
      <c r="L36" s="28">
        <f t="shared" si="2"/>
        <v>3</v>
      </c>
      <c r="M36" s="28">
        <f t="shared" si="2"/>
        <v>0</v>
      </c>
    </row>
    <row r="37" spans="1:13" ht="15" customHeight="1">
      <c r="A37" s="372"/>
      <c r="B37" s="19" t="s">
        <v>896</v>
      </c>
      <c r="C37" s="8" t="s">
        <v>893</v>
      </c>
      <c r="D37" s="28">
        <f t="shared" si="3"/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2</v>
      </c>
      <c r="L37" s="29">
        <v>1</v>
      </c>
      <c r="M37" s="29">
        <v>0</v>
      </c>
    </row>
    <row r="38" spans="1:13" ht="15" customHeight="1">
      <c r="A38" s="372"/>
      <c r="B38" s="17" t="s">
        <v>897</v>
      </c>
      <c r="C38" s="8" t="s">
        <v>895</v>
      </c>
      <c r="D38" s="28">
        <f t="shared" si="3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ht="15" customHeight="1">
      <c r="A39" s="372"/>
      <c r="B39" s="19" t="s">
        <v>898</v>
      </c>
      <c r="C39" s="8" t="s">
        <v>893</v>
      </c>
      <c r="D39" s="28">
        <f t="shared" si="3"/>
        <v>7</v>
      </c>
      <c r="E39" s="28">
        <v>0</v>
      </c>
      <c r="F39" s="28">
        <v>0</v>
      </c>
      <c r="G39" s="28">
        <v>1</v>
      </c>
      <c r="H39" s="28">
        <v>0</v>
      </c>
      <c r="I39" s="28">
        <v>0</v>
      </c>
      <c r="J39" s="28">
        <v>2</v>
      </c>
      <c r="K39" s="28">
        <v>1</v>
      </c>
      <c r="L39" s="28">
        <v>3</v>
      </c>
      <c r="M39" s="28">
        <v>0</v>
      </c>
    </row>
    <row r="40" spans="1:13" ht="15" customHeight="1">
      <c r="A40" s="372"/>
      <c r="B40" s="17" t="s">
        <v>899</v>
      </c>
      <c r="C40" s="8" t="s">
        <v>895</v>
      </c>
      <c r="D40" s="28">
        <f t="shared" si="3"/>
        <v>5</v>
      </c>
      <c r="E40" s="28">
        <v>0</v>
      </c>
      <c r="F40" s="28">
        <v>0</v>
      </c>
      <c r="G40" s="28">
        <v>1</v>
      </c>
      <c r="H40" s="28">
        <v>0</v>
      </c>
      <c r="I40" s="28">
        <v>1</v>
      </c>
      <c r="J40" s="28">
        <v>0</v>
      </c>
      <c r="K40" s="28">
        <v>0</v>
      </c>
      <c r="L40" s="28">
        <v>3</v>
      </c>
      <c r="M40" s="28">
        <v>0</v>
      </c>
    </row>
    <row r="41" spans="1:13" ht="15" customHeight="1">
      <c r="A41" s="372"/>
      <c r="B41" s="19" t="s">
        <v>900</v>
      </c>
      <c r="C41" s="8" t="s">
        <v>893</v>
      </c>
      <c r="D41" s="28">
        <f t="shared" si="3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</row>
    <row r="42" spans="1:13" ht="15" customHeight="1">
      <c r="A42" s="372"/>
      <c r="B42" s="17" t="s">
        <v>901</v>
      </c>
      <c r="C42" s="8" t="s">
        <v>895</v>
      </c>
      <c r="D42" s="28">
        <f t="shared" si="3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1</v>
      </c>
      <c r="L42" s="28">
        <v>0</v>
      </c>
      <c r="M42" s="28">
        <v>0</v>
      </c>
    </row>
    <row r="43" spans="1:13" ht="15" customHeight="1">
      <c r="A43" s="372"/>
      <c r="B43" s="19" t="s">
        <v>902</v>
      </c>
      <c r="C43" s="8" t="s">
        <v>893</v>
      </c>
      <c r="D43" s="28">
        <f t="shared" si="3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</row>
    <row r="44" spans="1:13" ht="15" customHeight="1">
      <c r="A44" s="372"/>
      <c r="B44" s="17" t="s">
        <v>903</v>
      </c>
      <c r="C44" s="8" t="s">
        <v>895</v>
      </c>
      <c r="D44" s="28">
        <f t="shared" si="3"/>
        <v>3</v>
      </c>
      <c r="E44" s="28">
        <v>0</v>
      </c>
      <c r="F44" s="28">
        <v>0</v>
      </c>
      <c r="G44" s="28">
        <v>0</v>
      </c>
      <c r="H44" s="28">
        <v>0</v>
      </c>
      <c r="I44" s="28">
        <v>1</v>
      </c>
      <c r="J44" s="28">
        <v>0</v>
      </c>
      <c r="K44" s="28">
        <v>2</v>
      </c>
      <c r="L44" s="28">
        <v>0</v>
      </c>
      <c r="M44" s="28">
        <v>0</v>
      </c>
    </row>
    <row r="45" spans="1:13" ht="15" customHeight="1">
      <c r="A45" s="372"/>
      <c r="B45" s="19" t="s">
        <v>904</v>
      </c>
      <c r="C45" s="8" t="s">
        <v>893</v>
      </c>
      <c r="D45" s="28">
        <f t="shared" si="3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5" customHeight="1">
      <c r="A46" s="372"/>
      <c r="B46" s="17" t="s">
        <v>905</v>
      </c>
      <c r="C46" s="8" t="s">
        <v>895</v>
      </c>
      <c r="D46" s="28">
        <f t="shared" si="3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ht="15" customHeight="1">
      <c r="A47" s="372"/>
      <c r="B47" s="19" t="s">
        <v>906</v>
      </c>
      <c r="C47" s="8" t="s">
        <v>893</v>
      </c>
      <c r="D47" s="11">
        <f t="shared" si="3"/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72">
        <v>0</v>
      </c>
    </row>
    <row r="48" spans="1:13" ht="15" customHeight="1" thickBot="1">
      <c r="A48" s="373"/>
      <c r="B48" s="20" t="s">
        <v>907</v>
      </c>
      <c r="C48" s="8" t="s">
        <v>895</v>
      </c>
      <c r="D48" s="10">
        <f t="shared" si="3"/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73">
        <v>0</v>
      </c>
    </row>
    <row r="49" spans="1:13" ht="15" customHeight="1">
      <c r="A49" s="386" t="s">
        <v>912</v>
      </c>
      <c r="B49" s="21" t="s">
        <v>909</v>
      </c>
      <c r="C49" s="12" t="s">
        <v>893</v>
      </c>
      <c r="D49" s="28">
        <f t="shared" si="3"/>
        <v>122</v>
      </c>
      <c r="E49" s="28">
        <f>SUM(E51,E53,E55,E57,E59,E61)</f>
        <v>0</v>
      </c>
      <c r="F49" s="28">
        <f t="shared" ref="F49:M50" si="4">SUM(F51,F53,F55,F57,F59,F61)</f>
        <v>0</v>
      </c>
      <c r="G49" s="28">
        <f t="shared" si="4"/>
        <v>0</v>
      </c>
      <c r="H49" s="28">
        <f t="shared" si="4"/>
        <v>2</v>
      </c>
      <c r="I49" s="28">
        <f t="shared" si="4"/>
        <v>13</v>
      </c>
      <c r="J49" s="28">
        <f t="shared" si="4"/>
        <v>40</v>
      </c>
      <c r="K49" s="28">
        <f t="shared" si="4"/>
        <v>39</v>
      </c>
      <c r="L49" s="28">
        <f t="shared" si="4"/>
        <v>21</v>
      </c>
      <c r="M49" s="28">
        <f t="shared" si="4"/>
        <v>7</v>
      </c>
    </row>
    <row r="50" spans="1:13" ht="15" customHeight="1">
      <c r="A50" s="372"/>
      <c r="B50" s="17" t="s">
        <v>910</v>
      </c>
      <c r="C50" s="8" t="s">
        <v>895</v>
      </c>
      <c r="D50" s="28">
        <f t="shared" si="3"/>
        <v>30</v>
      </c>
      <c r="E50" s="28">
        <f>SUM(E52,E54,E56,E58,E60,E62)</f>
        <v>0</v>
      </c>
      <c r="F50" s="28">
        <f t="shared" si="4"/>
        <v>0</v>
      </c>
      <c r="G50" s="28">
        <f t="shared" si="4"/>
        <v>0</v>
      </c>
      <c r="H50" s="28">
        <f t="shared" si="4"/>
        <v>0</v>
      </c>
      <c r="I50" s="28">
        <f t="shared" si="4"/>
        <v>3</v>
      </c>
      <c r="J50" s="28">
        <f t="shared" si="4"/>
        <v>8</v>
      </c>
      <c r="K50" s="28">
        <f t="shared" si="4"/>
        <v>10</v>
      </c>
      <c r="L50" s="28">
        <f t="shared" si="4"/>
        <v>6</v>
      </c>
      <c r="M50" s="28">
        <f t="shared" si="4"/>
        <v>3</v>
      </c>
    </row>
    <row r="51" spans="1:13" ht="15" customHeight="1">
      <c r="A51" s="372"/>
      <c r="B51" s="19" t="s">
        <v>896</v>
      </c>
      <c r="C51" s="8" t="s">
        <v>893</v>
      </c>
      <c r="D51" s="28">
        <f t="shared" si="3"/>
        <v>46</v>
      </c>
      <c r="E51" s="29">
        <v>0</v>
      </c>
      <c r="F51" s="29">
        <v>0</v>
      </c>
      <c r="G51" s="29">
        <v>0</v>
      </c>
      <c r="H51" s="29">
        <v>0</v>
      </c>
      <c r="I51" s="29">
        <v>4</v>
      </c>
      <c r="J51" s="29">
        <v>14</v>
      </c>
      <c r="K51" s="29">
        <v>15</v>
      </c>
      <c r="L51" s="29">
        <v>9</v>
      </c>
      <c r="M51" s="29">
        <v>4</v>
      </c>
    </row>
    <row r="52" spans="1:13" ht="15" customHeight="1">
      <c r="A52" s="372"/>
      <c r="B52" s="17" t="s">
        <v>897</v>
      </c>
      <c r="C52" s="8" t="s">
        <v>895</v>
      </c>
      <c r="D52" s="28">
        <f t="shared" si="3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3</v>
      </c>
      <c r="K52" s="29">
        <v>8</v>
      </c>
      <c r="L52" s="29">
        <v>3</v>
      </c>
      <c r="M52" s="29">
        <v>1</v>
      </c>
    </row>
    <row r="53" spans="1:13" ht="15" customHeight="1">
      <c r="A53" s="372"/>
      <c r="B53" s="19" t="s">
        <v>898</v>
      </c>
      <c r="C53" s="8" t="s">
        <v>893</v>
      </c>
      <c r="D53" s="28">
        <f t="shared" si="3"/>
        <v>39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15</v>
      </c>
      <c r="K53" s="28">
        <v>10</v>
      </c>
      <c r="L53" s="28">
        <v>10</v>
      </c>
      <c r="M53" s="28">
        <v>3</v>
      </c>
    </row>
    <row r="54" spans="1:13" ht="15" customHeight="1">
      <c r="A54" s="372"/>
      <c r="B54" s="17" t="s">
        <v>899</v>
      </c>
      <c r="C54" s="8" t="s">
        <v>895</v>
      </c>
      <c r="D54" s="28">
        <f t="shared" si="3"/>
        <v>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2</v>
      </c>
      <c r="L54" s="28">
        <v>2</v>
      </c>
      <c r="M54" s="28">
        <v>2</v>
      </c>
    </row>
    <row r="55" spans="1:13" ht="15" customHeight="1">
      <c r="A55" s="372"/>
      <c r="B55" s="19" t="s">
        <v>900</v>
      </c>
      <c r="C55" s="8" t="s">
        <v>893</v>
      </c>
      <c r="D55" s="28">
        <f t="shared" si="3"/>
        <v>33</v>
      </c>
      <c r="E55" s="28">
        <v>0</v>
      </c>
      <c r="F55" s="28">
        <v>0</v>
      </c>
      <c r="G55" s="28">
        <v>0</v>
      </c>
      <c r="H55" s="28">
        <v>2</v>
      </c>
      <c r="I55" s="28">
        <v>7</v>
      </c>
      <c r="J55" s="28">
        <v>9</v>
      </c>
      <c r="K55" s="28">
        <v>13</v>
      </c>
      <c r="L55" s="28">
        <v>2</v>
      </c>
      <c r="M55" s="28">
        <v>0</v>
      </c>
    </row>
    <row r="56" spans="1:13" ht="15" customHeight="1">
      <c r="A56" s="372"/>
      <c r="B56" s="17" t="s">
        <v>901</v>
      </c>
      <c r="C56" s="8" t="s">
        <v>895</v>
      </c>
      <c r="D56" s="28">
        <f t="shared" si="3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2</v>
      </c>
      <c r="K56" s="28">
        <v>0</v>
      </c>
      <c r="L56" s="28">
        <v>0</v>
      </c>
      <c r="M56" s="28">
        <v>0</v>
      </c>
    </row>
    <row r="57" spans="1:13" ht="15" customHeight="1">
      <c r="A57" s="372"/>
      <c r="B57" s="19" t="s">
        <v>902</v>
      </c>
      <c r="C57" s="8" t="s">
        <v>893</v>
      </c>
      <c r="D57" s="28">
        <f t="shared" si="3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ht="15" customHeight="1">
      <c r="A58" s="372"/>
      <c r="B58" s="17" t="s">
        <v>903</v>
      </c>
      <c r="C58" s="8" t="s">
        <v>895</v>
      </c>
      <c r="D58" s="28">
        <f t="shared" si="3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28">
        <v>0</v>
      </c>
    </row>
    <row r="59" spans="1:13" ht="15" customHeight="1">
      <c r="A59" s="372"/>
      <c r="B59" s="19" t="s">
        <v>904</v>
      </c>
      <c r="C59" s="8" t="s">
        <v>893</v>
      </c>
      <c r="D59" s="28">
        <f t="shared" si="3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ht="15" customHeight="1">
      <c r="A60" s="372"/>
      <c r="B60" s="17" t="s">
        <v>905</v>
      </c>
      <c r="C60" s="8" t="s">
        <v>895</v>
      </c>
      <c r="D60" s="28">
        <f t="shared" si="3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ht="15" customHeight="1">
      <c r="A61" s="372"/>
      <c r="B61" s="19" t="s">
        <v>906</v>
      </c>
      <c r="C61" s="8" t="s">
        <v>893</v>
      </c>
      <c r="D61" s="28">
        <f t="shared" si="3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ht="15" customHeight="1" thickBot="1">
      <c r="A62" s="373"/>
      <c r="B62" s="20" t="s">
        <v>907</v>
      </c>
      <c r="C62" s="8" t="s">
        <v>895</v>
      </c>
      <c r="D62" s="28">
        <f t="shared" si="3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913</v>
      </c>
    </row>
    <row r="64" spans="1:13" s="15" customFormat="1" ht="14.25">
      <c r="A64" s="23" t="s">
        <v>914</v>
      </c>
    </row>
    <row r="65" spans="1:3" s="15" customFormat="1" ht="14.25">
      <c r="A65" s="23" t="s">
        <v>915</v>
      </c>
      <c r="B65" s="24"/>
      <c r="C65" s="24"/>
    </row>
    <row r="66" spans="1:3" s="15" customFormat="1" ht="14.25">
      <c r="A66" s="23" t="s">
        <v>916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0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工作表19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7.25" style="1" customWidth="1"/>
    <col min="8" max="8" width="7.125" style="1" customWidth="1"/>
    <col min="9" max="9" width="7" style="1" customWidth="1"/>
    <col min="10" max="10" width="6.75" style="1" customWidth="1"/>
    <col min="11" max="11" width="6.5" style="1" customWidth="1"/>
    <col min="12" max="13" width="5.875" style="1" customWidth="1"/>
    <col min="14" max="16384" width="9" style="1"/>
  </cols>
  <sheetData>
    <row r="1" spans="1:13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46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868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48</v>
      </c>
      <c r="M3" s="390"/>
    </row>
    <row r="4" spans="1:13" ht="17.25" thickBot="1">
      <c r="B4" s="391" t="s">
        <v>869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50</v>
      </c>
      <c r="M4" s="392"/>
    </row>
    <row r="5" spans="1:13">
      <c r="A5" s="374" t="s">
        <v>30</v>
      </c>
      <c r="B5" s="425"/>
      <c r="C5" s="406" t="s">
        <v>51</v>
      </c>
      <c r="D5" s="380" t="s">
        <v>52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53</v>
      </c>
      <c r="E6" s="4" t="s">
        <v>54</v>
      </c>
      <c r="F6" s="4" t="s">
        <v>55</v>
      </c>
      <c r="G6" s="4" t="s">
        <v>56</v>
      </c>
      <c r="H6" s="4" t="s">
        <v>57</v>
      </c>
      <c r="I6" s="4" t="s">
        <v>238</v>
      </c>
      <c r="J6" s="4" t="s">
        <v>239</v>
      </c>
      <c r="K6" s="4" t="s">
        <v>240</v>
      </c>
      <c r="L6" s="4" t="s">
        <v>241</v>
      </c>
      <c r="M6" s="69" t="s">
        <v>242</v>
      </c>
    </row>
    <row r="7" spans="1:13" ht="15" customHeight="1">
      <c r="A7" s="382" t="s">
        <v>63</v>
      </c>
      <c r="B7" s="16" t="s">
        <v>64</v>
      </c>
      <c r="C7" s="6" t="s">
        <v>65</v>
      </c>
      <c r="D7" s="7">
        <f t="shared" ref="D7:M7" si="0">D21+D35+D49</f>
        <v>14769</v>
      </c>
      <c r="E7" s="7">
        <f t="shared" si="0"/>
        <v>4</v>
      </c>
      <c r="F7" s="7">
        <f t="shared" si="0"/>
        <v>363</v>
      </c>
      <c r="G7" s="7">
        <f t="shared" si="0"/>
        <v>1873</v>
      </c>
      <c r="H7" s="7">
        <f t="shared" si="0"/>
        <v>4449</v>
      </c>
      <c r="I7" s="7">
        <f t="shared" si="0"/>
        <v>4336</v>
      </c>
      <c r="J7" s="7">
        <f t="shared" si="0"/>
        <v>2675</v>
      </c>
      <c r="K7" s="7">
        <f t="shared" si="0"/>
        <v>855</v>
      </c>
      <c r="L7" s="7">
        <f t="shared" si="0"/>
        <v>200</v>
      </c>
      <c r="M7" s="70">
        <f t="shared" si="0"/>
        <v>14</v>
      </c>
    </row>
    <row r="8" spans="1:13" ht="15" customHeight="1">
      <c r="A8" s="372"/>
      <c r="B8" s="18" t="s">
        <v>66</v>
      </c>
      <c r="C8" s="8" t="s">
        <v>67</v>
      </c>
      <c r="D8" s="9">
        <f t="shared" ref="D8:M8" si="1">D22+D36+D50</f>
        <v>28061</v>
      </c>
      <c r="E8" s="9">
        <f t="shared" si="1"/>
        <v>1</v>
      </c>
      <c r="F8" s="9">
        <f t="shared" si="1"/>
        <v>381</v>
      </c>
      <c r="G8" s="9">
        <f t="shared" si="1"/>
        <v>2932</v>
      </c>
      <c r="H8" s="9">
        <f t="shared" si="1"/>
        <v>6339</v>
      </c>
      <c r="I8" s="9">
        <f t="shared" si="1"/>
        <v>8371</v>
      </c>
      <c r="J8" s="9">
        <f t="shared" si="1"/>
        <v>6575</v>
      </c>
      <c r="K8" s="9">
        <f t="shared" si="1"/>
        <v>3021</v>
      </c>
      <c r="L8" s="9">
        <f t="shared" si="1"/>
        <v>432</v>
      </c>
      <c r="M8" s="71">
        <f t="shared" si="1"/>
        <v>9</v>
      </c>
    </row>
    <row r="9" spans="1:13" ht="15" customHeight="1">
      <c r="A9" s="372"/>
      <c r="B9" s="19" t="s">
        <v>68</v>
      </c>
      <c r="C9" s="8" t="s">
        <v>65</v>
      </c>
      <c r="D9" s="9">
        <f t="shared" ref="D9:M9" si="2">D23+D37+D51</f>
        <v>5067</v>
      </c>
      <c r="E9" s="9">
        <f t="shared" si="2"/>
        <v>0</v>
      </c>
      <c r="F9" s="9">
        <f t="shared" si="2"/>
        <v>116</v>
      </c>
      <c r="G9" s="9">
        <f t="shared" si="2"/>
        <v>545</v>
      </c>
      <c r="H9" s="9">
        <f t="shared" si="2"/>
        <v>1305</v>
      </c>
      <c r="I9" s="9">
        <f t="shared" si="2"/>
        <v>1705</v>
      </c>
      <c r="J9" s="9">
        <f t="shared" si="2"/>
        <v>989</v>
      </c>
      <c r="K9" s="9">
        <f t="shared" si="2"/>
        <v>338</v>
      </c>
      <c r="L9" s="9">
        <f t="shared" si="2"/>
        <v>62</v>
      </c>
      <c r="M9" s="71">
        <f t="shared" si="2"/>
        <v>7</v>
      </c>
    </row>
    <row r="10" spans="1:13" ht="15" customHeight="1">
      <c r="A10" s="372"/>
      <c r="B10" s="17" t="s">
        <v>69</v>
      </c>
      <c r="C10" s="8" t="s">
        <v>67</v>
      </c>
      <c r="D10" s="9">
        <f t="shared" ref="D10:M10" si="3">D24+D38+D52</f>
        <v>13371</v>
      </c>
      <c r="E10" s="9">
        <f t="shared" si="3"/>
        <v>0</v>
      </c>
      <c r="F10" s="9">
        <f t="shared" si="3"/>
        <v>77</v>
      </c>
      <c r="G10" s="9">
        <f t="shared" si="3"/>
        <v>1015</v>
      </c>
      <c r="H10" s="9">
        <f t="shared" si="3"/>
        <v>2769</v>
      </c>
      <c r="I10" s="9">
        <f t="shared" si="3"/>
        <v>4762</v>
      </c>
      <c r="J10" s="9">
        <f t="shared" si="3"/>
        <v>3017</v>
      </c>
      <c r="K10" s="9">
        <f t="shared" si="3"/>
        <v>1534</v>
      </c>
      <c r="L10" s="9">
        <f t="shared" si="3"/>
        <v>193</v>
      </c>
      <c r="M10" s="71">
        <f t="shared" si="3"/>
        <v>4</v>
      </c>
    </row>
    <row r="11" spans="1:13" ht="15" customHeight="1">
      <c r="A11" s="372"/>
      <c r="B11" s="19" t="s">
        <v>70</v>
      </c>
      <c r="C11" s="8" t="s">
        <v>65</v>
      </c>
      <c r="D11" s="9">
        <f t="shared" ref="D11:M11" si="4">D25+D39+D53</f>
        <v>2447</v>
      </c>
      <c r="E11" s="9">
        <f t="shared" si="4"/>
        <v>3</v>
      </c>
      <c r="F11" s="9">
        <f t="shared" si="4"/>
        <v>18</v>
      </c>
      <c r="G11" s="9">
        <f t="shared" si="4"/>
        <v>204</v>
      </c>
      <c r="H11" s="9">
        <f t="shared" si="4"/>
        <v>657</v>
      </c>
      <c r="I11" s="9">
        <f t="shared" si="4"/>
        <v>783</v>
      </c>
      <c r="J11" s="9">
        <f t="shared" si="4"/>
        <v>590</v>
      </c>
      <c r="K11" s="9">
        <f t="shared" si="4"/>
        <v>146</v>
      </c>
      <c r="L11" s="9">
        <f t="shared" si="4"/>
        <v>42</v>
      </c>
      <c r="M11" s="71">
        <f t="shared" si="4"/>
        <v>4</v>
      </c>
    </row>
    <row r="12" spans="1:13" ht="15" customHeight="1">
      <c r="A12" s="372"/>
      <c r="B12" s="17" t="s">
        <v>71</v>
      </c>
      <c r="C12" s="8" t="s">
        <v>67</v>
      </c>
      <c r="D12" s="9">
        <f t="shared" ref="D12:M12" si="5">D26+D40+D54</f>
        <v>5455</v>
      </c>
      <c r="E12" s="9">
        <f t="shared" si="5"/>
        <v>1</v>
      </c>
      <c r="F12" s="9">
        <f t="shared" si="5"/>
        <v>107</v>
      </c>
      <c r="G12" s="9">
        <f t="shared" si="5"/>
        <v>513</v>
      </c>
      <c r="H12" s="9">
        <f t="shared" si="5"/>
        <v>1125</v>
      </c>
      <c r="I12" s="9">
        <f t="shared" si="5"/>
        <v>1584</v>
      </c>
      <c r="J12" s="9">
        <f t="shared" si="5"/>
        <v>1526</v>
      </c>
      <c r="K12" s="9">
        <f t="shared" si="5"/>
        <v>530</v>
      </c>
      <c r="L12" s="9">
        <f t="shared" si="5"/>
        <v>66</v>
      </c>
      <c r="M12" s="71">
        <f t="shared" si="5"/>
        <v>3</v>
      </c>
    </row>
    <row r="13" spans="1:13" ht="15" customHeight="1">
      <c r="A13" s="372"/>
      <c r="B13" s="19" t="s">
        <v>72</v>
      </c>
      <c r="C13" s="8" t="s">
        <v>65</v>
      </c>
      <c r="D13" s="9">
        <f t="shared" ref="D13:M13" si="6">D27+D41+D55</f>
        <v>3328</v>
      </c>
      <c r="E13" s="9">
        <f t="shared" si="6"/>
        <v>1</v>
      </c>
      <c r="F13" s="9">
        <f t="shared" si="6"/>
        <v>205</v>
      </c>
      <c r="G13" s="9">
        <f t="shared" si="6"/>
        <v>717</v>
      </c>
      <c r="H13" s="9">
        <f t="shared" si="6"/>
        <v>1199</v>
      </c>
      <c r="I13" s="9">
        <f t="shared" si="6"/>
        <v>645</v>
      </c>
      <c r="J13" s="9">
        <f t="shared" si="6"/>
        <v>364</v>
      </c>
      <c r="K13" s="9">
        <f t="shared" si="6"/>
        <v>152</v>
      </c>
      <c r="L13" s="9">
        <f t="shared" si="6"/>
        <v>43</v>
      </c>
      <c r="M13" s="71">
        <f t="shared" si="6"/>
        <v>2</v>
      </c>
    </row>
    <row r="14" spans="1:13" ht="15" customHeight="1">
      <c r="A14" s="372"/>
      <c r="B14" s="17" t="s">
        <v>73</v>
      </c>
      <c r="C14" s="8" t="s">
        <v>67</v>
      </c>
      <c r="D14" s="9">
        <f t="shared" ref="D14:M14" si="7">D28+D42+D56</f>
        <v>6519</v>
      </c>
      <c r="E14" s="9">
        <f t="shared" si="7"/>
        <v>0</v>
      </c>
      <c r="F14" s="9">
        <f t="shared" si="7"/>
        <v>184</v>
      </c>
      <c r="G14" s="9">
        <f t="shared" si="7"/>
        <v>1118</v>
      </c>
      <c r="H14" s="9">
        <f t="shared" si="7"/>
        <v>1713</v>
      </c>
      <c r="I14" s="9">
        <f t="shared" si="7"/>
        <v>1314</v>
      </c>
      <c r="J14" s="9">
        <f t="shared" si="7"/>
        <v>1361</v>
      </c>
      <c r="K14" s="9">
        <f t="shared" si="7"/>
        <v>701</v>
      </c>
      <c r="L14" s="9">
        <f t="shared" si="7"/>
        <v>127</v>
      </c>
      <c r="M14" s="71">
        <f t="shared" si="7"/>
        <v>1</v>
      </c>
    </row>
    <row r="15" spans="1:13" ht="15" customHeight="1">
      <c r="A15" s="372"/>
      <c r="B15" s="19" t="s">
        <v>74</v>
      </c>
      <c r="C15" s="8" t="s">
        <v>65</v>
      </c>
      <c r="D15" s="9">
        <f t="shared" ref="D15:M15" si="8">D29+D43+D57</f>
        <v>2503</v>
      </c>
      <c r="E15" s="9">
        <f t="shared" si="8"/>
        <v>0</v>
      </c>
      <c r="F15" s="9">
        <f t="shared" si="8"/>
        <v>15</v>
      </c>
      <c r="G15" s="9">
        <f t="shared" si="8"/>
        <v>294</v>
      </c>
      <c r="H15" s="9">
        <f t="shared" si="8"/>
        <v>826</v>
      </c>
      <c r="I15" s="9">
        <f t="shared" si="8"/>
        <v>753</v>
      </c>
      <c r="J15" s="9">
        <f t="shared" si="8"/>
        <v>434</v>
      </c>
      <c r="K15" s="9">
        <f t="shared" si="8"/>
        <v>142</v>
      </c>
      <c r="L15" s="9">
        <f t="shared" si="8"/>
        <v>39</v>
      </c>
      <c r="M15" s="71">
        <f t="shared" si="8"/>
        <v>0</v>
      </c>
    </row>
    <row r="16" spans="1:13" ht="15" customHeight="1">
      <c r="A16" s="372"/>
      <c r="B16" s="17" t="s">
        <v>75</v>
      </c>
      <c r="C16" s="8" t="s">
        <v>67</v>
      </c>
      <c r="D16" s="9">
        <f t="shared" ref="D16:M16" si="9">D30+D44+D58</f>
        <v>1311</v>
      </c>
      <c r="E16" s="9">
        <f t="shared" si="9"/>
        <v>0</v>
      </c>
      <c r="F16" s="9">
        <f t="shared" si="9"/>
        <v>4</v>
      </c>
      <c r="G16" s="9">
        <f t="shared" si="9"/>
        <v>189</v>
      </c>
      <c r="H16" s="9">
        <f t="shared" si="9"/>
        <v>389</v>
      </c>
      <c r="I16" s="9">
        <f t="shared" si="9"/>
        <v>318</v>
      </c>
      <c r="J16" s="9">
        <f t="shared" si="9"/>
        <v>298</v>
      </c>
      <c r="K16" s="9">
        <f t="shared" si="9"/>
        <v>91</v>
      </c>
      <c r="L16" s="9">
        <f t="shared" si="9"/>
        <v>22</v>
      </c>
      <c r="M16" s="71">
        <f t="shared" si="9"/>
        <v>0</v>
      </c>
    </row>
    <row r="17" spans="1:13" ht="15" customHeight="1">
      <c r="A17" s="372"/>
      <c r="B17" s="19" t="s">
        <v>76</v>
      </c>
      <c r="C17" s="8" t="s">
        <v>65</v>
      </c>
      <c r="D17" s="9">
        <f t="shared" ref="D17:M17" si="10">D31+D45+D59</f>
        <v>923</v>
      </c>
      <c r="E17" s="9">
        <f t="shared" si="10"/>
        <v>0</v>
      </c>
      <c r="F17" s="9">
        <f t="shared" si="10"/>
        <v>6</v>
      </c>
      <c r="G17" s="9">
        <f t="shared" si="10"/>
        <v>95</v>
      </c>
      <c r="H17" s="9">
        <f t="shared" si="10"/>
        <v>319</v>
      </c>
      <c r="I17" s="9">
        <f t="shared" si="10"/>
        <v>265</v>
      </c>
      <c r="J17" s="9">
        <f t="shared" si="10"/>
        <v>181</v>
      </c>
      <c r="K17" s="9">
        <f t="shared" si="10"/>
        <v>48</v>
      </c>
      <c r="L17" s="9">
        <f t="shared" si="10"/>
        <v>8</v>
      </c>
      <c r="M17" s="71">
        <f t="shared" si="10"/>
        <v>1</v>
      </c>
    </row>
    <row r="18" spans="1:13" ht="15" customHeight="1">
      <c r="A18" s="372"/>
      <c r="B18" s="17" t="s">
        <v>77</v>
      </c>
      <c r="C18" s="8" t="s">
        <v>67</v>
      </c>
      <c r="D18" s="9">
        <f t="shared" ref="D18:M18" si="11">D32+D46+D60</f>
        <v>653</v>
      </c>
      <c r="E18" s="9">
        <f t="shared" si="11"/>
        <v>0</v>
      </c>
      <c r="F18" s="9">
        <f t="shared" si="11"/>
        <v>4</v>
      </c>
      <c r="G18" s="9">
        <f t="shared" si="11"/>
        <v>62</v>
      </c>
      <c r="H18" s="9">
        <f t="shared" si="11"/>
        <v>145</v>
      </c>
      <c r="I18" s="9">
        <f t="shared" si="11"/>
        <v>147</v>
      </c>
      <c r="J18" s="9">
        <f t="shared" si="11"/>
        <v>181</v>
      </c>
      <c r="K18" s="9">
        <f t="shared" si="11"/>
        <v>99</v>
      </c>
      <c r="L18" s="9">
        <f t="shared" si="11"/>
        <v>14</v>
      </c>
      <c r="M18" s="71">
        <f t="shared" si="11"/>
        <v>1</v>
      </c>
    </row>
    <row r="19" spans="1:13" ht="15" customHeight="1">
      <c r="A19" s="372"/>
      <c r="B19" s="19" t="s">
        <v>78</v>
      </c>
      <c r="C19" s="8" t="s">
        <v>65</v>
      </c>
      <c r="D19" s="9">
        <f t="shared" ref="D19:M19" si="12">D33+D47+D61</f>
        <v>501</v>
      </c>
      <c r="E19" s="9">
        <f t="shared" si="12"/>
        <v>0</v>
      </c>
      <c r="F19" s="9">
        <f t="shared" si="12"/>
        <v>3</v>
      </c>
      <c r="G19" s="9">
        <f t="shared" si="12"/>
        <v>18</v>
      </c>
      <c r="H19" s="9">
        <f t="shared" si="12"/>
        <v>143</v>
      </c>
      <c r="I19" s="9">
        <f t="shared" si="12"/>
        <v>185</v>
      </c>
      <c r="J19" s="9">
        <f t="shared" si="12"/>
        <v>117</v>
      </c>
      <c r="K19" s="9">
        <f t="shared" si="12"/>
        <v>29</v>
      </c>
      <c r="L19" s="9">
        <f t="shared" si="12"/>
        <v>6</v>
      </c>
      <c r="M19" s="71">
        <f t="shared" si="12"/>
        <v>0</v>
      </c>
    </row>
    <row r="20" spans="1:13" ht="15" customHeight="1" thickBot="1">
      <c r="A20" s="373"/>
      <c r="B20" s="20" t="s">
        <v>79</v>
      </c>
      <c r="C20" s="8" t="s">
        <v>67</v>
      </c>
      <c r="D20" s="9">
        <f t="shared" ref="D20:M20" si="13">D34+D48+D62</f>
        <v>752</v>
      </c>
      <c r="E20" s="9">
        <f t="shared" si="13"/>
        <v>0</v>
      </c>
      <c r="F20" s="9">
        <f t="shared" si="13"/>
        <v>5</v>
      </c>
      <c r="G20" s="9">
        <f t="shared" si="13"/>
        <v>35</v>
      </c>
      <c r="H20" s="9">
        <f t="shared" si="13"/>
        <v>198</v>
      </c>
      <c r="I20" s="9">
        <f t="shared" si="13"/>
        <v>246</v>
      </c>
      <c r="J20" s="9">
        <f t="shared" si="13"/>
        <v>192</v>
      </c>
      <c r="K20" s="9">
        <f t="shared" si="13"/>
        <v>66</v>
      </c>
      <c r="L20" s="9">
        <f t="shared" si="13"/>
        <v>10</v>
      </c>
      <c r="M20" s="71">
        <f t="shared" si="13"/>
        <v>0</v>
      </c>
    </row>
    <row r="21" spans="1:13" ht="15" customHeight="1">
      <c r="A21" s="383" t="s">
        <v>80</v>
      </c>
      <c r="B21" s="16" t="s">
        <v>81</v>
      </c>
      <c r="C21" s="6" t="s">
        <v>65</v>
      </c>
      <c r="D21" s="7">
        <v>14637</v>
      </c>
      <c r="E21" s="7">
        <v>4</v>
      </c>
      <c r="F21" s="7">
        <v>363</v>
      </c>
      <c r="G21" s="7">
        <v>1872</v>
      </c>
      <c r="H21" s="7">
        <v>4447</v>
      </c>
      <c r="I21" s="7">
        <v>4323</v>
      </c>
      <c r="J21" s="7">
        <v>2633</v>
      </c>
      <c r="K21" s="7">
        <v>813</v>
      </c>
      <c r="L21" s="7">
        <v>175</v>
      </c>
      <c r="M21" s="70">
        <v>7</v>
      </c>
    </row>
    <row r="22" spans="1:13" ht="15" customHeight="1">
      <c r="A22" s="384"/>
      <c r="B22" s="17" t="s">
        <v>82</v>
      </c>
      <c r="C22" s="8" t="s">
        <v>67</v>
      </c>
      <c r="D22" s="9">
        <v>28022</v>
      </c>
      <c r="E22" s="9">
        <v>1</v>
      </c>
      <c r="F22" s="9">
        <v>381</v>
      </c>
      <c r="G22" s="9">
        <v>2931</v>
      </c>
      <c r="H22" s="9">
        <v>6339</v>
      </c>
      <c r="I22" s="9">
        <v>8366</v>
      </c>
      <c r="J22" s="9">
        <v>6567</v>
      </c>
      <c r="K22" s="9">
        <v>3008</v>
      </c>
      <c r="L22" s="9">
        <v>423</v>
      </c>
      <c r="M22" s="71">
        <v>6</v>
      </c>
    </row>
    <row r="23" spans="1:13" ht="15" customHeight="1">
      <c r="A23" s="384"/>
      <c r="B23" s="19" t="s">
        <v>68</v>
      </c>
      <c r="C23" s="8" t="s">
        <v>65</v>
      </c>
      <c r="D23" s="9">
        <v>5018</v>
      </c>
      <c r="E23" s="9">
        <v>0</v>
      </c>
      <c r="F23" s="9">
        <v>116</v>
      </c>
      <c r="G23" s="9">
        <v>545</v>
      </c>
      <c r="H23" s="9">
        <v>1305</v>
      </c>
      <c r="I23" s="9">
        <v>1701</v>
      </c>
      <c r="J23" s="9">
        <v>975</v>
      </c>
      <c r="K23" s="9">
        <v>321</v>
      </c>
      <c r="L23" s="9">
        <v>52</v>
      </c>
      <c r="M23" s="71">
        <v>3</v>
      </c>
    </row>
    <row r="24" spans="1:13" ht="15" customHeight="1">
      <c r="A24" s="384"/>
      <c r="B24" s="17" t="s">
        <v>69</v>
      </c>
      <c r="C24" s="8" t="s">
        <v>67</v>
      </c>
      <c r="D24" s="9">
        <v>13354</v>
      </c>
      <c r="E24" s="9">
        <v>0</v>
      </c>
      <c r="F24" s="9">
        <v>77</v>
      </c>
      <c r="G24" s="9">
        <v>1015</v>
      </c>
      <c r="H24" s="9">
        <v>2769</v>
      </c>
      <c r="I24" s="9">
        <v>4760</v>
      </c>
      <c r="J24" s="9">
        <v>3014</v>
      </c>
      <c r="K24" s="9">
        <v>1526</v>
      </c>
      <c r="L24" s="9">
        <v>190</v>
      </c>
      <c r="M24" s="71">
        <v>3</v>
      </c>
    </row>
    <row r="25" spans="1:13" ht="15" customHeight="1">
      <c r="A25" s="384"/>
      <c r="B25" s="19" t="s">
        <v>70</v>
      </c>
      <c r="C25" s="8" t="s">
        <v>65</v>
      </c>
      <c r="D25" s="9">
        <v>2401</v>
      </c>
      <c r="E25" s="9">
        <v>3</v>
      </c>
      <c r="F25" s="9">
        <v>18</v>
      </c>
      <c r="G25" s="9">
        <v>203</v>
      </c>
      <c r="H25" s="9">
        <v>657</v>
      </c>
      <c r="I25" s="9">
        <v>782</v>
      </c>
      <c r="J25" s="9">
        <v>573</v>
      </c>
      <c r="K25" s="9">
        <v>135</v>
      </c>
      <c r="L25" s="9">
        <v>29</v>
      </c>
      <c r="M25" s="71">
        <v>1</v>
      </c>
    </row>
    <row r="26" spans="1:13" ht="15" customHeight="1">
      <c r="A26" s="384"/>
      <c r="B26" s="17" t="s">
        <v>71</v>
      </c>
      <c r="C26" s="8" t="s">
        <v>67</v>
      </c>
      <c r="D26" s="9">
        <v>5444</v>
      </c>
      <c r="E26" s="9">
        <v>1</v>
      </c>
      <c r="F26" s="9">
        <v>107</v>
      </c>
      <c r="G26" s="9">
        <v>512</v>
      </c>
      <c r="H26" s="9">
        <v>1125</v>
      </c>
      <c r="I26" s="9">
        <v>1583</v>
      </c>
      <c r="J26" s="9">
        <v>1526</v>
      </c>
      <c r="K26" s="9">
        <v>528</v>
      </c>
      <c r="L26" s="9">
        <v>61</v>
      </c>
      <c r="M26" s="71">
        <v>1</v>
      </c>
    </row>
    <row r="27" spans="1:13" ht="15" customHeight="1">
      <c r="A27" s="384"/>
      <c r="B27" s="19" t="s">
        <v>72</v>
      </c>
      <c r="C27" s="8" t="s">
        <v>65</v>
      </c>
      <c r="D27" s="9">
        <v>3295</v>
      </c>
      <c r="E27" s="9">
        <v>1</v>
      </c>
      <c r="F27" s="9">
        <v>205</v>
      </c>
      <c r="G27" s="9">
        <v>717</v>
      </c>
      <c r="H27" s="9">
        <v>1197</v>
      </c>
      <c r="I27" s="9">
        <v>638</v>
      </c>
      <c r="J27" s="9">
        <v>355</v>
      </c>
      <c r="K27" s="9">
        <v>139</v>
      </c>
      <c r="L27" s="9">
        <v>41</v>
      </c>
      <c r="M27" s="71">
        <v>2</v>
      </c>
    </row>
    <row r="28" spans="1:13" ht="15" customHeight="1">
      <c r="A28" s="384"/>
      <c r="B28" s="17" t="s">
        <v>73</v>
      </c>
      <c r="C28" s="8" t="s">
        <v>67</v>
      </c>
      <c r="D28" s="9">
        <v>6515</v>
      </c>
      <c r="E28" s="9">
        <v>0</v>
      </c>
      <c r="F28" s="9">
        <v>184</v>
      </c>
      <c r="G28" s="9">
        <v>1118</v>
      </c>
      <c r="H28" s="9">
        <v>1713</v>
      </c>
      <c r="I28" s="9">
        <v>1313</v>
      </c>
      <c r="J28" s="9">
        <v>1359</v>
      </c>
      <c r="K28" s="9">
        <v>700</v>
      </c>
      <c r="L28" s="9">
        <v>127</v>
      </c>
      <c r="M28" s="71">
        <v>1</v>
      </c>
    </row>
    <row r="29" spans="1:13" ht="15" customHeight="1">
      <c r="A29" s="384"/>
      <c r="B29" s="19" t="s">
        <v>74</v>
      </c>
      <c r="C29" s="8" t="s">
        <v>65</v>
      </c>
      <c r="D29" s="9">
        <v>2501</v>
      </c>
      <c r="E29" s="9">
        <v>0</v>
      </c>
      <c r="F29" s="9">
        <v>15</v>
      </c>
      <c r="G29" s="9">
        <v>294</v>
      </c>
      <c r="H29" s="9">
        <v>826</v>
      </c>
      <c r="I29" s="9">
        <v>753</v>
      </c>
      <c r="J29" s="9">
        <v>433</v>
      </c>
      <c r="K29" s="9">
        <v>141</v>
      </c>
      <c r="L29" s="9">
        <v>39</v>
      </c>
      <c r="M29" s="71">
        <v>0</v>
      </c>
    </row>
    <row r="30" spans="1:13" ht="15" customHeight="1">
      <c r="A30" s="384"/>
      <c r="B30" s="17" t="s">
        <v>75</v>
      </c>
      <c r="C30" s="8" t="s">
        <v>67</v>
      </c>
      <c r="D30" s="9">
        <v>1306</v>
      </c>
      <c r="E30" s="9">
        <v>0</v>
      </c>
      <c r="F30" s="9">
        <v>4</v>
      </c>
      <c r="G30" s="9">
        <v>189</v>
      </c>
      <c r="H30" s="9">
        <v>389</v>
      </c>
      <c r="I30" s="9">
        <v>317</v>
      </c>
      <c r="J30" s="9">
        <v>296</v>
      </c>
      <c r="K30" s="9">
        <v>89</v>
      </c>
      <c r="L30" s="9">
        <v>22</v>
      </c>
      <c r="M30" s="71">
        <v>0</v>
      </c>
    </row>
    <row r="31" spans="1:13" ht="15" customHeight="1">
      <c r="A31" s="384"/>
      <c r="B31" s="19" t="s">
        <v>76</v>
      </c>
      <c r="C31" s="8" t="s">
        <v>65</v>
      </c>
      <c r="D31" s="9">
        <v>921</v>
      </c>
      <c r="E31" s="9">
        <v>0</v>
      </c>
      <c r="F31" s="9">
        <v>6</v>
      </c>
      <c r="G31" s="9">
        <v>95</v>
      </c>
      <c r="H31" s="9">
        <v>319</v>
      </c>
      <c r="I31" s="9">
        <v>264</v>
      </c>
      <c r="J31" s="9">
        <v>180</v>
      </c>
      <c r="K31" s="9">
        <v>48</v>
      </c>
      <c r="L31" s="9">
        <v>8</v>
      </c>
      <c r="M31" s="71">
        <v>1</v>
      </c>
    </row>
    <row r="32" spans="1:13" ht="15" customHeight="1">
      <c r="A32" s="382"/>
      <c r="B32" s="17" t="s">
        <v>77</v>
      </c>
      <c r="C32" s="8" t="s">
        <v>67</v>
      </c>
      <c r="D32" s="11">
        <v>651</v>
      </c>
      <c r="E32" s="11">
        <v>0</v>
      </c>
      <c r="F32" s="11">
        <v>4</v>
      </c>
      <c r="G32" s="11">
        <v>62</v>
      </c>
      <c r="H32" s="11">
        <v>145</v>
      </c>
      <c r="I32" s="11">
        <v>147</v>
      </c>
      <c r="J32" s="11">
        <v>180</v>
      </c>
      <c r="K32" s="11">
        <v>99</v>
      </c>
      <c r="L32" s="11">
        <v>13</v>
      </c>
      <c r="M32" s="72">
        <v>1</v>
      </c>
    </row>
    <row r="33" spans="1:13" ht="15" customHeight="1">
      <c r="A33" s="382"/>
      <c r="B33" s="19" t="s">
        <v>78</v>
      </c>
      <c r="C33" s="8" t="s">
        <v>65</v>
      </c>
      <c r="D33" s="11">
        <v>501</v>
      </c>
      <c r="E33" s="11">
        <v>0</v>
      </c>
      <c r="F33" s="11">
        <v>3</v>
      </c>
      <c r="G33" s="11">
        <v>18</v>
      </c>
      <c r="H33" s="11">
        <v>143</v>
      </c>
      <c r="I33" s="11">
        <v>185</v>
      </c>
      <c r="J33" s="11">
        <v>117</v>
      </c>
      <c r="K33" s="11">
        <v>29</v>
      </c>
      <c r="L33" s="11">
        <v>6</v>
      </c>
      <c r="M33" s="72">
        <v>0</v>
      </c>
    </row>
    <row r="34" spans="1:13" ht="15" customHeight="1" thickBot="1">
      <c r="A34" s="382"/>
      <c r="B34" s="20" t="s">
        <v>79</v>
      </c>
      <c r="C34" s="8" t="s">
        <v>67</v>
      </c>
      <c r="D34" s="11">
        <v>752</v>
      </c>
      <c r="E34" s="11">
        <v>0</v>
      </c>
      <c r="F34" s="11">
        <v>5</v>
      </c>
      <c r="G34" s="11">
        <v>35</v>
      </c>
      <c r="H34" s="11">
        <v>198</v>
      </c>
      <c r="I34" s="11">
        <v>246</v>
      </c>
      <c r="J34" s="11">
        <v>192</v>
      </c>
      <c r="K34" s="11">
        <v>66</v>
      </c>
      <c r="L34" s="11">
        <v>10</v>
      </c>
      <c r="M34" s="72">
        <v>0</v>
      </c>
    </row>
    <row r="35" spans="1:13" ht="15" customHeight="1">
      <c r="A35" s="386" t="s">
        <v>83</v>
      </c>
      <c r="B35" s="16" t="s">
        <v>81</v>
      </c>
      <c r="C35" s="6" t="s">
        <v>65</v>
      </c>
      <c r="D35" s="28">
        <f t="shared" ref="D35:D62" si="14">SUM(E35:M35)</f>
        <v>10</v>
      </c>
      <c r="E35" s="28">
        <f t="shared" ref="E35:M35" si="15">SUM(E37,E39,E41,E43,E45)</f>
        <v>0</v>
      </c>
      <c r="F35" s="28">
        <f t="shared" si="15"/>
        <v>0</v>
      </c>
      <c r="G35" s="28">
        <f t="shared" si="15"/>
        <v>1</v>
      </c>
      <c r="H35" s="28">
        <f t="shared" si="15"/>
        <v>0</v>
      </c>
      <c r="I35" s="28">
        <f t="shared" si="15"/>
        <v>0</v>
      </c>
      <c r="J35" s="28">
        <f t="shared" si="15"/>
        <v>2</v>
      </c>
      <c r="K35" s="28">
        <f t="shared" si="15"/>
        <v>3</v>
      </c>
      <c r="L35" s="28">
        <f t="shared" si="15"/>
        <v>4</v>
      </c>
      <c r="M35" s="28">
        <f t="shared" si="15"/>
        <v>0</v>
      </c>
    </row>
    <row r="36" spans="1:13" ht="15" customHeight="1">
      <c r="A36" s="372"/>
      <c r="B36" s="17" t="s">
        <v>82</v>
      </c>
      <c r="C36" s="8" t="s">
        <v>67</v>
      </c>
      <c r="D36" s="28">
        <f t="shared" si="14"/>
        <v>9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1</v>
      </c>
      <c r="H36" s="28">
        <f t="shared" si="16"/>
        <v>0</v>
      </c>
      <c r="I36" s="28">
        <f t="shared" si="16"/>
        <v>2</v>
      </c>
      <c r="J36" s="28">
        <f t="shared" si="16"/>
        <v>0</v>
      </c>
      <c r="K36" s="28">
        <f t="shared" si="16"/>
        <v>3</v>
      </c>
      <c r="L36" s="28">
        <f t="shared" si="16"/>
        <v>3</v>
      </c>
      <c r="M36" s="28">
        <f t="shared" si="16"/>
        <v>0</v>
      </c>
    </row>
    <row r="37" spans="1:13" ht="15" customHeight="1">
      <c r="A37" s="372"/>
      <c r="B37" s="19" t="s">
        <v>68</v>
      </c>
      <c r="C37" s="8" t="s">
        <v>65</v>
      </c>
      <c r="D37" s="28">
        <f t="shared" si="14"/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2</v>
      </c>
      <c r="L37" s="29">
        <v>1</v>
      </c>
      <c r="M37" s="29">
        <v>0</v>
      </c>
    </row>
    <row r="38" spans="1:13" ht="15" customHeight="1">
      <c r="A38" s="372"/>
      <c r="B38" s="17" t="s">
        <v>69</v>
      </c>
      <c r="C38" s="8" t="s">
        <v>67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ht="15" customHeight="1">
      <c r="A39" s="372"/>
      <c r="B39" s="19" t="s">
        <v>70</v>
      </c>
      <c r="C39" s="8" t="s">
        <v>65</v>
      </c>
      <c r="D39" s="28">
        <f t="shared" si="14"/>
        <v>7</v>
      </c>
      <c r="E39" s="28">
        <v>0</v>
      </c>
      <c r="F39" s="28">
        <v>0</v>
      </c>
      <c r="G39" s="28">
        <v>1</v>
      </c>
      <c r="H39" s="28">
        <v>0</v>
      </c>
      <c r="I39" s="28">
        <v>0</v>
      </c>
      <c r="J39" s="28">
        <v>2</v>
      </c>
      <c r="K39" s="28">
        <v>1</v>
      </c>
      <c r="L39" s="28">
        <v>3</v>
      </c>
      <c r="M39" s="28">
        <v>0</v>
      </c>
    </row>
    <row r="40" spans="1:13" ht="15" customHeight="1">
      <c r="A40" s="372"/>
      <c r="B40" s="17" t="s">
        <v>71</v>
      </c>
      <c r="C40" s="8" t="s">
        <v>67</v>
      </c>
      <c r="D40" s="28">
        <f t="shared" si="14"/>
        <v>5</v>
      </c>
      <c r="E40" s="28">
        <v>0</v>
      </c>
      <c r="F40" s="28">
        <v>0</v>
      </c>
      <c r="G40" s="28">
        <v>1</v>
      </c>
      <c r="H40" s="28">
        <v>0</v>
      </c>
      <c r="I40" s="28">
        <v>1</v>
      </c>
      <c r="J40" s="28">
        <v>0</v>
      </c>
      <c r="K40" s="28">
        <v>0</v>
      </c>
      <c r="L40" s="28">
        <v>3</v>
      </c>
      <c r="M40" s="28">
        <v>0</v>
      </c>
    </row>
    <row r="41" spans="1:13" ht="15" customHeight="1">
      <c r="A41" s="372"/>
      <c r="B41" s="19" t="s">
        <v>72</v>
      </c>
      <c r="C41" s="8" t="s">
        <v>65</v>
      </c>
      <c r="D41" s="28">
        <f t="shared" si="14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</row>
    <row r="42" spans="1:13" ht="15" customHeight="1">
      <c r="A42" s="372"/>
      <c r="B42" s="17" t="s">
        <v>73</v>
      </c>
      <c r="C42" s="8" t="s">
        <v>67</v>
      </c>
      <c r="D42" s="28">
        <f t="shared" si="14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1</v>
      </c>
      <c r="L42" s="28">
        <v>0</v>
      </c>
      <c r="M42" s="28">
        <v>0</v>
      </c>
    </row>
    <row r="43" spans="1:13" ht="15" customHeight="1">
      <c r="A43" s="372"/>
      <c r="B43" s="19" t="s">
        <v>74</v>
      </c>
      <c r="C43" s="8" t="s">
        <v>65</v>
      </c>
      <c r="D43" s="28">
        <f t="shared" si="14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</row>
    <row r="44" spans="1:13" ht="15" customHeight="1">
      <c r="A44" s="372"/>
      <c r="B44" s="17" t="s">
        <v>75</v>
      </c>
      <c r="C44" s="8" t="s">
        <v>67</v>
      </c>
      <c r="D44" s="28">
        <f t="shared" si="14"/>
        <v>3</v>
      </c>
      <c r="E44" s="28">
        <v>0</v>
      </c>
      <c r="F44" s="28">
        <v>0</v>
      </c>
      <c r="G44" s="28">
        <v>0</v>
      </c>
      <c r="H44" s="28">
        <v>0</v>
      </c>
      <c r="I44" s="28">
        <v>1</v>
      </c>
      <c r="J44" s="28">
        <v>0</v>
      </c>
      <c r="K44" s="28">
        <v>2</v>
      </c>
      <c r="L44" s="28">
        <v>0</v>
      </c>
      <c r="M44" s="28">
        <v>0</v>
      </c>
    </row>
    <row r="45" spans="1:13" ht="15" customHeight="1">
      <c r="A45" s="372"/>
      <c r="B45" s="19" t="s">
        <v>76</v>
      </c>
      <c r="C45" s="8" t="s">
        <v>65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5" customHeight="1">
      <c r="A46" s="372"/>
      <c r="B46" s="17" t="s">
        <v>77</v>
      </c>
      <c r="C46" s="8" t="s">
        <v>67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ht="15" customHeight="1">
      <c r="A47" s="372"/>
      <c r="B47" s="19" t="s">
        <v>78</v>
      </c>
      <c r="C47" s="8" t="s">
        <v>65</v>
      </c>
      <c r="D47" s="11">
        <f t="shared" si="14"/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72">
        <v>0</v>
      </c>
    </row>
    <row r="48" spans="1:13" ht="15" customHeight="1" thickBot="1">
      <c r="A48" s="373"/>
      <c r="B48" s="20" t="s">
        <v>79</v>
      </c>
      <c r="C48" s="8" t="s">
        <v>67</v>
      </c>
      <c r="D48" s="10">
        <f t="shared" si="14"/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73">
        <v>0</v>
      </c>
    </row>
    <row r="49" spans="1:13" ht="15" customHeight="1">
      <c r="A49" s="386" t="s">
        <v>84</v>
      </c>
      <c r="B49" s="21" t="s">
        <v>81</v>
      </c>
      <c r="C49" s="12" t="s">
        <v>65</v>
      </c>
      <c r="D49" s="28">
        <f t="shared" si="14"/>
        <v>122</v>
      </c>
      <c r="E49" s="28">
        <f t="shared" ref="E49:M49" si="17">SUM(E51,E53,E55,E57,E59,E61)</f>
        <v>0</v>
      </c>
      <c r="F49" s="28">
        <f t="shared" si="17"/>
        <v>0</v>
      </c>
      <c r="G49" s="28">
        <f t="shared" si="17"/>
        <v>0</v>
      </c>
      <c r="H49" s="28">
        <f t="shared" si="17"/>
        <v>2</v>
      </c>
      <c r="I49" s="28">
        <f t="shared" si="17"/>
        <v>13</v>
      </c>
      <c r="J49" s="28">
        <f t="shared" si="17"/>
        <v>40</v>
      </c>
      <c r="K49" s="28">
        <f t="shared" si="17"/>
        <v>39</v>
      </c>
      <c r="L49" s="28">
        <f t="shared" si="17"/>
        <v>21</v>
      </c>
      <c r="M49" s="28">
        <f t="shared" si="17"/>
        <v>7</v>
      </c>
    </row>
    <row r="50" spans="1:13" ht="15" customHeight="1">
      <c r="A50" s="372"/>
      <c r="B50" s="17" t="s">
        <v>82</v>
      </c>
      <c r="C50" s="8" t="s">
        <v>67</v>
      </c>
      <c r="D50" s="28">
        <f t="shared" si="14"/>
        <v>30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3</v>
      </c>
      <c r="J50" s="28">
        <f t="shared" si="18"/>
        <v>8</v>
      </c>
      <c r="K50" s="28">
        <f t="shared" si="18"/>
        <v>10</v>
      </c>
      <c r="L50" s="28">
        <f t="shared" si="18"/>
        <v>6</v>
      </c>
      <c r="M50" s="28">
        <f t="shared" si="18"/>
        <v>3</v>
      </c>
    </row>
    <row r="51" spans="1:13" ht="15" customHeight="1">
      <c r="A51" s="372"/>
      <c r="B51" s="19" t="s">
        <v>68</v>
      </c>
      <c r="C51" s="8" t="s">
        <v>65</v>
      </c>
      <c r="D51" s="28">
        <f t="shared" si="14"/>
        <v>46</v>
      </c>
      <c r="E51" s="29">
        <v>0</v>
      </c>
      <c r="F51" s="29">
        <v>0</v>
      </c>
      <c r="G51" s="29">
        <v>0</v>
      </c>
      <c r="H51" s="29">
        <v>0</v>
      </c>
      <c r="I51" s="29">
        <v>4</v>
      </c>
      <c r="J51" s="29">
        <v>14</v>
      </c>
      <c r="K51" s="29">
        <v>15</v>
      </c>
      <c r="L51" s="29">
        <v>9</v>
      </c>
      <c r="M51" s="29">
        <v>4</v>
      </c>
    </row>
    <row r="52" spans="1:13" ht="15" customHeight="1">
      <c r="A52" s="372"/>
      <c r="B52" s="17" t="s">
        <v>69</v>
      </c>
      <c r="C52" s="8" t="s">
        <v>67</v>
      </c>
      <c r="D52" s="28">
        <f t="shared" si="14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3</v>
      </c>
      <c r="K52" s="29">
        <v>8</v>
      </c>
      <c r="L52" s="29">
        <v>3</v>
      </c>
      <c r="M52" s="29">
        <v>1</v>
      </c>
    </row>
    <row r="53" spans="1:13" ht="15" customHeight="1">
      <c r="A53" s="372"/>
      <c r="B53" s="19" t="s">
        <v>70</v>
      </c>
      <c r="C53" s="8" t="s">
        <v>65</v>
      </c>
      <c r="D53" s="28">
        <f t="shared" si="14"/>
        <v>39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15</v>
      </c>
      <c r="K53" s="28">
        <v>10</v>
      </c>
      <c r="L53" s="28">
        <v>10</v>
      </c>
      <c r="M53" s="28">
        <v>3</v>
      </c>
    </row>
    <row r="54" spans="1:13" ht="15" customHeight="1">
      <c r="A54" s="372"/>
      <c r="B54" s="17" t="s">
        <v>71</v>
      </c>
      <c r="C54" s="8" t="s">
        <v>67</v>
      </c>
      <c r="D54" s="28">
        <f t="shared" si="14"/>
        <v>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2</v>
      </c>
      <c r="L54" s="28">
        <v>2</v>
      </c>
      <c r="M54" s="28">
        <v>2</v>
      </c>
    </row>
    <row r="55" spans="1:13" ht="15" customHeight="1">
      <c r="A55" s="372"/>
      <c r="B55" s="19" t="s">
        <v>72</v>
      </c>
      <c r="C55" s="8" t="s">
        <v>65</v>
      </c>
      <c r="D55" s="28">
        <f t="shared" si="14"/>
        <v>33</v>
      </c>
      <c r="E55" s="28">
        <v>0</v>
      </c>
      <c r="F55" s="28">
        <v>0</v>
      </c>
      <c r="G55" s="28">
        <v>0</v>
      </c>
      <c r="H55" s="28">
        <v>2</v>
      </c>
      <c r="I55" s="28">
        <v>7</v>
      </c>
      <c r="J55" s="28">
        <v>9</v>
      </c>
      <c r="K55" s="28">
        <v>13</v>
      </c>
      <c r="L55" s="28">
        <v>2</v>
      </c>
      <c r="M55" s="28">
        <v>0</v>
      </c>
    </row>
    <row r="56" spans="1:13" ht="15" customHeight="1">
      <c r="A56" s="372"/>
      <c r="B56" s="17" t="s">
        <v>73</v>
      </c>
      <c r="C56" s="8" t="s">
        <v>67</v>
      </c>
      <c r="D56" s="28">
        <f t="shared" si="14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2</v>
      </c>
      <c r="K56" s="28">
        <v>0</v>
      </c>
      <c r="L56" s="28">
        <v>0</v>
      </c>
      <c r="M56" s="28">
        <v>0</v>
      </c>
    </row>
    <row r="57" spans="1:13" ht="15" customHeight="1">
      <c r="A57" s="372"/>
      <c r="B57" s="19" t="s">
        <v>74</v>
      </c>
      <c r="C57" s="8" t="s">
        <v>65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ht="15" customHeight="1">
      <c r="A58" s="372"/>
      <c r="B58" s="17" t="s">
        <v>75</v>
      </c>
      <c r="C58" s="8" t="s">
        <v>67</v>
      </c>
      <c r="D58" s="28">
        <f t="shared" si="14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28">
        <v>0</v>
      </c>
    </row>
    <row r="59" spans="1:13" ht="15" customHeight="1">
      <c r="A59" s="372"/>
      <c r="B59" s="19" t="s">
        <v>76</v>
      </c>
      <c r="C59" s="8" t="s">
        <v>65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ht="15" customHeight="1">
      <c r="A60" s="372"/>
      <c r="B60" s="17" t="s">
        <v>77</v>
      </c>
      <c r="C60" s="8" t="s">
        <v>67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ht="15" customHeight="1">
      <c r="A61" s="372"/>
      <c r="B61" s="19" t="s">
        <v>78</v>
      </c>
      <c r="C61" s="8" t="s">
        <v>65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ht="15" customHeight="1" thickBot="1">
      <c r="A62" s="373"/>
      <c r="B62" s="20" t="s">
        <v>79</v>
      </c>
      <c r="C62" s="8" t="s">
        <v>67</v>
      </c>
      <c r="D62" s="28">
        <f t="shared" si="14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870</v>
      </c>
    </row>
    <row r="64" spans="1:13" s="15" customFormat="1" ht="14.25">
      <c r="A64" s="23" t="s">
        <v>871</v>
      </c>
    </row>
    <row r="65" spans="1:3" s="15" customFormat="1" ht="14.25">
      <c r="A65" s="23" t="s">
        <v>504</v>
      </c>
      <c r="B65" s="24"/>
      <c r="C65" s="24"/>
    </row>
    <row r="66" spans="1:3" s="15" customFormat="1" ht="14.25">
      <c r="A66" s="23" t="s">
        <v>505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工作表20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625" style="1" customWidth="1"/>
    <col min="8" max="8" width="7.125" style="1" customWidth="1"/>
    <col min="9" max="9" width="7.5" style="1" customWidth="1"/>
    <col min="10" max="10" width="8.25" style="1" customWidth="1"/>
    <col min="11" max="11" width="7.375" style="1" customWidth="1"/>
    <col min="12" max="13" width="5.875" style="1" customWidth="1"/>
    <col min="14" max="16384" width="9" style="1"/>
  </cols>
  <sheetData>
    <row r="1" spans="1:13" ht="21.2" customHeight="1">
      <c r="A1" s="387" t="s">
        <v>825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826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823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827</v>
      </c>
      <c r="M3" s="390"/>
    </row>
    <row r="4" spans="1:13" ht="17.25" thickBot="1">
      <c r="B4" s="391" t="s">
        <v>824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828</v>
      </c>
      <c r="M4" s="392"/>
    </row>
    <row r="5" spans="1:13">
      <c r="A5" s="374" t="s">
        <v>829</v>
      </c>
      <c r="B5" s="425"/>
      <c r="C5" s="406" t="s">
        <v>830</v>
      </c>
      <c r="D5" s="380" t="s">
        <v>831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832</v>
      </c>
      <c r="E6" s="4" t="s">
        <v>833</v>
      </c>
      <c r="F6" s="4" t="s">
        <v>834</v>
      </c>
      <c r="G6" s="4" t="s">
        <v>835</v>
      </c>
      <c r="H6" s="4" t="s">
        <v>836</v>
      </c>
      <c r="I6" s="4" t="s">
        <v>837</v>
      </c>
      <c r="J6" s="4" t="s">
        <v>838</v>
      </c>
      <c r="K6" s="4" t="s">
        <v>839</v>
      </c>
      <c r="L6" s="4" t="s">
        <v>840</v>
      </c>
      <c r="M6" s="69" t="s">
        <v>841</v>
      </c>
    </row>
    <row r="7" spans="1:13" ht="15" customHeight="1">
      <c r="A7" s="382" t="s">
        <v>842</v>
      </c>
      <c r="B7" s="16" t="s">
        <v>843</v>
      </c>
      <c r="C7" s="6" t="s">
        <v>844</v>
      </c>
      <c r="D7" s="7">
        <f t="shared" ref="D7:M7" si="0">D21+D35+D49</f>
        <v>14854</v>
      </c>
      <c r="E7" s="7">
        <f t="shared" si="0"/>
        <v>3</v>
      </c>
      <c r="F7" s="7">
        <f t="shared" si="0"/>
        <v>296</v>
      </c>
      <c r="G7" s="7">
        <f t="shared" si="0"/>
        <v>1717</v>
      </c>
      <c r="H7" s="7">
        <f t="shared" si="0"/>
        <v>4482</v>
      </c>
      <c r="I7" s="7">
        <f t="shared" si="0"/>
        <v>4472</v>
      </c>
      <c r="J7" s="7">
        <f t="shared" si="0"/>
        <v>2796</v>
      </c>
      <c r="K7" s="7">
        <f t="shared" si="0"/>
        <v>873</v>
      </c>
      <c r="L7" s="7">
        <f t="shared" si="0"/>
        <v>201</v>
      </c>
      <c r="M7" s="70">
        <f t="shared" si="0"/>
        <v>14</v>
      </c>
    </row>
    <row r="8" spans="1:13" ht="15" customHeight="1">
      <c r="A8" s="372"/>
      <c r="B8" s="18" t="s">
        <v>845</v>
      </c>
      <c r="C8" s="8" t="s">
        <v>846</v>
      </c>
      <c r="D8" s="9">
        <f t="shared" ref="D8:M8" si="1">D22+D36+D50</f>
        <v>28242</v>
      </c>
      <c r="E8" s="9">
        <f t="shared" si="1"/>
        <v>3</v>
      </c>
      <c r="F8" s="9">
        <f t="shared" si="1"/>
        <v>416</v>
      </c>
      <c r="G8" s="9">
        <f t="shared" si="1"/>
        <v>3030</v>
      </c>
      <c r="H8" s="9">
        <f t="shared" si="1"/>
        <v>6427</v>
      </c>
      <c r="I8" s="9">
        <f t="shared" si="1"/>
        <v>8364</v>
      </c>
      <c r="J8" s="9">
        <f t="shared" si="1"/>
        <v>6554</v>
      </c>
      <c r="K8" s="9">
        <f t="shared" si="1"/>
        <v>3014</v>
      </c>
      <c r="L8" s="9">
        <f t="shared" si="1"/>
        <v>425</v>
      </c>
      <c r="M8" s="71">
        <f t="shared" si="1"/>
        <v>9</v>
      </c>
    </row>
    <row r="9" spans="1:13" ht="15" customHeight="1">
      <c r="A9" s="372"/>
      <c r="B9" s="19" t="s">
        <v>847</v>
      </c>
      <c r="C9" s="8" t="s">
        <v>844</v>
      </c>
      <c r="D9" s="9">
        <f t="shared" ref="D9:M9" si="2">D23+D37+D51</f>
        <v>5052</v>
      </c>
      <c r="E9" s="9">
        <f t="shared" si="2"/>
        <v>0</v>
      </c>
      <c r="F9" s="9">
        <f t="shared" si="2"/>
        <v>126</v>
      </c>
      <c r="G9" s="9">
        <f t="shared" si="2"/>
        <v>531</v>
      </c>
      <c r="H9" s="9">
        <f t="shared" si="2"/>
        <v>1308</v>
      </c>
      <c r="I9" s="9">
        <f t="shared" si="2"/>
        <v>1692</v>
      </c>
      <c r="J9" s="9">
        <f t="shared" si="2"/>
        <v>993</v>
      </c>
      <c r="K9" s="9">
        <f t="shared" si="2"/>
        <v>334</v>
      </c>
      <c r="L9" s="9">
        <f t="shared" si="2"/>
        <v>61</v>
      </c>
      <c r="M9" s="71">
        <f t="shared" si="2"/>
        <v>7</v>
      </c>
    </row>
    <row r="10" spans="1:13" ht="15" customHeight="1">
      <c r="A10" s="372"/>
      <c r="B10" s="17" t="s">
        <v>848</v>
      </c>
      <c r="C10" s="8" t="s">
        <v>846</v>
      </c>
      <c r="D10" s="9">
        <f t="shared" ref="D10:M10" si="3">D24+D38+D52</f>
        <v>13363</v>
      </c>
      <c r="E10" s="9">
        <f t="shared" si="3"/>
        <v>0</v>
      </c>
      <c r="F10" s="9">
        <f t="shared" si="3"/>
        <v>73</v>
      </c>
      <c r="G10" s="9">
        <f t="shared" si="3"/>
        <v>1020</v>
      </c>
      <c r="H10" s="9">
        <f t="shared" si="3"/>
        <v>2787</v>
      </c>
      <c r="I10" s="9">
        <f t="shared" si="3"/>
        <v>4729</v>
      </c>
      <c r="J10" s="9">
        <f t="shared" si="3"/>
        <v>3023</v>
      </c>
      <c r="K10" s="9">
        <f t="shared" si="3"/>
        <v>1536</v>
      </c>
      <c r="L10" s="9">
        <f t="shared" si="3"/>
        <v>191</v>
      </c>
      <c r="M10" s="71">
        <f t="shared" si="3"/>
        <v>4</v>
      </c>
    </row>
    <row r="11" spans="1:13" ht="15" customHeight="1">
      <c r="A11" s="372"/>
      <c r="B11" s="19" t="s">
        <v>849</v>
      </c>
      <c r="C11" s="8" t="s">
        <v>844</v>
      </c>
      <c r="D11" s="9">
        <f t="shared" ref="D11:M11" si="4">D25+D39+D53</f>
        <v>2434</v>
      </c>
      <c r="E11" s="9">
        <f t="shared" si="4"/>
        <v>3</v>
      </c>
      <c r="F11" s="9">
        <f t="shared" si="4"/>
        <v>27</v>
      </c>
      <c r="G11" s="9">
        <f t="shared" si="4"/>
        <v>218</v>
      </c>
      <c r="H11" s="9">
        <f t="shared" si="4"/>
        <v>666</v>
      </c>
      <c r="I11" s="9">
        <f t="shared" si="4"/>
        <v>750</v>
      </c>
      <c r="J11" s="9">
        <f t="shared" si="4"/>
        <v>574</v>
      </c>
      <c r="K11" s="9">
        <f t="shared" si="4"/>
        <v>150</v>
      </c>
      <c r="L11" s="9">
        <f t="shared" si="4"/>
        <v>42</v>
      </c>
      <c r="M11" s="71">
        <f t="shared" si="4"/>
        <v>4</v>
      </c>
    </row>
    <row r="12" spans="1:13" ht="15" customHeight="1">
      <c r="A12" s="372"/>
      <c r="B12" s="17" t="s">
        <v>850</v>
      </c>
      <c r="C12" s="8" t="s">
        <v>846</v>
      </c>
      <c r="D12" s="9">
        <f t="shared" ref="D12:M12" si="5">D26+D40+D54</f>
        <v>5461</v>
      </c>
      <c r="E12" s="9">
        <f t="shared" si="5"/>
        <v>3</v>
      </c>
      <c r="F12" s="9">
        <f t="shared" si="5"/>
        <v>122</v>
      </c>
      <c r="G12" s="9">
        <f t="shared" si="5"/>
        <v>524</v>
      </c>
      <c r="H12" s="9">
        <f t="shared" si="5"/>
        <v>1125</v>
      </c>
      <c r="I12" s="9">
        <f t="shared" si="5"/>
        <v>1584</v>
      </c>
      <c r="J12" s="9">
        <f t="shared" si="5"/>
        <v>1511</v>
      </c>
      <c r="K12" s="9">
        <f t="shared" si="5"/>
        <v>524</v>
      </c>
      <c r="L12" s="9">
        <f t="shared" si="5"/>
        <v>65</v>
      </c>
      <c r="M12" s="71">
        <f t="shared" si="5"/>
        <v>3</v>
      </c>
    </row>
    <row r="13" spans="1:13" ht="15" customHeight="1">
      <c r="A13" s="372"/>
      <c r="B13" s="19" t="s">
        <v>851</v>
      </c>
      <c r="C13" s="8" t="s">
        <v>844</v>
      </c>
      <c r="D13" s="9">
        <f t="shared" ref="D13:M13" si="6">D27+D41+D55</f>
        <v>3414</v>
      </c>
      <c r="E13" s="9">
        <f t="shared" si="6"/>
        <v>0</v>
      </c>
      <c r="F13" s="9">
        <f t="shared" si="6"/>
        <v>123</v>
      </c>
      <c r="G13" s="9">
        <f t="shared" si="6"/>
        <v>543</v>
      </c>
      <c r="H13" s="9">
        <f t="shared" si="6"/>
        <v>1200</v>
      </c>
      <c r="I13" s="9">
        <f t="shared" si="6"/>
        <v>843</v>
      </c>
      <c r="J13" s="9">
        <f t="shared" si="6"/>
        <v>491</v>
      </c>
      <c r="K13" s="9">
        <f t="shared" si="6"/>
        <v>169</v>
      </c>
      <c r="L13" s="9">
        <f t="shared" si="6"/>
        <v>43</v>
      </c>
      <c r="M13" s="71">
        <f t="shared" si="6"/>
        <v>2</v>
      </c>
    </row>
    <row r="14" spans="1:13" ht="15" customHeight="1">
      <c r="A14" s="372"/>
      <c r="B14" s="17" t="s">
        <v>852</v>
      </c>
      <c r="C14" s="8" t="s">
        <v>846</v>
      </c>
      <c r="D14" s="9">
        <f t="shared" ref="D14:M14" si="7">D28+D42+D56</f>
        <v>6656</v>
      </c>
      <c r="E14" s="9">
        <f t="shared" si="7"/>
        <v>0</v>
      </c>
      <c r="F14" s="9">
        <f t="shared" si="7"/>
        <v>208</v>
      </c>
      <c r="G14" s="9">
        <f t="shared" si="7"/>
        <v>1182</v>
      </c>
      <c r="H14" s="9">
        <f t="shared" si="7"/>
        <v>1758</v>
      </c>
      <c r="I14" s="9">
        <f t="shared" si="7"/>
        <v>1328</v>
      </c>
      <c r="J14" s="9">
        <f t="shared" si="7"/>
        <v>1356</v>
      </c>
      <c r="K14" s="9">
        <f t="shared" si="7"/>
        <v>699</v>
      </c>
      <c r="L14" s="9">
        <f t="shared" si="7"/>
        <v>124</v>
      </c>
      <c r="M14" s="71">
        <f t="shared" si="7"/>
        <v>1</v>
      </c>
    </row>
    <row r="15" spans="1:13" ht="15" customHeight="1">
      <c r="A15" s="372"/>
      <c r="B15" s="19" t="s">
        <v>853</v>
      </c>
      <c r="C15" s="8" t="s">
        <v>844</v>
      </c>
      <c r="D15" s="9">
        <f t="shared" ref="D15:M15" si="8">D29+D43+D57</f>
        <v>2517</v>
      </c>
      <c r="E15" s="9">
        <f t="shared" si="8"/>
        <v>0</v>
      </c>
      <c r="F15" s="9">
        <f t="shared" si="8"/>
        <v>10</v>
      </c>
      <c r="G15" s="9">
        <f t="shared" si="8"/>
        <v>305</v>
      </c>
      <c r="H15" s="9">
        <f t="shared" si="8"/>
        <v>831</v>
      </c>
      <c r="I15" s="9">
        <f t="shared" si="8"/>
        <v>755</v>
      </c>
      <c r="J15" s="9">
        <f t="shared" si="8"/>
        <v>439</v>
      </c>
      <c r="K15" s="9">
        <f t="shared" si="8"/>
        <v>137</v>
      </c>
      <c r="L15" s="9">
        <f t="shared" si="8"/>
        <v>40</v>
      </c>
      <c r="M15" s="71">
        <f t="shared" si="8"/>
        <v>0</v>
      </c>
    </row>
    <row r="16" spans="1:13" ht="15" customHeight="1">
      <c r="A16" s="372"/>
      <c r="B16" s="17" t="s">
        <v>854</v>
      </c>
      <c r="C16" s="8" t="s">
        <v>846</v>
      </c>
      <c r="D16" s="9">
        <f t="shared" ref="D16:M16" si="9">D30+D44+D58</f>
        <v>1341</v>
      </c>
      <c r="E16" s="9">
        <f t="shared" si="9"/>
        <v>0</v>
      </c>
      <c r="F16" s="9">
        <f t="shared" si="9"/>
        <v>4</v>
      </c>
      <c r="G16" s="9">
        <f t="shared" si="9"/>
        <v>203</v>
      </c>
      <c r="H16" s="9">
        <f t="shared" si="9"/>
        <v>417</v>
      </c>
      <c r="I16" s="9">
        <f t="shared" si="9"/>
        <v>331</v>
      </c>
      <c r="J16" s="9">
        <f t="shared" si="9"/>
        <v>278</v>
      </c>
      <c r="K16" s="9">
        <f t="shared" si="9"/>
        <v>87</v>
      </c>
      <c r="L16" s="9">
        <f t="shared" si="9"/>
        <v>21</v>
      </c>
      <c r="M16" s="71">
        <f t="shared" si="9"/>
        <v>0</v>
      </c>
    </row>
    <row r="17" spans="1:13" ht="15" customHeight="1">
      <c r="A17" s="372"/>
      <c r="B17" s="19" t="s">
        <v>855</v>
      </c>
      <c r="C17" s="8" t="s">
        <v>844</v>
      </c>
      <c r="D17" s="9">
        <f t="shared" ref="D17:M17" si="10">D31+D45+D59</f>
        <v>917</v>
      </c>
      <c r="E17" s="9">
        <f t="shared" si="10"/>
        <v>0</v>
      </c>
      <c r="F17" s="9">
        <f t="shared" si="10"/>
        <v>7</v>
      </c>
      <c r="G17" s="9">
        <f t="shared" si="10"/>
        <v>97</v>
      </c>
      <c r="H17" s="9">
        <f t="shared" si="10"/>
        <v>332</v>
      </c>
      <c r="I17" s="9">
        <f t="shared" si="10"/>
        <v>256</v>
      </c>
      <c r="J17" s="9">
        <f t="shared" si="10"/>
        <v>169</v>
      </c>
      <c r="K17" s="9">
        <f t="shared" si="10"/>
        <v>47</v>
      </c>
      <c r="L17" s="9">
        <f t="shared" si="10"/>
        <v>8</v>
      </c>
      <c r="M17" s="71">
        <f t="shared" si="10"/>
        <v>1</v>
      </c>
    </row>
    <row r="18" spans="1:13" ht="15" customHeight="1">
      <c r="A18" s="372"/>
      <c r="B18" s="17" t="s">
        <v>856</v>
      </c>
      <c r="C18" s="8" t="s">
        <v>846</v>
      </c>
      <c r="D18" s="9">
        <f t="shared" ref="D18:M18" si="11">D32+D46+D60</f>
        <v>653</v>
      </c>
      <c r="E18" s="9">
        <f t="shared" si="11"/>
        <v>0</v>
      </c>
      <c r="F18" s="9">
        <f t="shared" si="11"/>
        <v>4</v>
      </c>
      <c r="G18" s="9">
        <f t="shared" si="11"/>
        <v>64</v>
      </c>
      <c r="H18" s="9">
        <f t="shared" si="11"/>
        <v>145</v>
      </c>
      <c r="I18" s="9">
        <f t="shared" si="11"/>
        <v>144</v>
      </c>
      <c r="J18" s="9">
        <f t="shared" si="11"/>
        <v>185</v>
      </c>
      <c r="K18" s="9">
        <f t="shared" si="11"/>
        <v>97</v>
      </c>
      <c r="L18" s="9">
        <f t="shared" si="11"/>
        <v>13</v>
      </c>
      <c r="M18" s="71">
        <f t="shared" si="11"/>
        <v>1</v>
      </c>
    </row>
    <row r="19" spans="1:13" ht="15" customHeight="1">
      <c r="A19" s="372"/>
      <c r="B19" s="19" t="s">
        <v>857</v>
      </c>
      <c r="C19" s="8" t="s">
        <v>844</v>
      </c>
      <c r="D19" s="9">
        <f t="shared" ref="D19:M19" si="12">D33+D47+D61</f>
        <v>520</v>
      </c>
      <c r="E19" s="9">
        <f t="shared" si="12"/>
        <v>0</v>
      </c>
      <c r="F19" s="9">
        <f t="shared" si="12"/>
        <v>3</v>
      </c>
      <c r="G19" s="9">
        <f t="shared" si="12"/>
        <v>23</v>
      </c>
      <c r="H19" s="9">
        <f t="shared" si="12"/>
        <v>145</v>
      </c>
      <c r="I19" s="9">
        <f t="shared" si="12"/>
        <v>176</v>
      </c>
      <c r="J19" s="9">
        <f t="shared" si="12"/>
        <v>130</v>
      </c>
      <c r="K19" s="9">
        <f t="shared" si="12"/>
        <v>36</v>
      </c>
      <c r="L19" s="9">
        <f t="shared" si="12"/>
        <v>7</v>
      </c>
      <c r="M19" s="71">
        <f t="shared" si="12"/>
        <v>0</v>
      </c>
    </row>
    <row r="20" spans="1:13" ht="15" customHeight="1" thickBot="1">
      <c r="A20" s="373"/>
      <c r="B20" s="20" t="s">
        <v>858</v>
      </c>
      <c r="C20" s="8" t="s">
        <v>846</v>
      </c>
      <c r="D20" s="9">
        <f t="shared" ref="D20:M20" si="13">D34+D48+D62</f>
        <v>768</v>
      </c>
      <c r="E20" s="9">
        <f t="shared" si="13"/>
        <v>0</v>
      </c>
      <c r="F20" s="9">
        <f t="shared" si="13"/>
        <v>5</v>
      </c>
      <c r="G20" s="9">
        <f t="shared" si="13"/>
        <v>37</v>
      </c>
      <c r="H20" s="9">
        <f t="shared" si="13"/>
        <v>195</v>
      </c>
      <c r="I20" s="9">
        <f t="shared" si="13"/>
        <v>248</v>
      </c>
      <c r="J20" s="9">
        <f t="shared" si="13"/>
        <v>201</v>
      </c>
      <c r="K20" s="9">
        <f t="shared" si="13"/>
        <v>71</v>
      </c>
      <c r="L20" s="9">
        <f t="shared" si="13"/>
        <v>11</v>
      </c>
      <c r="M20" s="71">
        <f t="shared" si="13"/>
        <v>0</v>
      </c>
    </row>
    <row r="21" spans="1:13" ht="15" customHeight="1">
      <c r="A21" s="383" t="s">
        <v>859</v>
      </c>
      <c r="B21" s="16" t="s">
        <v>860</v>
      </c>
      <c r="C21" s="6" t="s">
        <v>844</v>
      </c>
      <c r="D21" s="7">
        <v>14722</v>
      </c>
      <c r="E21" s="7">
        <v>3</v>
      </c>
      <c r="F21" s="7">
        <v>296</v>
      </c>
      <c r="G21" s="7">
        <v>1716</v>
      </c>
      <c r="H21" s="7">
        <v>4480</v>
      </c>
      <c r="I21" s="7">
        <v>4459</v>
      </c>
      <c r="J21" s="7">
        <v>2754</v>
      </c>
      <c r="K21" s="7">
        <v>831</v>
      </c>
      <c r="L21" s="7">
        <v>176</v>
      </c>
      <c r="M21" s="70">
        <v>7</v>
      </c>
    </row>
    <row r="22" spans="1:13" ht="15" customHeight="1">
      <c r="A22" s="384"/>
      <c r="B22" s="17" t="s">
        <v>861</v>
      </c>
      <c r="C22" s="8" t="s">
        <v>846</v>
      </c>
      <c r="D22" s="9">
        <v>28203</v>
      </c>
      <c r="E22" s="9">
        <v>3</v>
      </c>
      <c r="F22" s="9">
        <v>416</v>
      </c>
      <c r="G22" s="9">
        <v>3029</v>
      </c>
      <c r="H22" s="9">
        <v>6427</v>
      </c>
      <c r="I22" s="9">
        <v>8359</v>
      </c>
      <c r="J22" s="9">
        <v>6546</v>
      </c>
      <c r="K22" s="9">
        <v>3001</v>
      </c>
      <c r="L22" s="9">
        <v>416</v>
      </c>
      <c r="M22" s="71">
        <v>6</v>
      </c>
    </row>
    <row r="23" spans="1:13" ht="15" customHeight="1">
      <c r="A23" s="384"/>
      <c r="B23" s="19" t="s">
        <v>847</v>
      </c>
      <c r="C23" s="8" t="s">
        <v>844</v>
      </c>
      <c r="D23" s="9">
        <v>5003</v>
      </c>
      <c r="E23" s="9">
        <v>0</v>
      </c>
      <c r="F23" s="9">
        <v>126</v>
      </c>
      <c r="G23" s="9">
        <v>531</v>
      </c>
      <c r="H23" s="9">
        <v>1308</v>
      </c>
      <c r="I23" s="9">
        <v>1688</v>
      </c>
      <c r="J23" s="9">
        <v>979</v>
      </c>
      <c r="K23" s="9">
        <v>317</v>
      </c>
      <c r="L23" s="9">
        <v>51</v>
      </c>
      <c r="M23" s="71">
        <v>3</v>
      </c>
    </row>
    <row r="24" spans="1:13" ht="15" customHeight="1">
      <c r="A24" s="384"/>
      <c r="B24" s="17" t="s">
        <v>848</v>
      </c>
      <c r="C24" s="8" t="s">
        <v>846</v>
      </c>
      <c r="D24" s="9">
        <v>13346</v>
      </c>
      <c r="E24" s="9">
        <v>0</v>
      </c>
      <c r="F24" s="9">
        <v>73</v>
      </c>
      <c r="G24" s="9">
        <v>1020</v>
      </c>
      <c r="H24" s="9">
        <v>2787</v>
      </c>
      <c r="I24" s="9">
        <v>4727</v>
      </c>
      <c r="J24" s="9">
        <v>3020</v>
      </c>
      <c r="K24" s="9">
        <v>1528</v>
      </c>
      <c r="L24" s="9">
        <v>188</v>
      </c>
      <c r="M24" s="71">
        <v>3</v>
      </c>
    </row>
    <row r="25" spans="1:13" ht="15" customHeight="1">
      <c r="A25" s="384"/>
      <c r="B25" s="19" t="s">
        <v>849</v>
      </c>
      <c r="C25" s="8" t="s">
        <v>844</v>
      </c>
      <c r="D25" s="9">
        <v>2388</v>
      </c>
      <c r="E25" s="9">
        <v>3</v>
      </c>
      <c r="F25" s="9">
        <v>27</v>
      </c>
      <c r="G25" s="9">
        <v>217</v>
      </c>
      <c r="H25" s="9">
        <v>666</v>
      </c>
      <c r="I25" s="9">
        <v>749</v>
      </c>
      <c r="J25" s="9">
        <v>557</v>
      </c>
      <c r="K25" s="9">
        <v>139</v>
      </c>
      <c r="L25" s="9">
        <v>29</v>
      </c>
      <c r="M25" s="71">
        <v>1</v>
      </c>
    </row>
    <row r="26" spans="1:13" ht="15" customHeight="1">
      <c r="A26" s="384"/>
      <c r="B26" s="17" t="s">
        <v>850</v>
      </c>
      <c r="C26" s="8" t="s">
        <v>846</v>
      </c>
      <c r="D26" s="9">
        <v>5450</v>
      </c>
      <c r="E26" s="9">
        <v>3</v>
      </c>
      <c r="F26" s="9">
        <v>122</v>
      </c>
      <c r="G26" s="9">
        <v>523</v>
      </c>
      <c r="H26" s="9">
        <v>1125</v>
      </c>
      <c r="I26" s="9">
        <v>1583</v>
      </c>
      <c r="J26" s="9">
        <v>1511</v>
      </c>
      <c r="K26" s="9">
        <v>522</v>
      </c>
      <c r="L26" s="9">
        <v>60</v>
      </c>
      <c r="M26" s="71">
        <v>1</v>
      </c>
    </row>
    <row r="27" spans="1:13" ht="15" customHeight="1">
      <c r="A27" s="384"/>
      <c r="B27" s="19" t="s">
        <v>851</v>
      </c>
      <c r="C27" s="8" t="s">
        <v>844</v>
      </c>
      <c r="D27" s="9">
        <v>3381</v>
      </c>
      <c r="E27" s="9">
        <v>0</v>
      </c>
      <c r="F27" s="9">
        <v>123</v>
      </c>
      <c r="G27" s="9">
        <v>543</v>
      </c>
      <c r="H27" s="9">
        <v>1198</v>
      </c>
      <c r="I27" s="9">
        <v>836</v>
      </c>
      <c r="J27" s="9">
        <v>482</v>
      </c>
      <c r="K27" s="9">
        <v>156</v>
      </c>
      <c r="L27" s="9">
        <v>41</v>
      </c>
      <c r="M27" s="71">
        <v>2</v>
      </c>
    </row>
    <row r="28" spans="1:13" ht="15" customHeight="1">
      <c r="A28" s="384"/>
      <c r="B28" s="17" t="s">
        <v>852</v>
      </c>
      <c r="C28" s="8" t="s">
        <v>846</v>
      </c>
      <c r="D28" s="9">
        <v>6652</v>
      </c>
      <c r="E28" s="9">
        <v>0</v>
      </c>
      <c r="F28" s="9">
        <v>208</v>
      </c>
      <c r="G28" s="9">
        <v>1182</v>
      </c>
      <c r="H28" s="9">
        <v>1758</v>
      </c>
      <c r="I28" s="9">
        <v>1327</v>
      </c>
      <c r="J28" s="9">
        <v>1354</v>
      </c>
      <c r="K28" s="9">
        <v>698</v>
      </c>
      <c r="L28" s="9">
        <v>124</v>
      </c>
      <c r="M28" s="71">
        <v>1</v>
      </c>
    </row>
    <row r="29" spans="1:13" ht="15" customHeight="1">
      <c r="A29" s="384"/>
      <c r="B29" s="19" t="s">
        <v>853</v>
      </c>
      <c r="C29" s="8" t="s">
        <v>844</v>
      </c>
      <c r="D29" s="9">
        <v>2515</v>
      </c>
      <c r="E29" s="9">
        <v>0</v>
      </c>
      <c r="F29" s="9">
        <v>10</v>
      </c>
      <c r="G29" s="9">
        <v>305</v>
      </c>
      <c r="H29" s="9">
        <v>831</v>
      </c>
      <c r="I29" s="9">
        <v>755</v>
      </c>
      <c r="J29" s="9">
        <v>438</v>
      </c>
      <c r="K29" s="9">
        <v>136</v>
      </c>
      <c r="L29" s="9">
        <v>40</v>
      </c>
      <c r="M29" s="71">
        <v>0</v>
      </c>
    </row>
    <row r="30" spans="1:13" ht="15" customHeight="1">
      <c r="A30" s="384"/>
      <c r="B30" s="17" t="s">
        <v>854</v>
      </c>
      <c r="C30" s="8" t="s">
        <v>846</v>
      </c>
      <c r="D30" s="9">
        <v>1336</v>
      </c>
      <c r="E30" s="9">
        <v>0</v>
      </c>
      <c r="F30" s="9">
        <v>4</v>
      </c>
      <c r="G30" s="9">
        <v>203</v>
      </c>
      <c r="H30" s="9">
        <v>417</v>
      </c>
      <c r="I30" s="9">
        <v>330</v>
      </c>
      <c r="J30" s="9">
        <v>276</v>
      </c>
      <c r="K30" s="9">
        <v>85</v>
      </c>
      <c r="L30" s="9">
        <v>21</v>
      </c>
      <c r="M30" s="71">
        <v>0</v>
      </c>
    </row>
    <row r="31" spans="1:13" ht="15" customHeight="1">
      <c r="A31" s="384"/>
      <c r="B31" s="19" t="s">
        <v>855</v>
      </c>
      <c r="C31" s="8" t="s">
        <v>844</v>
      </c>
      <c r="D31" s="9">
        <v>915</v>
      </c>
      <c r="E31" s="9">
        <v>0</v>
      </c>
      <c r="F31" s="9">
        <v>7</v>
      </c>
      <c r="G31" s="9">
        <v>97</v>
      </c>
      <c r="H31" s="9">
        <v>332</v>
      </c>
      <c r="I31" s="9">
        <v>255</v>
      </c>
      <c r="J31" s="9">
        <v>168</v>
      </c>
      <c r="K31" s="9">
        <v>47</v>
      </c>
      <c r="L31" s="9">
        <v>8</v>
      </c>
      <c r="M31" s="71">
        <v>1</v>
      </c>
    </row>
    <row r="32" spans="1:13" ht="15" customHeight="1">
      <c r="A32" s="382"/>
      <c r="B32" s="17" t="s">
        <v>856</v>
      </c>
      <c r="C32" s="8" t="s">
        <v>846</v>
      </c>
      <c r="D32" s="11">
        <v>651</v>
      </c>
      <c r="E32" s="11">
        <v>0</v>
      </c>
      <c r="F32" s="11">
        <v>4</v>
      </c>
      <c r="G32" s="11">
        <v>64</v>
      </c>
      <c r="H32" s="11">
        <v>145</v>
      </c>
      <c r="I32" s="11">
        <v>144</v>
      </c>
      <c r="J32" s="11">
        <v>184</v>
      </c>
      <c r="K32" s="11">
        <v>97</v>
      </c>
      <c r="L32" s="11">
        <v>12</v>
      </c>
      <c r="M32" s="72">
        <v>1</v>
      </c>
    </row>
    <row r="33" spans="1:13" ht="15" customHeight="1">
      <c r="A33" s="382"/>
      <c r="B33" s="19" t="s">
        <v>857</v>
      </c>
      <c r="C33" s="8" t="s">
        <v>844</v>
      </c>
      <c r="D33" s="11">
        <v>520</v>
      </c>
      <c r="E33" s="11">
        <v>0</v>
      </c>
      <c r="F33" s="11">
        <v>3</v>
      </c>
      <c r="G33" s="11">
        <v>23</v>
      </c>
      <c r="H33" s="11">
        <v>145</v>
      </c>
      <c r="I33" s="11">
        <v>176</v>
      </c>
      <c r="J33" s="11">
        <v>130</v>
      </c>
      <c r="K33" s="11">
        <v>36</v>
      </c>
      <c r="L33" s="11">
        <v>7</v>
      </c>
      <c r="M33" s="72">
        <v>0</v>
      </c>
    </row>
    <row r="34" spans="1:13" ht="15" customHeight="1" thickBot="1">
      <c r="A34" s="382"/>
      <c r="B34" s="20" t="s">
        <v>858</v>
      </c>
      <c r="C34" s="8" t="s">
        <v>846</v>
      </c>
      <c r="D34" s="11">
        <v>768</v>
      </c>
      <c r="E34" s="11">
        <v>0</v>
      </c>
      <c r="F34" s="11">
        <v>5</v>
      </c>
      <c r="G34" s="11">
        <v>37</v>
      </c>
      <c r="H34" s="11">
        <v>195</v>
      </c>
      <c r="I34" s="11">
        <v>248</v>
      </c>
      <c r="J34" s="11">
        <v>201</v>
      </c>
      <c r="K34" s="11">
        <v>71</v>
      </c>
      <c r="L34" s="11">
        <v>11</v>
      </c>
      <c r="M34" s="72">
        <v>0</v>
      </c>
    </row>
    <row r="35" spans="1:13" ht="15" customHeight="1">
      <c r="A35" s="386" t="s">
        <v>862</v>
      </c>
      <c r="B35" s="16" t="s">
        <v>860</v>
      </c>
      <c r="C35" s="6" t="s">
        <v>844</v>
      </c>
      <c r="D35" s="28">
        <f t="shared" ref="D35:D62" si="14">SUM(E35:M35)</f>
        <v>10</v>
      </c>
      <c r="E35" s="28">
        <f t="shared" ref="E35:M35" si="15">SUM(E37,E39,E41,E43,E45)</f>
        <v>0</v>
      </c>
      <c r="F35" s="28">
        <f t="shared" si="15"/>
        <v>0</v>
      </c>
      <c r="G35" s="28">
        <f t="shared" si="15"/>
        <v>1</v>
      </c>
      <c r="H35" s="28">
        <f t="shared" si="15"/>
        <v>0</v>
      </c>
      <c r="I35" s="28">
        <f t="shared" si="15"/>
        <v>0</v>
      </c>
      <c r="J35" s="28">
        <f t="shared" si="15"/>
        <v>2</v>
      </c>
      <c r="K35" s="28">
        <f t="shared" si="15"/>
        <v>3</v>
      </c>
      <c r="L35" s="28">
        <f t="shared" si="15"/>
        <v>4</v>
      </c>
      <c r="M35" s="28">
        <f t="shared" si="15"/>
        <v>0</v>
      </c>
    </row>
    <row r="36" spans="1:13" ht="15" customHeight="1">
      <c r="A36" s="372"/>
      <c r="B36" s="17" t="s">
        <v>861</v>
      </c>
      <c r="C36" s="8" t="s">
        <v>846</v>
      </c>
      <c r="D36" s="28">
        <f t="shared" si="14"/>
        <v>9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1</v>
      </c>
      <c r="H36" s="28">
        <f t="shared" si="16"/>
        <v>0</v>
      </c>
      <c r="I36" s="28">
        <f t="shared" si="16"/>
        <v>2</v>
      </c>
      <c r="J36" s="28">
        <f t="shared" si="16"/>
        <v>0</v>
      </c>
      <c r="K36" s="28">
        <f t="shared" si="16"/>
        <v>3</v>
      </c>
      <c r="L36" s="28">
        <f t="shared" si="16"/>
        <v>3</v>
      </c>
      <c r="M36" s="28">
        <f t="shared" si="16"/>
        <v>0</v>
      </c>
    </row>
    <row r="37" spans="1:13" ht="15" customHeight="1">
      <c r="A37" s="372"/>
      <c r="B37" s="19" t="s">
        <v>847</v>
      </c>
      <c r="C37" s="8" t="s">
        <v>844</v>
      </c>
      <c r="D37" s="28">
        <f t="shared" si="14"/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2</v>
      </c>
      <c r="L37" s="29">
        <v>1</v>
      </c>
      <c r="M37" s="29">
        <v>0</v>
      </c>
    </row>
    <row r="38" spans="1:13" ht="15" customHeight="1">
      <c r="A38" s="372"/>
      <c r="B38" s="17" t="s">
        <v>848</v>
      </c>
      <c r="C38" s="8" t="s">
        <v>846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ht="15" customHeight="1">
      <c r="A39" s="372"/>
      <c r="B39" s="19" t="s">
        <v>849</v>
      </c>
      <c r="C39" s="8" t="s">
        <v>844</v>
      </c>
      <c r="D39" s="28">
        <f t="shared" si="14"/>
        <v>7</v>
      </c>
      <c r="E39" s="28">
        <v>0</v>
      </c>
      <c r="F39" s="28">
        <v>0</v>
      </c>
      <c r="G39" s="28">
        <v>1</v>
      </c>
      <c r="H39" s="28">
        <v>0</v>
      </c>
      <c r="I39" s="28">
        <v>0</v>
      </c>
      <c r="J39" s="28">
        <v>2</v>
      </c>
      <c r="K39" s="28">
        <v>1</v>
      </c>
      <c r="L39" s="28">
        <v>3</v>
      </c>
      <c r="M39" s="28">
        <v>0</v>
      </c>
    </row>
    <row r="40" spans="1:13" ht="15" customHeight="1">
      <c r="A40" s="372"/>
      <c r="B40" s="17" t="s">
        <v>850</v>
      </c>
      <c r="C40" s="8" t="s">
        <v>846</v>
      </c>
      <c r="D40" s="28">
        <f t="shared" si="14"/>
        <v>5</v>
      </c>
      <c r="E40" s="28">
        <v>0</v>
      </c>
      <c r="F40" s="28">
        <v>0</v>
      </c>
      <c r="G40" s="28">
        <v>1</v>
      </c>
      <c r="H40" s="28">
        <v>0</v>
      </c>
      <c r="I40" s="28">
        <v>1</v>
      </c>
      <c r="J40" s="28">
        <v>0</v>
      </c>
      <c r="K40" s="28">
        <v>0</v>
      </c>
      <c r="L40" s="28">
        <v>3</v>
      </c>
      <c r="M40" s="28">
        <v>0</v>
      </c>
    </row>
    <row r="41" spans="1:13" ht="15" customHeight="1">
      <c r="A41" s="372"/>
      <c r="B41" s="19" t="s">
        <v>851</v>
      </c>
      <c r="C41" s="8" t="s">
        <v>844</v>
      </c>
      <c r="D41" s="28">
        <f t="shared" si="14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</row>
    <row r="42" spans="1:13" ht="15" customHeight="1">
      <c r="A42" s="372"/>
      <c r="B42" s="17" t="s">
        <v>852</v>
      </c>
      <c r="C42" s="8" t="s">
        <v>846</v>
      </c>
      <c r="D42" s="28">
        <f t="shared" si="14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1</v>
      </c>
      <c r="L42" s="28">
        <v>0</v>
      </c>
      <c r="M42" s="28">
        <v>0</v>
      </c>
    </row>
    <row r="43" spans="1:13" ht="15" customHeight="1">
      <c r="A43" s="372"/>
      <c r="B43" s="19" t="s">
        <v>853</v>
      </c>
      <c r="C43" s="8" t="s">
        <v>844</v>
      </c>
      <c r="D43" s="28">
        <f t="shared" si="14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</row>
    <row r="44" spans="1:13" ht="15" customHeight="1">
      <c r="A44" s="372"/>
      <c r="B44" s="17" t="s">
        <v>854</v>
      </c>
      <c r="C44" s="8" t="s">
        <v>846</v>
      </c>
      <c r="D44" s="28">
        <f t="shared" si="14"/>
        <v>3</v>
      </c>
      <c r="E44" s="28">
        <v>0</v>
      </c>
      <c r="F44" s="28">
        <v>0</v>
      </c>
      <c r="G44" s="28">
        <v>0</v>
      </c>
      <c r="H44" s="28">
        <v>0</v>
      </c>
      <c r="I44" s="28">
        <v>1</v>
      </c>
      <c r="J44" s="28">
        <v>0</v>
      </c>
      <c r="K44" s="28">
        <v>2</v>
      </c>
      <c r="L44" s="28">
        <v>0</v>
      </c>
      <c r="M44" s="28">
        <v>0</v>
      </c>
    </row>
    <row r="45" spans="1:13" ht="15" customHeight="1">
      <c r="A45" s="372"/>
      <c r="B45" s="19" t="s">
        <v>855</v>
      </c>
      <c r="C45" s="8" t="s">
        <v>844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5" customHeight="1">
      <c r="A46" s="372"/>
      <c r="B46" s="17" t="s">
        <v>856</v>
      </c>
      <c r="C46" s="8" t="s">
        <v>846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ht="15" customHeight="1">
      <c r="A47" s="372"/>
      <c r="B47" s="19" t="s">
        <v>857</v>
      </c>
      <c r="C47" s="8" t="s">
        <v>844</v>
      </c>
      <c r="D47" s="11">
        <f t="shared" si="14"/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72">
        <v>0</v>
      </c>
    </row>
    <row r="48" spans="1:13" ht="15" customHeight="1" thickBot="1">
      <c r="A48" s="373"/>
      <c r="B48" s="20" t="s">
        <v>858</v>
      </c>
      <c r="C48" s="8" t="s">
        <v>846</v>
      </c>
      <c r="D48" s="10">
        <f t="shared" si="14"/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73">
        <v>0</v>
      </c>
    </row>
    <row r="49" spans="1:13" ht="15" customHeight="1">
      <c r="A49" s="386" t="s">
        <v>863</v>
      </c>
      <c r="B49" s="21" t="s">
        <v>860</v>
      </c>
      <c r="C49" s="12" t="s">
        <v>844</v>
      </c>
      <c r="D49" s="28">
        <f t="shared" si="14"/>
        <v>122</v>
      </c>
      <c r="E49" s="28">
        <f t="shared" ref="E49:M49" si="17">SUM(E51,E53,E55,E57,E59,E61)</f>
        <v>0</v>
      </c>
      <c r="F49" s="28">
        <f t="shared" si="17"/>
        <v>0</v>
      </c>
      <c r="G49" s="28">
        <f t="shared" si="17"/>
        <v>0</v>
      </c>
      <c r="H49" s="28">
        <f t="shared" si="17"/>
        <v>2</v>
      </c>
      <c r="I49" s="28">
        <f t="shared" si="17"/>
        <v>13</v>
      </c>
      <c r="J49" s="28">
        <f t="shared" si="17"/>
        <v>40</v>
      </c>
      <c r="K49" s="28">
        <f t="shared" si="17"/>
        <v>39</v>
      </c>
      <c r="L49" s="28">
        <f t="shared" si="17"/>
        <v>21</v>
      </c>
      <c r="M49" s="28">
        <f t="shared" si="17"/>
        <v>7</v>
      </c>
    </row>
    <row r="50" spans="1:13" ht="15" customHeight="1">
      <c r="A50" s="372"/>
      <c r="B50" s="17" t="s">
        <v>861</v>
      </c>
      <c r="C50" s="8" t="s">
        <v>846</v>
      </c>
      <c r="D50" s="28">
        <f t="shared" si="14"/>
        <v>30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3</v>
      </c>
      <c r="J50" s="28">
        <f t="shared" si="18"/>
        <v>8</v>
      </c>
      <c r="K50" s="28">
        <f t="shared" si="18"/>
        <v>10</v>
      </c>
      <c r="L50" s="28">
        <f t="shared" si="18"/>
        <v>6</v>
      </c>
      <c r="M50" s="28">
        <f t="shared" si="18"/>
        <v>3</v>
      </c>
    </row>
    <row r="51" spans="1:13" ht="15" customHeight="1">
      <c r="A51" s="372"/>
      <c r="B51" s="19" t="s">
        <v>847</v>
      </c>
      <c r="C51" s="8" t="s">
        <v>844</v>
      </c>
      <c r="D51" s="28">
        <f t="shared" si="14"/>
        <v>46</v>
      </c>
      <c r="E51" s="29">
        <v>0</v>
      </c>
      <c r="F51" s="29">
        <v>0</v>
      </c>
      <c r="G51" s="29">
        <v>0</v>
      </c>
      <c r="H51" s="29">
        <v>0</v>
      </c>
      <c r="I51" s="29">
        <v>4</v>
      </c>
      <c r="J51" s="29">
        <v>14</v>
      </c>
      <c r="K51" s="29">
        <v>15</v>
      </c>
      <c r="L51" s="29">
        <v>9</v>
      </c>
      <c r="M51" s="29">
        <v>4</v>
      </c>
    </row>
    <row r="52" spans="1:13" ht="15" customHeight="1">
      <c r="A52" s="372"/>
      <c r="B52" s="17" t="s">
        <v>848</v>
      </c>
      <c r="C52" s="8" t="s">
        <v>846</v>
      </c>
      <c r="D52" s="28">
        <f t="shared" si="14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3</v>
      </c>
      <c r="K52" s="29">
        <v>8</v>
      </c>
      <c r="L52" s="29">
        <v>3</v>
      </c>
      <c r="M52" s="29">
        <v>1</v>
      </c>
    </row>
    <row r="53" spans="1:13" ht="15" customHeight="1">
      <c r="A53" s="372"/>
      <c r="B53" s="19" t="s">
        <v>849</v>
      </c>
      <c r="C53" s="8" t="s">
        <v>844</v>
      </c>
      <c r="D53" s="28">
        <f t="shared" si="14"/>
        <v>39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15</v>
      </c>
      <c r="K53" s="28">
        <v>10</v>
      </c>
      <c r="L53" s="28">
        <v>10</v>
      </c>
      <c r="M53" s="28">
        <v>3</v>
      </c>
    </row>
    <row r="54" spans="1:13" ht="15" customHeight="1">
      <c r="A54" s="372"/>
      <c r="B54" s="17" t="s">
        <v>850</v>
      </c>
      <c r="C54" s="8" t="s">
        <v>846</v>
      </c>
      <c r="D54" s="28">
        <f t="shared" si="14"/>
        <v>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2</v>
      </c>
      <c r="L54" s="28">
        <v>2</v>
      </c>
      <c r="M54" s="28">
        <v>2</v>
      </c>
    </row>
    <row r="55" spans="1:13" ht="15" customHeight="1">
      <c r="A55" s="372"/>
      <c r="B55" s="19" t="s">
        <v>851</v>
      </c>
      <c r="C55" s="8" t="s">
        <v>844</v>
      </c>
      <c r="D55" s="28">
        <f t="shared" si="14"/>
        <v>33</v>
      </c>
      <c r="E55" s="28">
        <v>0</v>
      </c>
      <c r="F55" s="28">
        <v>0</v>
      </c>
      <c r="G55" s="28">
        <v>0</v>
      </c>
      <c r="H55" s="28">
        <v>2</v>
      </c>
      <c r="I55" s="28">
        <v>7</v>
      </c>
      <c r="J55" s="28">
        <v>9</v>
      </c>
      <c r="K55" s="28">
        <v>13</v>
      </c>
      <c r="L55" s="28">
        <v>2</v>
      </c>
      <c r="M55" s="28">
        <v>0</v>
      </c>
    </row>
    <row r="56" spans="1:13" ht="15" customHeight="1">
      <c r="A56" s="372"/>
      <c r="B56" s="17" t="s">
        <v>852</v>
      </c>
      <c r="C56" s="8" t="s">
        <v>846</v>
      </c>
      <c r="D56" s="28">
        <f t="shared" si="14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2</v>
      </c>
      <c r="K56" s="28">
        <v>0</v>
      </c>
      <c r="L56" s="28">
        <v>0</v>
      </c>
      <c r="M56" s="28">
        <v>0</v>
      </c>
    </row>
    <row r="57" spans="1:13" ht="15" customHeight="1">
      <c r="A57" s="372"/>
      <c r="B57" s="19" t="s">
        <v>853</v>
      </c>
      <c r="C57" s="8" t="s">
        <v>844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ht="15" customHeight="1">
      <c r="A58" s="372"/>
      <c r="B58" s="17" t="s">
        <v>854</v>
      </c>
      <c r="C58" s="8" t="s">
        <v>846</v>
      </c>
      <c r="D58" s="28">
        <f t="shared" si="14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28">
        <v>0</v>
      </c>
    </row>
    <row r="59" spans="1:13" ht="15" customHeight="1">
      <c r="A59" s="372"/>
      <c r="B59" s="19" t="s">
        <v>855</v>
      </c>
      <c r="C59" s="8" t="s">
        <v>844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ht="15" customHeight="1">
      <c r="A60" s="372"/>
      <c r="B60" s="17" t="s">
        <v>856</v>
      </c>
      <c r="C60" s="8" t="s">
        <v>846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ht="15" customHeight="1">
      <c r="A61" s="372"/>
      <c r="B61" s="19" t="s">
        <v>857</v>
      </c>
      <c r="C61" s="8" t="s">
        <v>844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ht="15" customHeight="1" thickBot="1">
      <c r="A62" s="373"/>
      <c r="B62" s="20" t="s">
        <v>858</v>
      </c>
      <c r="C62" s="8" t="s">
        <v>846</v>
      </c>
      <c r="D62" s="28">
        <f t="shared" si="14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864</v>
      </c>
    </row>
    <row r="64" spans="1:13" s="15" customFormat="1" ht="14.25">
      <c r="A64" s="23" t="s">
        <v>865</v>
      </c>
    </row>
    <row r="65" spans="1:3" s="15" customFormat="1" ht="14.25">
      <c r="A65" s="23" t="s">
        <v>866</v>
      </c>
      <c r="B65" s="24"/>
      <c r="C65" s="24"/>
    </row>
    <row r="66" spans="1:3" s="15" customFormat="1" ht="14.25">
      <c r="A66" s="23" t="s">
        <v>867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工作表21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7.25" style="1" customWidth="1"/>
    <col min="8" max="8" width="7.125" style="1" customWidth="1"/>
    <col min="9" max="9" width="7.875" style="1" customWidth="1"/>
    <col min="10" max="10" width="8" style="1" customWidth="1"/>
    <col min="11" max="11" width="7.625" style="1" customWidth="1"/>
    <col min="12" max="13" width="5.875" style="1" customWidth="1"/>
    <col min="14" max="16384" width="9" style="1"/>
  </cols>
  <sheetData>
    <row r="1" spans="1:13" ht="21.2" customHeight="1">
      <c r="A1" s="387" t="s">
        <v>189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190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819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191</v>
      </c>
      <c r="M3" s="390"/>
    </row>
    <row r="4" spans="1:13" ht="17.25" thickBot="1">
      <c r="B4" s="391" t="s">
        <v>820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192</v>
      </c>
      <c r="M4" s="392"/>
    </row>
    <row r="5" spans="1:13">
      <c r="A5" s="374" t="s">
        <v>193</v>
      </c>
      <c r="B5" s="425"/>
      <c r="C5" s="406" t="s">
        <v>194</v>
      </c>
      <c r="D5" s="380" t="s">
        <v>195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196</v>
      </c>
      <c r="E6" s="4" t="s">
        <v>197</v>
      </c>
      <c r="F6" s="4" t="s">
        <v>198</v>
      </c>
      <c r="G6" s="4" t="s">
        <v>199</v>
      </c>
      <c r="H6" s="4" t="s">
        <v>200</v>
      </c>
      <c r="I6" s="4" t="s">
        <v>201</v>
      </c>
      <c r="J6" s="4" t="s">
        <v>202</v>
      </c>
      <c r="K6" s="4" t="s">
        <v>203</v>
      </c>
      <c r="L6" s="4" t="s">
        <v>204</v>
      </c>
      <c r="M6" s="69" t="s">
        <v>205</v>
      </c>
    </row>
    <row r="7" spans="1:13" ht="15" customHeight="1">
      <c r="A7" s="382" t="s">
        <v>206</v>
      </c>
      <c r="B7" s="16" t="s">
        <v>207</v>
      </c>
      <c r="C7" s="6" t="s">
        <v>208</v>
      </c>
      <c r="D7" s="7">
        <f t="shared" ref="D7:M7" si="0">D21+D35+D49</f>
        <v>14855</v>
      </c>
      <c r="E7" s="7">
        <f t="shared" si="0"/>
        <v>3</v>
      </c>
      <c r="F7" s="7">
        <f t="shared" si="0"/>
        <v>517</v>
      </c>
      <c r="G7" s="7">
        <f t="shared" si="0"/>
        <v>1953</v>
      </c>
      <c r="H7" s="7">
        <f t="shared" si="0"/>
        <v>4458</v>
      </c>
      <c r="I7" s="7">
        <f t="shared" si="0"/>
        <v>4224</v>
      </c>
      <c r="J7" s="7">
        <f t="shared" si="0"/>
        <v>2639</v>
      </c>
      <c r="K7" s="7">
        <f t="shared" si="0"/>
        <v>843</v>
      </c>
      <c r="L7" s="7">
        <f t="shared" si="0"/>
        <v>205</v>
      </c>
      <c r="M7" s="70">
        <f t="shared" si="0"/>
        <v>13</v>
      </c>
    </row>
    <row r="8" spans="1:13" ht="15" customHeight="1">
      <c r="A8" s="372"/>
      <c r="B8" s="18" t="s">
        <v>209</v>
      </c>
      <c r="C8" s="8" t="s">
        <v>210</v>
      </c>
      <c r="D8" s="9">
        <f t="shared" ref="D8:M8" si="1">D22+D36+D50</f>
        <v>28165</v>
      </c>
      <c r="E8" s="9">
        <f t="shared" si="1"/>
        <v>3</v>
      </c>
      <c r="F8" s="9">
        <f t="shared" si="1"/>
        <v>436</v>
      </c>
      <c r="G8" s="9">
        <f t="shared" si="1"/>
        <v>3088</v>
      </c>
      <c r="H8" s="9">
        <f t="shared" si="1"/>
        <v>6414</v>
      </c>
      <c r="I8" s="9">
        <f t="shared" si="1"/>
        <v>8324</v>
      </c>
      <c r="J8" s="9">
        <f t="shared" si="1"/>
        <v>6480</v>
      </c>
      <c r="K8" s="9">
        <f t="shared" si="1"/>
        <v>3001</v>
      </c>
      <c r="L8" s="9">
        <f t="shared" si="1"/>
        <v>411</v>
      </c>
      <c r="M8" s="71">
        <f t="shared" si="1"/>
        <v>8</v>
      </c>
    </row>
    <row r="9" spans="1:13" ht="15" customHeight="1">
      <c r="A9" s="372"/>
      <c r="B9" s="19" t="s">
        <v>211</v>
      </c>
      <c r="C9" s="8" t="s">
        <v>208</v>
      </c>
      <c r="D9" s="9">
        <f t="shared" ref="D9:M9" si="2">D23+D37+D51</f>
        <v>5058</v>
      </c>
      <c r="E9" s="9">
        <f t="shared" si="2"/>
        <v>0</v>
      </c>
      <c r="F9" s="9">
        <f t="shared" si="2"/>
        <v>134</v>
      </c>
      <c r="G9" s="9">
        <f t="shared" si="2"/>
        <v>543</v>
      </c>
      <c r="H9" s="9">
        <f t="shared" si="2"/>
        <v>1333</v>
      </c>
      <c r="I9" s="9">
        <f t="shared" si="2"/>
        <v>1666</v>
      </c>
      <c r="J9" s="9">
        <f t="shared" si="2"/>
        <v>983</v>
      </c>
      <c r="K9" s="9">
        <f t="shared" si="2"/>
        <v>328</v>
      </c>
      <c r="L9" s="9">
        <f t="shared" si="2"/>
        <v>65</v>
      </c>
      <c r="M9" s="71">
        <f t="shared" si="2"/>
        <v>6</v>
      </c>
    </row>
    <row r="10" spans="1:13" ht="15" customHeight="1">
      <c r="A10" s="372"/>
      <c r="B10" s="17" t="s">
        <v>212</v>
      </c>
      <c r="C10" s="8" t="s">
        <v>210</v>
      </c>
      <c r="D10" s="9">
        <f t="shared" ref="D10:M10" si="3">D24+D38+D52</f>
        <v>13398</v>
      </c>
      <c r="E10" s="9">
        <f t="shared" si="3"/>
        <v>0</v>
      </c>
      <c r="F10" s="9">
        <f t="shared" si="3"/>
        <v>77</v>
      </c>
      <c r="G10" s="9">
        <f t="shared" si="3"/>
        <v>1029</v>
      </c>
      <c r="H10" s="9">
        <f t="shared" si="3"/>
        <v>2831</v>
      </c>
      <c r="I10" s="9">
        <f t="shared" si="3"/>
        <v>4725</v>
      </c>
      <c r="J10" s="9">
        <f t="shared" si="3"/>
        <v>3016</v>
      </c>
      <c r="K10" s="9">
        <f t="shared" si="3"/>
        <v>1534</v>
      </c>
      <c r="L10" s="9">
        <f t="shared" si="3"/>
        <v>183</v>
      </c>
      <c r="M10" s="71">
        <f t="shared" si="3"/>
        <v>3</v>
      </c>
    </row>
    <row r="11" spans="1:13" ht="15" customHeight="1">
      <c r="A11" s="372"/>
      <c r="B11" s="19" t="s">
        <v>213</v>
      </c>
      <c r="C11" s="8" t="s">
        <v>208</v>
      </c>
      <c r="D11" s="9">
        <f t="shared" ref="D11:M11" si="4">D25+D39+D53</f>
        <v>2476</v>
      </c>
      <c r="E11" s="9">
        <f t="shared" si="4"/>
        <v>3</v>
      </c>
      <c r="F11" s="9">
        <f t="shared" si="4"/>
        <v>28</v>
      </c>
      <c r="G11" s="9">
        <f t="shared" si="4"/>
        <v>225</v>
      </c>
      <c r="H11" s="9">
        <f t="shared" si="4"/>
        <v>676</v>
      </c>
      <c r="I11" s="9">
        <f t="shared" si="4"/>
        <v>779</v>
      </c>
      <c r="J11" s="9">
        <f t="shared" si="4"/>
        <v>570</v>
      </c>
      <c r="K11" s="9">
        <f t="shared" si="4"/>
        <v>149</v>
      </c>
      <c r="L11" s="9">
        <f t="shared" si="4"/>
        <v>42</v>
      </c>
      <c r="M11" s="71">
        <f t="shared" si="4"/>
        <v>4</v>
      </c>
    </row>
    <row r="12" spans="1:13" ht="15" customHeight="1">
      <c r="A12" s="372"/>
      <c r="B12" s="17" t="s">
        <v>214</v>
      </c>
      <c r="C12" s="8" t="s">
        <v>210</v>
      </c>
      <c r="D12" s="9">
        <f t="shared" ref="D12:M12" si="5">D26+D40+D54</f>
        <v>5510</v>
      </c>
      <c r="E12" s="9">
        <f t="shared" si="5"/>
        <v>3</v>
      </c>
      <c r="F12" s="9">
        <f t="shared" si="5"/>
        <v>125</v>
      </c>
      <c r="G12" s="9">
        <f t="shared" si="5"/>
        <v>540</v>
      </c>
      <c r="H12" s="9">
        <f t="shared" si="5"/>
        <v>1141</v>
      </c>
      <c r="I12" s="9">
        <f t="shared" si="5"/>
        <v>1599</v>
      </c>
      <c r="J12" s="9">
        <f t="shared" si="5"/>
        <v>1505</v>
      </c>
      <c r="K12" s="9">
        <f t="shared" si="5"/>
        <v>527</v>
      </c>
      <c r="L12" s="9">
        <f t="shared" si="5"/>
        <v>67</v>
      </c>
      <c r="M12" s="71">
        <f t="shared" si="5"/>
        <v>3</v>
      </c>
    </row>
    <row r="13" spans="1:13" ht="15" customHeight="1">
      <c r="A13" s="372"/>
      <c r="B13" s="19" t="s">
        <v>215</v>
      </c>
      <c r="C13" s="8" t="s">
        <v>208</v>
      </c>
      <c r="D13" s="9">
        <f t="shared" ref="D13:M13" si="6">D27+D41+D55</f>
        <v>3376</v>
      </c>
      <c r="E13" s="9">
        <f t="shared" si="6"/>
        <v>0</v>
      </c>
      <c r="F13" s="9">
        <f t="shared" si="6"/>
        <v>339</v>
      </c>
      <c r="G13" s="9">
        <f t="shared" si="6"/>
        <v>729</v>
      </c>
      <c r="H13" s="9">
        <f t="shared" si="6"/>
        <v>1134</v>
      </c>
      <c r="I13" s="9">
        <f t="shared" si="6"/>
        <v>610</v>
      </c>
      <c r="J13" s="9">
        <f t="shared" si="6"/>
        <v>372</v>
      </c>
      <c r="K13" s="9">
        <f t="shared" si="6"/>
        <v>148</v>
      </c>
      <c r="L13" s="9">
        <f t="shared" si="6"/>
        <v>42</v>
      </c>
      <c r="M13" s="71">
        <f t="shared" si="6"/>
        <v>2</v>
      </c>
    </row>
    <row r="14" spans="1:13" ht="15" customHeight="1">
      <c r="A14" s="372"/>
      <c r="B14" s="17" t="s">
        <v>216</v>
      </c>
      <c r="C14" s="8" t="s">
        <v>210</v>
      </c>
      <c r="D14" s="9">
        <f t="shared" ref="D14:M14" si="7">D28+D42+D56</f>
        <v>6503</v>
      </c>
      <c r="E14" s="9">
        <f t="shared" si="7"/>
        <v>0</v>
      </c>
      <c r="F14" s="9">
        <f t="shared" si="7"/>
        <v>221</v>
      </c>
      <c r="G14" s="9">
        <f t="shared" si="7"/>
        <v>1171</v>
      </c>
      <c r="H14" s="9">
        <f t="shared" si="7"/>
        <v>1685</v>
      </c>
      <c r="I14" s="9">
        <f t="shared" si="7"/>
        <v>1294</v>
      </c>
      <c r="J14" s="9">
        <f t="shared" si="7"/>
        <v>1324</v>
      </c>
      <c r="K14" s="9">
        <f t="shared" si="7"/>
        <v>687</v>
      </c>
      <c r="L14" s="9">
        <f t="shared" si="7"/>
        <v>120</v>
      </c>
      <c r="M14" s="71">
        <f t="shared" si="7"/>
        <v>1</v>
      </c>
    </row>
    <row r="15" spans="1:13" ht="15" customHeight="1">
      <c r="A15" s="372"/>
      <c r="B15" s="19" t="s">
        <v>217</v>
      </c>
      <c r="C15" s="8" t="s">
        <v>208</v>
      </c>
      <c r="D15" s="9">
        <f t="shared" ref="D15:M15" si="8">D29+D43+D57</f>
        <v>2516</v>
      </c>
      <c r="E15" s="9">
        <f t="shared" si="8"/>
        <v>0</v>
      </c>
      <c r="F15" s="9">
        <f t="shared" si="8"/>
        <v>11</v>
      </c>
      <c r="G15" s="9">
        <f t="shared" si="8"/>
        <v>343</v>
      </c>
      <c r="H15" s="9">
        <f t="shared" si="8"/>
        <v>834</v>
      </c>
      <c r="I15" s="9">
        <f t="shared" si="8"/>
        <v>734</v>
      </c>
      <c r="J15" s="9">
        <f t="shared" si="8"/>
        <v>417</v>
      </c>
      <c r="K15" s="9">
        <f t="shared" si="8"/>
        <v>136</v>
      </c>
      <c r="L15" s="9">
        <f t="shared" si="8"/>
        <v>41</v>
      </c>
      <c r="M15" s="71">
        <f t="shared" si="8"/>
        <v>0</v>
      </c>
    </row>
    <row r="16" spans="1:13" ht="15" customHeight="1">
      <c r="A16" s="372"/>
      <c r="B16" s="17" t="s">
        <v>218</v>
      </c>
      <c r="C16" s="8" t="s">
        <v>210</v>
      </c>
      <c r="D16" s="9">
        <f t="shared" ref="D16:M16" si="9">D30+D44+D58</f>
        <v>1347</v>
      </c>
      <c r="E16" s="9">
        <f t="shared" si="9"/>
        <v>0</v>
      </c>
      <c r="F16" s="9">
        <f t="shared" si="9"/>
        <v>4</v>
      </c>
      <c r="G16" s="9">
        <f t="shared" si="9"/>
        <v>235</v>
      </c>
      <c r="H16" s="9">
        <f t="shared" si="9"/>
        <v>421</v>
      </c>
      <c r="I16" s="9">
        <f t="shared" si="9"/>
        <v>323</v>
      </c>
      <c r="J16" s="9">
        <f t="shared" si="9"/>
        <v>258</v>
      </c>
      <c r="K16" s="9">
        <f t="shared" si="9"/>
        <v>87</v>
      </c>
      <c r="L16" s="9">
        <f t="shared" si="9"/>
        <v>19</v>
      </c>
      <c r="M16" s="71">
        <f t="shared" si="9"/>
        <v>0</v>
      </c>
    </row>
    <row r="17" spans="1:13" ht="15" customHeight="1">
      <c r="A17" s="372"/>
      <c r="B17" s="19" t="s">
        <v>219</v>
      </c>
      <c r="C17" s="8" t="s">
        <v>208</v>
      </c>
      <c r="D17" s="9">
        <f t="shared" ref="D17:M17" si="10">D31+D45+D59</f>
        <v>901</v>
      </c>
      <c r="E17" s="9">
        <f t="shared" si="10"/>
        <v>0</v>
      </c>
      <c r="F17" s="9">
        <f t="shared" si="10"/>
        <v>2</v>
      </c>
      <c r="G17" s="9">
        <f t="shared" si="10"/>
        <v>91</v>
      </c>
      <c r="H17" s="9">
        <f t="shared" si="10"/>
        <v>337</v>
      </c>
      <c r="I17" s="9">
        <f t="shared" si="10"/>
        <v>248</v>
      </c>
      <c r="J17" s="9">
        <f t="shared" si="10"/>
        <v>168</v>
      </c>
      <c r="K17" s="9">
        <f t="shared" si="10"/>
        <v>46</v>
      </c>
      <c r="L17" s="9">
        <f t="shared" si="10"/>
        <v>8</v>
      </c>
      <c r="M17" s="71">
        <f t="shared" si="10"/>
        <v>1</v>
      </c>
    </row>
    <row r="18" spans="1:13" ht="15" customHeight="1">
      <c r="A18" s="372"/>
      <c r="B18" s="17" t="s">
        <v>220</v>
      </c>
      <c r="C18" s="8" t="s">
        <v>210</v>
      </c>
      <c r="D18" s="9">
        <f t="shared" ref="D18:M18" si="11">D32+D46+D60</f>
        <v>646</v>
      </c>
      <c r="E18" s="9">
        <f t="shared" si="11"/>
        <v>0</v>
      </c>
      <c r="F18" s="9">
        <f t="shared" si="11"/>
        <v>4</v>
      </c>
      <c r="G18" s="9">
        <f t="shared" si="11"/>
        <v>70</v>
      </c>
      <c r="H18" s="9">
        <f t="shared" si="11"/>
        <v>140</v>
      </c>
      <c r="I18" s="9">
        <f t="shared" si="11"/>
        <v>148</v>
      </c>
      <c r="J18" s="9">
        <f t="shared" si="11"/>
        <v>176</v>
      </c>
      <c r="K18" s="9">
        <f t="shared" si="11"/>
        <v>96</v>
      </c>
      <c r="L18" s="9">
        <f t="shared" si="11"/>
        <v>11</v>
      </c>
      <c r="M18" s="71">
        <f t="shared" si="11"/>
        <v>1</v>
      </c>
    </row>
    <row r="19" spans="1:13" ht="15" customHeight="1">
      <c r="A19" s="372"/>
      <c r="B19" s="19" t="s">
        <v>221</v>
      </c>
      <c r="C19" s="8" t="s">
        <v>208</v>
      </c>
      <c r="D19" s="9">
        <f t="shared" ref="D19:M19" si="12">D33+D47+D61</f>
        <v>528</v>
      </c>
      <c r="E19" s="9">
        <f t="shared" si="12"/>
        <v>0</v>
      </c>
      <c r="F19" s="9">
        <f t="shared" si="12"/>
        <v>3</v>
      </c>
      <c r="G19" s="9">
        <f t="shared" si="12"/>
        <v>22</v>
      </c>
      <c r="H19" s="9">
        <f t="shared" si="12"/>
        <v>144</v>
      </c>
      <c r="I19" s="9">
        <f t="shared" si="12"/>
        <v>187</v>
      </c>
      <c r="J19" s="9">
        <f t="shared" si="12"/>
        <v>129</v>
      </c>
      <c r="K19" s="9">
        <f t="shared" si="12"/>
        <v>36</v>
      </c>
      <c r="L19" s="9">
        <f t="shared" si="12"/>
        <v>7</v>
      </c>
      <c r="M19" s="71">
        <f t="shared" si="12"/>
        <v>0</v>
      </c>
    </row>
    <row r="20" spans="1:13" ht="15" customHeight="1" thickBot="1">
      <c r="A20" s="373"/>
      <c r="B20" s="20" t="s">
        <v>222</v>
      </c>
      <c r="C20" s="8" t="s">
        <v>210</v>
      </c>
      <c r="D20" s="9">
        <f t="shared" ref="D20:M20" si="13">D34+D48+D62</f>
        <v>761</v>
      </c>
      <c r="E20" s="9">
        <f t="shared" si="13"/>
        <v>0</v>
      </c>
      <c r="F20" s="9">
        <f t="shared" si="13"/>
        <v>5</v>
      </c>
      <c r="G20" s="9">
        <f t="shared" si="13"/>
        <v>43</v>
      </c>
      <c r="H20" s="9">
        <f t="shared" si="13"/>
        <v>196</v>
      </c>
      <c r="I20" s="9">
        <f t="shared" si="13"/>
        <v>235</v>
      </c>
      <c r="J20" s="9">
        <f t="shared" si="13"/>
        <v>201</v>
      </c>
      <c r="K20" s="9">
        <f t="shared" si="13"/>
        <v>70</v>
      </c>
      <c r="L20" s="9">
        <f t="shared" si="13"/>
        <v>11</v>
      </c>
      <c r="M20" s="71">
        <f t="shared" si="13"/>
        <v>0</v>
      </c>
    </row>
    <row r="21" spans="1:13" ht="15" customHeight="1">
      <c r="A21" s="383" t="s">
        <v>223</v>
      </c>
      <c r="B21" s="16" t="s">
        <v>224</v>
      </c>
      <c r="C21" s="6" t="s">
        <v>208</v>
      </c>
      <c r="D21" s="7">
        <v>14723</v>
      </c>
      <c r="E21" s="7">
        <v>3</v>
      </c>
      <c r="F21" s="7">
        <v>517</v>
      </c>
      <c r="G21" s="7">
        <v>1952</v>
      </c>
      <c r="H21" s="7">
        <v>4456</v>
      </c>
      <c r="I21" s="7">
        <v>4211</v>
      </c>
      <c r="J21" s="7">
        <v>2597</v>
      </c>
      <c r="K21" s="7">
        <v>801</v>
      </c>
      <c r="L21" s="7">
        <v>180</v>
      </c>
      <c r="M21" s="70">
        <v>6</v>
      </c>
    </row>
    <row r="22" spans="1:13" ht="15" customHeight="1">
      <c r="A22" s="384"/>
      <c r="B22" s="17" t="s">
        <v>225</v>
      </c>
      <c r="C22" s="8" t="s">
        <v>210</v>
      </c>
      <c r="D22" s="9">
        <v>28126</v>
      </c>
      <c r="E22" s="9">
        <v>3</v>
      </c>
      <c r="F22" s="9">
        <v>436</v>
      </c>
      <c r="G22" s="9">
        <v>3087</v>
      </c>
      <c r="H22" s="9">
        <v>6414</v>
      </c>
      <c r="I22" s="9">
        <v>8319</v>
      </c>
      <c r="J22" s="9">
        <v>6472</v>
      </c>
      <c r="K22" s="9">
        <v>2988</v>
      </c>
      <c r="L22" s="9">
        <v>402</v>
      </c>
      <c r="M22" s="71">
        <v>5</v>
      </c>
    </row>
    <row r="23" spans="1:13" ht="15" customHeight="1">
      <c r="A23" s="384"/>
      <c r="B23" s="19" t="s">
        <v>211</v>
      </c>
      <c r="C23" s="8" t="s">
        <v>208</v>
      </c>
      <c r="D23" s="9">
        <v>5009</v>
      </c>
      <c r="E23" s="9">
        <v>0</v>
      </c>
      <c r="F23" s="9">
        <v>134</v>
      </c>
      <c r="G23" s="9">
        <v>543</v>
      </c>
      <c r="H23" s="9">
        <v>1333</v>
      </c>
      <c r="I23" s="9">
        <v>1662</v>
      </c>
      <c r="J23" s="9">
        <v>969</v>
      </c>
      <c r="K23" s="9">
        <v>311</v>
      </c>
      <c r="L23" s="9">
        <v>55</v>
      </c>
      <c r="M23" s="71">
        <v>2</v>
      </c>
    </row>
    <row r="24" spans="1:13" ht="15" customHeight="1">
      <c r="A24" s="384"/>
      <c r="B24" s="17" t="s">
        <v>212</v>
      </c>
      <c r="C24" s="8" t="s">
        <v>210</v>
      </c>
      <c r="D24" s="9">
        <v>13381</v>
      </c>
      <c r="E24" s="9">
        <v>0</v>
      </c>
      <c r="F24" s="9">
        <v>77</v>
      </c>
      <c r="G24" s="9">
        <v>1029</v>
      </c>
      <c r="H24" s="9">
        <v>2831</v>
      </c>
      <c r="I24" s="9">
        <v>4723</v>
      </c>
      <c r="J24" s="9">
        <v>3013</v>
      </c>
      <c r="K24" s="9">
        <v>1526</v>
      </c>
      <c r="L24" s="9">
        <v>180</v>
      </c>
      <c r="M24" s="71">
        <v>2</v>
      </c>
    </row>
    <row r="25" spans="1:13" ht="15" customHeight="1">
      <c r="A25" s="384"/>
      <c r="B25" s="19" t="s">
        <v>213</v>
      </c>
      <c r="C25" s="8" t="s">
        <v>208</v>
      </c>
      <c r="D25" s="9">
        <v>2430</v>
      </c>
      <c r="E25" s="9">
        <v>3</v>
      </c>
      <c r="F25" s="9">
        <v>28</v>
      </c>
      <c r="G25" s="9">
        <v>224</v>
      </c>
      <c r="H25" s="9">
        <v>676</v>
      </c>
      <c r="I25" s="9">
        <v>778</v>
      </c>
      <c r="J25" s="9">
        <v>553</v>
      </c>
      <c r="K25" s="9">
        <v>138</v>
      </c>
      <c r="L25" s="9">
        <v>29</v>
      </c>
      <c r="M25" s="71">
        <v>1</v>
      </c>
    </row>
    <row r="26" spans="1:13" ht="15" customHeight="1">
      <c r="A26" s="384"/>
      <c r="B26" s="17" t="s">
        <v>214</v>
      </c>
      <c r="C26" s="8" t="s">
        <v>210</v>
      </c>
      <c r="D26" s="9">
        <v>5499</v>
      </c>
      <c r="E26" s="9">
        <v>3</v>
      </c>
      <c r="F26" s="9">
        <v>125</v>
      </c>
      <c r="G26" s="9">
        <v>539</v>
      </c>
      <c r="H26" s="9">
        <v>1141</v>
      </c>
      <c r="I26" s="9">
        <v>1598</v>
      </c>
      <c r="J26" s="9">
        <v>1505</v>
      </c>
      <c r="K26" s="9">
        <v>525</v>
      </c>
      <c r="L26" s="9">
        <v>62</v>
      </c>
      <c r="M26" s="71">
        <v>1</v>
      </c>
    </row>
    <row r="27" spans="1:13" ht="15" customHeight="1">
      <c r="A27" s="384"/>
      <c r="B27" s="19" t="s">
        <v>215</v>
      </c>
      <c r="C27" s="8" t="s">
        <v>208</v>
      </c>
      <c r="D27" s="9">
        <v>3343</v>
      </c>
      <c r="E27" s="9">
        <v>0</v>
      </c>
      <c r="F27" s="9">
        <v>339</v>
      </c>
      <c r="G27" s="9">
        <v>729</v>
      </c>
      <c r="H27" s="9">
        <v>1132</v>
      </c>
      <c r="I27" s="9">
        <v>603</v>
      </c>
      <c r="J27" s="9">
        <v>363</v>
      </c>
      <c r="K27" s="9">
        <v>135</v>
      </c>
      <c r="L27" s="9">
        <v>40</v>
      </c>
      <c r="M27" s="71">
        <v>2</v>
      </c>
    </row>
    <row r="28" spans="1:13" ht="15" customHeight="1">
      <c r="A28" s="384"/>
      <c r="B28" s="17" t="s">
        <v>216</v>
      </c>
      <c r="C28" s="8" t="s">
        <v>210</v>
      </c>
      <c r="D28" s="9">
        <v>6499</v>
      </c>
      <c r="E28" s="9">
        <v>0</v>
      </c>
      <c r="F28" s="9">
        <v>221</v>
      </c>
      <c r="G28" s="9">
        <v>1171</v>
      </c>
      <c r="H28" s="9">
        <v>1685</v>
      </c>
      <c r="I28" s="9">
        <v>1293</v>
      </c>
      <c r="J28" s="9">
        <v>1322</v>
      </c>
      <c r="K28" s="9">
        <v>686</v>
      </c>
      <c r="L28" s="9">
        <v>120</v>
      </c>
      <c r="M28" s="71">
        <v>1</v>
      </c>
    </row>
    <row r="29" spans="1:13" ht="15" customHeight="1">
      <c r="A29" s="384"/>
      <c r="B29" s="19" t="s">
        <v>217</v>
      </c>
      <c r="C29" s="8" t="s">
        <v>208</v>
      </c>
      <c r="D29" s="9">
        <v>2514</v>
      </c>
      <c r="E29" s="9">
        <v>0</v>
      </c>
      <c r="F29" s="9">
        <v>11</v>
      </c>
      <c r="G29" s="9">
        <v>343</v>
      </c>
      <c r="H29" s="9">
        <v>834</v>
      </c>
      <c r="I29" s="9">
        <v>734</v>
      </c>
      <c r="J29" s="9">
        <v>416</v>
      </c>
      <c r="K29" s="9">
        <v>135</v>
      </c>
      <c r="L29" s="9">
        <v>41</v>
      </c>
      <c r="M29" s="71">
        <v>0</v>
      </c>
    </row>
    <row r="30" spans="1:13" ht="15" customHeight="1">
      <c r="A30" s="384"/>
      <c r="B30" s="17" t="s">
        <v>218</v>
      </c>
      <c r="C30" s="8" t="s">
        <v>210</v>
      </c>
      <c r="D30" s="9">
        <v>1342</v>
      </c>
      <c r="E30" s="9">
        <v>0</v>
      </c>
      <c r="F30" s="9">
        <v>4</v>
      </c>
      <c r="G30" s="9">
        <v>235</v>
      </c>
      <c r="H30" s="9">
        <v>421</v>
      </c>
      <c r="I30" s="9">
        <v>322</v>
      </c>
      <c r="J30" s="9">
        <v>256</v>
      </c>
      <c r="K30" s="9">
        <v>85</v>
      </c>
      <c r="L30" s="9">
        <v>19</v>
      </c>
      <c r="M30" s="71">
        <v>0</v>
      </c>
    </row>
    <row r="31" spans="1:13" ht="15" customHeight="1">
      <c r="A31" s="384"/>
      <c r="B31" s="19" t="s">
        <v>219</v>
      </c>
      <c r="C31" s="8" t="s">
        <v>208</v>
      </c>
      <c r="D31" s="9">
        <v>899</v>
      </c>
      <c r="E31" s="9">
        <v>0</v>
      </c>
      <c r="F31" s="9">
        <v>2</v>
      </c>
      <c r="G31" s="9">
        <v>91</v>
      </c>
      <c r="H31" s="9">
        <v>337</v>
      </c>
      <c r="I31" s="9">
        <v>247</v>
      </c>
      <c r="J31" s="9">
        <v>167</v>
      </c>
      <c r="K31" s="9">
        <v>46</v>
      </c>
      <c r="L31" s="9">
        <v>8</v>
      </c>
      <c r="M31" s="71">
        <v>1</v>
      </c>
    </row>
    <row r="32" spans="1:13" ht="15" customHeight="1">
      <c r="A32" s="382"/>
      <c r="B32" s="17" t="s">
        <v>220</v>
      </c>
      <c r="C32" s="8" t="s">
        <v>210</v>
      </c>
      <c r="D32" s="11">
        <v>644</v>
      </c>
      <c r="E32" s="11">
        <v>0</v>
      </c>
      <c r="F32" s="11">
        <v>4</v>
      </c>
      <c r="G32" s="11">
        <v>70</v>
      </c>
      <c r="H32" s="11">
        <v>140</v>
      </c>
      <c r="I32" s="11">
        <v>148</v>
      </c>
      <c r="J32" s="11">
        <v>175</v>
      </c>
      <c r="K32" s="11">
        <v>96</v>
      </c>
      <c r="L32" s="11">
        <v>10</v>
      </c>
      <c r="M32" s="72">
        <v>1</v>
      </c>
    </row>
    <row r="33" spans="1:13" ht="15" customHeight="1">
      <c r="A33" s="382"/>
      <c r="B33" s="19" t="s">
        <v>221</v>
      </c>
      <c r="C33" s="8" t="s">
        <v>208</v>
      </c>
      <c r="D33" s="11">
        <v>528</v>
      </c>
      <c r="E33" s="11">
        <v>0</v>
      </c>
      <c r="F33" s="11">
        <v>3</v>
      </c>
      <c r="G33" s="11">
        <v>22</v>
      </c>
      <c r="H33" s="11">
        <v>144</v>
      </c>
      <c r="I33" s="11">
        <v>187</v>
      </c>
      <c r="J33" s="11">
        <v>129</v>
      </c>
      <c r="K33" s="11">
        <v>36</v>
      </c>
      <c r="L33" s="11">
        <v>7</v>
      </c>
      <c r="M33" s="72">
        <v>0</v>
      </c>
    </row>
    <row r="34" spans="1:13" ht="15" customHeight="1" thickBot="1">
      <c r="A34" s="382"/>
      <c r="B34" s="20" t="s">
        <v>222</v>
      </c>
      <c r="C34" s="8" t="s">
        <v>210</v>
      </c>
      <c r="D34" s="11">
        <v>761</v>
      </c>
      <c r="E34" s="11">
        <v>0</v>
      </c>
      <c r="F34" s="11">
        <v>5</v>
      </c>
      <c r="G34" s="11">
        <v>43</v>
      </c>
      <c r="H34" s="11">
        <v>196</v>
      </c>
      <c r="I34" s="11">
        <v>235</v>
      </c>
      <c r="J34" s="11">
        <v>201</v>
      </c>
      <c r="K34" s="11">
        <v>70</v>
      </c>
      <c r="L34" s="11">
        <v>11</v>
      </c>
      <c r="M34" s="72">
        <v>0</v>
      </c>
    </row>
    <row r="35" spans="1:13" ht="15" customHeight="1">
      <c r="A35" s="386" t="s">
        <v>226</v>
      </c>
      <c r="B35" s="16" t="s">
        <v>224</v>
      </c>
      <c r="C35" s="6" t="s">
        <v>208</v>
      </c>
      <c r="D35" s="28">
        <f t="shared" ref="D35:D62" si="14">SUM(E35:M35)</f>
        <v>10</v>
      </c>
      <c r="E35" s="28">
        <f t="shared" ref="E35:M35" si="15">SUM(E37,E39,E41,E43,E45)</f>
        <v>0</v>
      </c>
      <c r="F35" s="28">
        <f t="shared" si="15"/>
        <v>0</v>
      </c>
      <c r="G35" s="28">
        <f t="shared" si="15"/>
        <v>1</v>
      </c>
      <c r="H35" s="28">
        <f t="shared" si="15"/>
        <v>0</v>
      </c>
      <c r="I35" s="28">
        <f t="shared" si="15"/>
        <v>0</v>
      </c>
      <c r="J35" s="28">
        <f t="shared" si="15"/>
        <v>2</v>
      </c>
      <c r="K35" s="28">
        <f t="shared" si="15"/>
        <v>3</v>
      </c>
      <c r="L35" s="28">
        <f t="shared" si="15"/>
        <v>4</v>
      </c>
      <c r="M35" s="28">
        <f t="shared" si="15"/>
        <v>0</v>
      </c>
    </row>
    <row r="36" spans="1:13" ht="15" customHeight="1">
      <c r="A36" s="372"/>
      <c r="B36" s="17" t="s">
        <v>225</v>
      </c>
      <c r="C36" s="8" t="s">
        <v>210</v>
      </c>
      <c r="D36" s="28">
        <f t="shared" si="14"/>
        <v>9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1</v>
      </c>
      <c r="H36" s="28">
        <f t="shared" si="16"/>
        <v>0</v>
      </c>
      <c r="I36" s="28">
        <f t="shared" si="16"/>
        <v>2</v>
      </c>
      <c r="J36" s="28">
        <f t="shared" si="16"/>
        <v>0</v>
      </c>
      <c r="K36" s="28">
        <f t="shared" si="16"/>
        <v>3</v>
      </c>
      <c r="L36" s="28">
        <f t="shared" si="16"/>
        <v>3</v>
      </c>
      <c r="M36" s="28">
        <f t="shared" si="16"/>
        <v>0</v>
      </c>
    </row>
    <row r="37" spans="1:13" ht="15" customHeight="1">
      <c r="A37" s="372"/>
      <c r="B37" s="19" t="s">
        <v>211</v>
      </c>
      <c r="C37" s="8" t="s">
        <v>208</v>
      </c>
      <c r="D37" s="28">
        <f t="shared" si="14"/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2</v>
      </c>
      <c r="L37" s="29">
        <v>1</v>
      </c>
      <c r="M37" s="29">
        <v>0</v>
      </c>
    </row>
    <row r="38" spans="1:13" ht="15" customHeight="1">
      <c r="A38" s="372"/>
      <c r="B38" s="17" t="s">
        <v>212</v>
      </c>
      <c r="C38" s="8" t="s">
        <v>210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ht="15" customHeight="1">
      <c r="A39" s="372"/>
      <c r="B39" s="19" t="s">
        <v>213</v>
      </c>
      <c r="C39" s="8" t="s">
        <v>208</v>
      </c>
      <c r="D39" s="28">
        <f t="shared" si="14"/>
        <v>7</v>
      </c>
      <c r="E39" s="28">
        <v>0</v>
      </c>
      <c r="F39" s="28">
        <v>0</v>
      </c>
      <c r="G39" s="28">
        <v>1</v>
      </c>
      <c r="H39" s="28">
        <v>0</v>
      </c>
      <c r="I39" s="28">
        <v>0</v>
      </c>
      <c r="J39" s="28">
        <v>2</v>
      </c>
      <c r="K39" s="28">
        <v>1</v>
      </c>
      <c r="L39" s="28">
        <v>3</v>
      </c>
      <c r="M39" s="28">
        <v>0</v>
      </c>
    </row>
    <row r="40" spans="1:13" ht="15" customHeight="1">
      <c r="A40" s="372"/>
      <c r="B40" s="17" t="s">
        <v>214</v>
      </c>
      <c r="C40" s="8" t="s">
        <v>210</v>
      </c>
      <c r="D40" s="28">
        <f t="shared" si="14"/>
        <v>5</v>
      </c>
      <c r="E40" s="28">
        <v>0</v>
      </c>
      <c r="F40" s="28">
        <v>0</v>
      </c>
      <c r="G40" s="28">
        <v>1</v>
      </c>
      <c r="H40" s="28">
        <v>0</v>
      </c>
      <c r="I40" s="28">
        <v>1</v>
      </c>
      <c r="J40" s="28">
        <v>0</v>
      </c>
      <c r="K40" s="28">
        <v>0</v>
      </c>
      <c r="L40" s="28">
        <v>3</v>
      </c>
      <c r="M40" s="28">
        <v>0</v>
      </c>
    </row>
    <row r="41" spans="1:13" ht="15" customHeight="1">
      <c r="A41" s="372"/>
      <c r="B41" s="19" t="s">
        <v>215</v>
      </c>
      <c r="C41" s="8" t="s">
        <v>208</v>
      </c>
      <c r="D41" s="28">
        <f t="shared" si="14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</row>
    <row r="42" spans="1:13" ht="15" customHeight="1">
      <c r="A42" s="372"/>
      <c r="B42" s="17" t="s">
        <v>216</v>
      </c>
      <c r="C42" s="8" t="s">
        <v>210</v>
      </c>
      <c r="D42" s="28">
        <f t="shared" si="14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1</v>
      </c>
      <c r="L42" s="28">
        <v>0</v>
      </c>
      <c r="M42" s="28">
        <v>0</v>
      </c>
    </row>
    <row r="43" spans="1:13" ht="15" customHeight="1">
      <c r="A43" s="372"/>
      <c r="B43" s="19" t="s">
        <v>217</v>
      </c>
      <c r="C43" s="8" t="s">
        <v>208</v>
      </c>
      <c r="D43" s="28">
        <f t="shared" si="14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</row>
    <row r="44" spans="1:13" ht="15" customHeight="1">
      <c r="A44" s="372"/>
      <c r="B44" s="17" t="s">
        <v>218</v>
      </c>
      <c r="C44" s="8" t="s">
        <v>210</v>
      </c>
      <c r="D44" s="28">
        <f t="shared" si="14"/>
        <v>3</v>
      </c>
      <c r="E44" s="28">
        <v>0</v>
      </c>
      <c r="F44" s="28">
        <v>0</v>
      </c>
      <c r="G44" s="28">
        <v>0</v>
      </c>
      <c r="H44" s="28">
        <v>0</v>
      </c>
      <c r="I44" s="28">
        <v>1</v>
      </c>
      <c r="J44" s="28">
        <v>0</v>
      </c>
      <c r="K44" s="28">
        <v>2</v>
      </c>
      <c r="L44" s="28">
        <v>0</v>
      </c>
      <c r="M44" s="28">
        <v>0</v>
      </c>
    </row>
    <row r="45" spans="1:13" ht="15" customHeight="1">
      <c r="A45" s="372"/>
      <c r="B45" s="19" t="s">
        <v>219</v>
      </c>
      <c r="C45" s="8" t="s">
        <v>208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5" customHeight="1">
      <c r="A46" s="372"/>
      <c r="B46" s="17" t="s">
        <v>220</v>
      </c>
      <c r="C46" s="8" t="s">
        <v>210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ht="15" customHeight="1">
      <c r="A47" s="372"/>
      <c r="B47" s="19" t="s">
        <v>221</v>
      </c>
      <c r="C47" s="8" t="s">
        <v>208</v>
      </c>
      <c r="D47" s="11">
        <f t="shared" si="14"/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72">
        <v>0</v>
      </c>
    </row>
    <row r="48" spans="1:13" ht="15" customHeight="1" thickBot="1">
      <c r="A48" s="373"/>
      <c r="B48" s="20" t="s">
        <v>222</v>
      </c>
      <c r="C48" s="8" t="s">
        <v>210</v>
      </c>
      <c r="D48" s="10">
        <f t="shared" si="14"/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73">
        <v>0</v>
      </c>
    </row>
    <row r="49" spans="1:13" ht="15" customHeight="1">
      <c r="A49" s="386" t="s">
        <v>227</v>
      </c>
      <c r="B49" s="21" t="s">
        <v>224</v>
      </c>
      <c r="C49" s="12" t="s">
        <v>208</v>
      </c>
      <c r="D49" s="28">
        <f t="shared" si="14"/>
        <v>122</v>
      </c>
      <c r="E49" s="28">
        <f t="shared" ref="E49:M49" si="17">SUM(E51,E53,E55,E57,E59,E61)</f>
        <v>0</v>
      </c>
      <c r="F49" s="28">
        <f t="shared" si="17"/>
        <v>0</v>
      </c>
      <c r="G49" s="28">
        <f t="shared" si="17"/>
        <v>0</v>
      </c>
      <c r="H49" s="28">
        <f t="shared" si="17"/>
        <v>2</v>
      </c>
      <c r="I49" s="28">
        <f t="shared" si="17"/>
        <v>13</v>
      </c>
      <c r="J49" s="28">
        <f t="shared" si="17"/>
        <v>40</v>
      </c>
      <c r="K49" s="28">
        <f t="shared" si="17"/>
        <v>39</v>
      </c>
      <c r="L49" s="28">
        <f t="shared" si="17"/>
        <v>21</v>
      </c>
      <c r="M49" s="28">
        <f t="shared" si="17"/>
        <v>7</v>
      </c>
    </row>
    <row r="50" spans="1:13" ht="15" customHeight="1">
      <c r="A50" s="372"/>
      <c r="B50" s="17" t="s">
        <v>225</v>
      </c>
      <c r="C50" s="8" t="s">
        <v>210</v>
      </c>
      <c r="D50" s="28">
        <f t="shared" si="14"/>
        <v>30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3</v>
      </c>
      <c r="J50" s="28">
        <f t="shared" si="18"/>
        <v>8</v>
      </c>
      <c r="K50" s="28">
        <f t="shared" si="18"/>
        <v>10</v>
      </c>
      <c r="L50" s="28">
        <f t="shared" si="18"/>
        <v>6</v>
      </c>
      <c r="M50" s="28">
        <f t="shared" si="18"/>
        <v>3</v>
      </c>
    </row>
    <row r="51" spans="1:13" ht="15" customHeight="1">
      <c r="A51" s="372"/>
      <c r="B51" s="19" t="s">
        <v>211</v>
      </c>
      <c r="C51" s="8" t="s">
        <v>208</v>
      </c>
      <c r="D51" s="28">
        <f t="shared" si="14"/>
        <v>46</v>
      </c>
      <c r="E51" s="29">
        <v>0</v>
      </c>
      <c r="F51" s="29">
        <v>0</v>
      </c>
      <c r="G51" s="29">
        <v>0</v>
      </c>
      <c r="H51" s="29">
        <v>0</v>
      </c>
      <c r="I51" s="29">
        <v>4</v>
      </c>
      <c r="J51" s="29">
        <v>14</v>
      </c>
      <c r="K51" s="29">
        <v>15</v>
      </c>
      <c r="L51" s="29">
        <v>9</v>
      </c>
      <c r="M51" s="29">
        <v>4</v>
      </c>
    </row>
    <row r="52" spans="1:13" ht="15" customHeight="1">
      <c r="A52" s="372"/>
      <c r="B52" s="17" t="s">
        <v>212</v>
      </c>
      <c r="C52" s="8" t="s">
        <v>210</v>
      </c>
      <c r="D52" s="28">
        <f t="shared" si="14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3</v>
      </c>
      <c r="K52" s="29">
        <v>8</v>
      </c>
      <c r="L52" s="29">
        <v>3</v>
      </c>
      <c r="M52" s="29">
        <v>1</v>
      </c>
    </row>
    <row r="53" spans="1:13" ht="15" customHeight="1">
      <c r="A53" s="372"/>
      <c r="B53" s="19" t="s">
        <v>213</v>
      </c>
      <c r="C53" s="8" t="s">
        <v>208</v>
      </c>
      <c r="D53" s="28">
        <f t="shared" si="14"/>
        <v>39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15</v>
      </c>
      <c r="K53" s="28">
        <v>10</v>
      </c>
      <c r="L53" s="28">
        <v>10</v>
      </c>
      <c r="M53" s="28">
        <v>3</v>
      </c>
    </row>
    <row r="54" spans="1:13" ht="15" customHeight="1">
      <c r="A54" s="372"/>
      <c r="B54" s="17" t="s">
        <v>214</v>
      </c>
      <c r="C54" s="8" t="s">
        <v>210</v>
      </c>
      <c r="D54" s="28">
        <f t="shared" si="14"/>
        <v>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2</v>
      </c>
      <c r="L54" s="28">
        <v>2</v>
      </c>
      <c r="M54" s="28">
        <v>2</v>
      </c>
    </row>
    <row r="55" spans="1:13" ht="15" customHeight="1">
      <c r="A55" s="372"/>
      <c r="B55" s="19" t="s">
        <v>215</v>
      </c>
      <c r="C55" s="8" t="s">
        <v>208</v>
      </c>
      <c r="D55" s="28">
        <f t="shared" si="14"/>
        <v>33</v>
      </c>
      <c r="E55" s="28">
        <v>0</v>
      </c>
      <c r="F55" s="28">
        <v>0</v>
      </c>
      <c r="G55" s="28">
        <v>0</v>
      </c>
      <c r="H55" s="28">
        <v>2</v>
      </c>
      <c r="I55" s="28">
        <v>7</v>
      </c>
      <c r="J55" s="28">
        <v>9</v>
      </c>
      <c r="K55" s="28">
        <v>13</v>
      </c>
      <c r="L55" s="28">
        <v>2</v>
      </c>
      <c r="M55" s="28">
        <v>0</v>
      </c>
    </row>
    <row r="56" spans="1:13" ht="15" customHeight="1">
      <c r="A56" s="372"/>
      <c r="B56" s="17" t="s">
        <v>216</v>
      </c>
      <c r="C56" s="8" t="s">
        <v>210</v>
      </c>
      <c r="D56" s="28">
        <f t="shared" si="14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2</v>
      </c>
      <c r="K56" s="28">
        <v>0</v>
      </c>
      <c r="L56" s="28">
        <v>0</v>
      </c>
      <c r="M56" s="28">
        <v>0</v>
      </c>
    </row>
    <row r="57" spans="1:13" ht="15" customHeight="1">
      <c r="A57" s="372"/>
      <c r="B57" s="19" t="s">
        <v>217</v>
      </c>
      <c r="C57" s="8" t="s">
        <v>208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ht="15" customHeight="1">
      <c r="A58" s="372"/>
      <c r="B58" s="17" t="s">
        <v>218</v>
      </c>
      <c r="C58" s="8" t="s">
        <v>210</v>
      </c>
      <c r="D58" s="28">
        <f t="shared" si="14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28">
        <v>0</v>
      </c>
    </row>
    <row r="59" spans="1:13" ht="15" customHeight="1">
      <c r="A59" s="372"/>
      <c r="B59" s="19" t="s">
        <v>219</v>
      </c>
      <c r="C59" s="8" t="s">
        <v>208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ht="15" customHeight="1">
      <c r="A60" s="372"/>
      <c r="B60" s="17" t="s">
        <v>220</v>
      </c>
      <c r="C60" s="8" t="s">
        <v>210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ht="15" customHeight="1">
      <c r="A61" s="372"/>
      <c r="B61" s="19" t="s">
        <v>221</v>
      </c>
      <c r="C61" s="8" t="s">
        <v>208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ht="15" customHeight="1" thickBot="1">
      <c r="A62" s="373"/>
      <c r="B62" s="20" t="s">
        <v>222</v>
      </c>
      <c r="C62" s="8" t="s">
        <v>210</v>
      </c>
      <c r="D62" s="28">
        <f t="shared" si="14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821</v>
      </c>
    </row>
    <row r="64" spans="1:13" s="15" customFormat="1" ht="14.25">
      <c r="A64" s="23" t="s">
        <v>822</v>
      </c>
    </row>
    <row r="65" spans="1:3" s="15" customFormat="1" ht="14.25">
      <c r="A65" s="23" t="s">
        <v>510</v>
      </c>
      <c r="B65" s="24"/>
      <c r="C65" s="24"/>
    </row>
    <row r="66" spans="1:3" s="15" customFormat="1" ht="14.25">
      <c r="A66" s="23" t="s">
        <v>511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工作表22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5" style="1" customWidth="1"/>
    <col min="8" max="9" width="6.75" style="1" customWidth="1"/>
    <col min="10" max="10" width="7" style="1" customWidth="1"/>
    <col min="11" max="11" width="6.75" style="1" customWidth="1"/>
    <col min="12" max="13" width="5.875" style="1" customWidth="1"/>
    <col min="14" max="16384" width="9" style="1"/>
  </cols>
  <sheetData>
    <row r="1" spans="1:13" ht="21.2" customHeight="1">
      <c r="A1" s="387" t="s">
        <v>189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190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815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191</v>
      </c>
      <c r="M3" s="390"/>
    </row>
    <row r="4" spans="1:13" ht="17.25" thickBot="1">
      <c r="B4" s="391" t="s">
        <v>816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192</v>
      </c>
      <c r="M4" s="392"/>
    </row>
    <row r="5" spans="1:13">
      <c r="A5" s="374" t="s">
        <v>193</v>
      </c>
      <c r="B5" s="425"/>
      <c r="C5" s="406" t="s">
        <v>194</v>
      </c>
      <c r="D5" s="380" t="s">
        <v>195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196</v>
      </c>
      <c r="E6" s="4" t="s">
        <v>197</v>
      </c>
      <c r="F6" s="4" t="s">
        <v>198</v>
      </c>
      <c r="G6" s="4" t="s">
        <v>199</v>
      </c>
      <c r="H6" s="4" t="s">
        <v>200</v>
      </c>
      <c r="I6" s="4" t="s">
        <v>201</v>
      </c>
      <c r="J6" s="4" t="s">
        <v>202</v>
      </c>
      <c r="K6" s="4" t="s">
        <v>203</v>
      </c>
      <c r="L6" s="4" t="s">
        <v>204</v>
      </c>
      <c r="M6" s="69" t="s">
        <v>205</v>
      </c>
    </row>
    <row r="7" spans="1:13" ht="15" customHeight="1">
      <c r="A7" s="382" t="s">
        <v>206</v>
      </c>
      <c r="B7" s="16" t="s">
        <v>207</v>
      </c>
      <c r="C7" s="6" t="s">
        <v>208</v>
      </c>
      <c r="D7" s="7">
        <f t="shared" ref="D7:M7" si="0">D21+D35+D49</f>
        <v>14813</v>
      </c>
      <c r="E7" s="7">
        <f t="shared" si="0"/>
        <v>3</v>
      </c>
      <c r="F7" s="7">
        <f t="shared" si="0"/>
        <v>473</v>
      </c>
      <c r="G7" s="7">
        <f t="shared" si="0"/>
        <v>1977</v>
      </c>
      <c r="H7" s="7">
        <f t="shared" si="0"/>
        <v>4425</v>
      </c>
      <c r="I7" s="7">
        <f t="shared" si="0"/>
        <v>4244</v>
      </c>
      <c r="J7" s="7">
        <f t="shared" si="0"/>
        <v>2634</v>
      </c>
      <c r="K7" s="7">
        <f t="shared" si="0"/>
        <v>840</v>
      </c>
      <c r="L7" s="7">
        <f t="shared" si="0"/>
        <v>207</v>
      </c>
      <c r="M7" s="70">
        <f t="shared" si="0"/>
        <v>10</v>
      </c>
    </row>
    <row r="8" spans="1:13" ht="15" customHeight="1">
      <c r="A8" s="372"/>
      <c r="B8" s="18" t="s">
        <v>209</v>
      </c>
      <c r="C8" s="8" t="s">
        <v>210</v>
      </c>
      <c r="D8" s="9">
        <f t="shared" ref="D8:M8" si="1">D22+D36+D50</f>
        <v>28176</v>
      </c>
      <c r="E8" s="9">
        <f t="shared" si="1"/>
        <v>3</v>
      </c>
      <c r="F8" s="9">
        <f t="shared" si="1"/>
        <v>434</v>
      </c>
      <c r="G8" s="9">
        <f t="shared" si="1"/>
        <v>3067</v>
      </c>
      <c r="H8" s="9">
        <f t="shared" si="1"/>
        <v>6488</v>
      </c>
      <c r="I8" s="9">
        <f t="shared" si="1"/>
        <v>8330</v>
      </c>
      <c r="J8" s="9">
        <f t="shared" si="1"/>
        <v>6464</v>
      </c>
      <c r="K8" s="9">
        <f t="shared" si="1"/>
        <v>2978</v>
      </c>
      <c r="L8" s="9">
        <f t="shared" si="1"/>
        <v>405</v>
      </c>
      <c r="M8" s="71">
        <f t="shared" si="1"/>
        <v>7</v>
      </c>
    </row>
    <row r="9" spans="1:13" ht="15" customHeight="1">
      <c r="A9" s="372"/>
      <c r="B9" s="19" t="s">
        <v>211</v>
      </c>
      <c r="C9" s="8" t="s">
        <v>208</v>
      </c>
      <c r="D9" s="9">
        <f t="shared" ref="D9:M9" si="2">D23+D37+D51</f>
        <v>4994</v>
      </c>
      <c r="E9" s="9">
        <f t="shared" si="2"/>
        <v>0</v>
      </c>
      <c r="F9" s="9">
        <f t="shared" si="2"/>
        <v>142</v>
      </c>
      <c r="G9" s="9">
        <f t="shared" si="2"/>
        <v>533</v>
      </c>
      <c r="H9" s="9">
        <f t="shared" si="2"/>
        <v>1282</v>
      </c>
      <c r="I9" s="9">
        <f t="shared" si="2"/>
        <v>1651</v>
      </c>
      <c r="J9" s="9">
        <f t="shared" si="2"/>
        <v>985</v>
      </c>
      <c r="K9" s="9">
        <f t="shared" si="2"/>
        <v>328</v>
      </c>
      <c r="L9" s="9">
        <f t="shared" si="2"/>
        <v>71</v>
      </c>
      <c r="M9" s="71">
        <f t="shared" si="2"/>
        <v>2</v>
      </c>
    </row>
    <row r="10" spans="1:13" ht="15" customHeight="1">
      <c r="A10" s="372"/>
      <c r="B10" s="17" t="s">
        <v>212</v>
      </c>
      <c r="C10" s="8" t="s">
        <v>210</v>
      </c>
      <c r="D10" s="9">
        <f t="shared" ref="D10:M10" si="3">D24+D38+D52</f>
        <v>13324</v>
      </c>
      <c r="E10" s="9">
        <f t="shared" si="3"/>
        <v>0</v>
      </c>
      <c r="F10" s="9">
        <f t="shared" si="3"/>
        <v>82</v>
      </c>
      <c r="G10" s="9">
        <f t="shared" si="3"/>
        <v>1004</v>
      </c>
      <c r="H10" s="9">
        <f t="shared" si="3"/>
        <v>2825</v>
      </c>
      <c r="I10" s="9">
        <f t="shared" si="3"/>
        <v>4708</v>
      </c>
      <c r="J10" s="9">
        <f t="shared" si="3"/>
        <v>3005</v>
      </c>
      <c r="K10" s="9">
        <f t="shared" si="3"/>
        <v>1517</v>
      </c>
      <c r="L10" s="9">
        <f t="shared" si="3"/>
        <v>181</v>
      </c>
      <c r="M10" s="71">
        <f t="shared" si="3"/>
        <v>2</v>
      </c>
    </row>
    <row r="11" spans="1:13" ht="15" customHeight="1">
      <c r="A11" s="372"/>
      <c r="B11" s="19" t="s">
        <v>213</v>
      </c>
      <c r="C11" s="8" t="s">
        <v>208</v>
      </c>
      <c r="D11" s="9">
        <f t="shared" ref="D11:M11" si="4">D25+D39+D53</f>
        <v>2509</v>
      </c>
      <c r="E11" s="9">
        <f t="shared" si="4"/>
        <v>3</v>
      </c>
      <c r="F11" s="9">
        <f t="shared" si="4"/>
        <v>30</v>
      </c>
      <c r="G11" s="9">
        <f t="shared" si="4"/>
        <v>234</v>
      </c>
      <c r="H11" s="9">
        <f t="shared" si="4"/>
        <v>680</v>
      </c>
      <c r="I11" s="9">
        <f t="shared" si="4"/>
        <v>802</v>
      </c>
      <c r="J11" s="9">
        <f t="shared" si="4"/>
        <v>567</v>
      </c>
      <c r="K11" s="9">
        <f t="shared" si="4"/>
        <v>148</v>
      </c>
      <c r="L11" s="9">
        <f t="shared" si="4"/>
        <v>40</v>
      </c>
      <c r="M11" s="71">
        <f t="shared" si="4"/>
        <v>5</v>
      </c>
    </row>
    <row r="12" spans="1:13" ht="15" customHeight="1">
      <c r="A12" s="372"/>
      <c r="B12" s="17" t="s">
        <v>214</v>
      </c>
      <c r="C12" s="8" t="s">
        <v>210</v>
      </c>
      <c r="D12" s="9">
        <f t="shared" ref="D12:M12" si="5">D26+D40+D54</f>
        <v>5521</v>
      </c>
      <c r="E12" s="9">
        <f t="shared" si="5"/>
        <v>3</v>
      </c>
      <c r="F12" s="9">
        <f t="shared" si="5"/>
        <v>108</v>
      </c>
      <c r="G12" s="9">
        <f t="shared" si="5"/>
        <v>539</v>
      </c>
      <c r="H12" s="9">
        <f t="shared" si="5"/>
        <v>1167</v>
      </c>
      <c r="I12" s="9">
        <f t="shared" si="5"/>
        <v>1607</v>
      </c>
      <c r="J12" s="9">
        <f t="shared" si="5"/>
        <v>1500</v>
      </c>
      <c r="K12" s="9">
        <f t="shared" si="5"/>
        <v>525</v>
      </c>
      <c r="L12" s="9">
        <f t="shared" si="5"/>
        <v>69</v>
      </c>
      <c r="M12" s="71">
        <f t="shared" si="5"/>
        <v>3</v>
      </c>
    </row>
    <row r="13" spans="1:13" ht="15" customHeight="1">
      <c r="A13" s="372"/>
      <c r="B13" s="19" t="s">
        <v>215</v>
      </c>
      <c r="C13" s="8" t="s">
        <v>208</v>
      </c>
      <c r="D13" s="9">
        <f t="shared" ref="D13:M13" si="6">D27+D41+D55</f>
        <v>3383</v>
      </c>
      <c r="E13" s="9">
        <f t="shared" si="6"/>
        <v>0</v>
      </c>
      <c r="F13" s="9">
        <f t="shared" si="6"/>
        <v>284</v>
      </c>
      <c r="G13" s="9">
        <f t="shared" si="6"/>
        <v>747</v>
      </c>
      <c r="H13" s="9">
        <f t="shared" si="6"/>
        <v>1165</v>
      </c>
      <c r="I13" s="9">
        <f t="shared" si="6"/>
        <v>621</v>
      </c>
      <c r="J13" s="9">
        <f t="shared" si="6"/>
        <v>372</v>
      </c>
      <c r="K13" s="9">
        <f t="shared" si="6"/>
        <v>149</v>
      </c>
      <c r="L13" s="9">
        <f t="shared" si="6"/>
        <v>43</v>
      </c>
      <c r="M13" s="71">
        <f t="shared" si="6"/>
        <v>2</v>
      </c>
    </row>
    <row r="14" spans="1:13" ht="15" customHeight="1">
      <c r="A14" s="372"/>
      <c r="B14" s="17" t="s">
        <v>216</v>
      </c>
      <c r="C14" s="8" t="s">
        <v>210</v>
      </c>
      <c r="D14" s="9">
        <f t="shared" ref="D14:M14" si="7">D28+D42+D56</f>
        <v>6550</v>
      </c>
      <c r="E14" s="9">
        <f t="shared" si="7"/>
        <v>0</v>
      </c>
      <c r="F14" s="9">
        <f t="shared" si="7"/>
        <v>231</v>
      </c>
      <c r="G14" s="9">
        <f t="shared" si="7"/>
        <v>1179</v>
      </c>
      <c r="H14" s="9">
        <f t="shared" si="7"/>
        <v>1713</v>
      </c>
      <c r="I14" s="9">
        <f t="shared" si="7"/>
        <v>1308</v>
      </c>
      <c r="J14" s="9">
        <f t="shared" si="7"/>
        <v>1317</v>
      </c>
      <c r="K14" s="9">
        <f t="shared" si="7"/>
        <v>686</v>
      </c>
      <c r="L14" s="9">
        <f t="shared" si="7"/>
        <v>115</v>
      </c>
      <c r="M14" s="71">
        <f t="shared" si="7"/>
        <v>1</v>
      </c>
    </row>
    <row r="15" spans="1:13" ht="15" customHeight="1">
      <c r="A15" s="372"/>
      <c r="B15" s="19" t="s">
        <v>217</v>
      </c>
      <c r="C15" s="8" t="s">
        <v>208</v>
      </c>
      <c r="D15" s="9">
        <f t="shared" ref="D15:M15" si="8">D29+D43+D57</f>
        <v>2507</v>
      </c>
      <c r="E15" s="9">
        <f t="shared" si="8"/>
        <v>0</v>
      </c>
      <c r="F15" s="9">
        <f t="shared" si="8"/>
        <v>12</v>
      </c>
      <c r="G15" s="9">
        <f t="shared" si="8"/>
        <v>352</v>
      </c>
      <c r="H15" s="9">
        <f t="shared" si="8"/>
        <v>829</v>
      </c>
      <c r="I15" s="9">
        <f t="shared" si="8"/>
        <v>731</v>
      </c>
      <c r="J15" s="9">
        <f t="shared" si="8"/>
        <v>410</v>
      </c>
      <c r="K15" s="9">
        <f t="shared" si="8"/>
        <v>135</v>
      </c>
      <c r="L15" s="9">
        <f t="shared" si="8"/>
        <v>38</v>
      </c>
      <c r="M15" s="71">
        <f t="shared" si="8"/>
        <v>0</v>
      </c>
    </row>
    <row r="16" spans="1:13" ht="15" customHeight="1">
      <c r="A16" s="372"/>
      <c r="B16" s="17" t="s">
        <v>218</v>
      </c>
      <c r="C16" s="8" t="s">
        <v>210</v>
      </c>
      <c r="D16" s="9">
        <f t="shared" ref="D16:M16" si="9">D30+D44+D58</f>
        <v>1369</v>
      </c>
      <c r="E16" s="9">
        <f t="shared" si="9"/>
        <v>0</v>
      </c>
      <c r="F16" s="9">
        <f t="shared" si="9"/>
        <v>4</v>
      </c>
      <c r="G16" s="9">
        <f t="shared" si="9"/>
        <v>234</v>
      </c>
      <c r="H16" s="9">
        <f t="shared" si="9"/>
        <v>440</v>
      </c>
      <c r="I16" s="9">
        <f t="shared" si="9"/>
        <v>326</v>
      </c>
      <c r="J16" s="9">
        <f t="shared" si="9"/>
        <v>263</v>
      </c>
      <c r="K16" s="9">
        <f t="shared" si="9"/>
        <v>84</v>
      </c>
      <c r="L16" s="9">
        <f t="shared" si="9"/>
        <v>18</v>
      </c>
      <c r="M16" s="71">
        <f t="shared" si="9"/>
        <v>0</v>
      </c>
    </row>
    <row r="17" spans="1:13" ht="15" customHeight="1">
      <c r="A17" s="372"/>
      <c r="B17" s="19" t="s">
        <v>219</v>
      </c>
      <c r="C17" s="8" t="s">
        <v>208</v>
      </c>
      <c r="D17" s="9">
        <f t="shared" ref="D17:M17" si="10">D31+D45+D59</f>
        <v>904</v>
      </c>
      <c r="E17" s="9">
        <f t="shared" si="10"/>
        <v>0</v>
      </c>
      <c r="F17" s="9">
        <f t="shared" si="10"/>
        <v>2</v>
      </c>
      <c r="G17" s="9">
        <f t="shared" si="10"/>
        <v>91</v>
      </c>
      <c r="H17" s="9">
        <f t="shared" si="10"/>
        <v>335</v>
      </c>
      <c r="I17" s="9">
        <f t="shared" si="10"/>
        <v>250</v>
      </c>
      <c r="J17" s="9">
        <f t="shared" si="10"/>
        <v>171</v>
      </c>
      <c r="K17" s="9">
        <f t="shared" si="10"/>
        <v>46</v>
      </c>
      <c r="L17" s="9">
        <f t="shared" si="10"/>
        <v>8</v>
      </c>
      <c r="M17" s="71">
        <f t="shared" si="10"/>
        <v>1</v>
      </c>
    </row>
    <row r="18" spans="1:13" ht="15" customHeight="1">
      <c r="A18" s="372"/>
      <c r="B18" s="17" t="s">
        <v>220</v>
      </c>
      <c r="C18" s="8" t="s">
        <v>210</v>
      </c>
      <c r="D18" s="9">
        <f t="shared" ref="D18:M18" si="11">D32+D46+D60</f>
        <v>650</v>
      </c>
      <c r="E18" s="9">
        <f t="shared" si="11"/>
        <v>0</v>
      </c>
      <c r="F18" s="9">
        <f t="shared" si="11"/>
        <v>4</v>
      </c>
      <c r="G18" s="9">
        <f t="shared" si="11"/>
        <v>71</v>
      </c>
      <c r="H18" s="9">
        <f t="shared" si="11"/>
        <v>141</v>
      </c>
      <c r="I18" s="9">
        <f t="shared" si="11"/>
        <v>148</v>
      </c>
      <c r="J18" s="9">
        <f t="shared" si="11"/>
        <v>178</v>
      </c>
      <c r="K18" s="9">
        <f t="shared" si="11"/>
        <v>96</v>
      </c>
      <c r="L18" s="9">
        <f t="shared" si="11"/>
        <v>11</v>
      </c>
      <c r="M18" s="71">
        <f t="shared" si="11"/>
        <v>1</v>
      </c>
    </row>
    <row r="19" spans="1:13" ht="15" customHeight="1">
      <c r="A19" s="372"/>
      <c r="B19" s="19" t="s">
        <v>221</v>
      </c>
      <c r="C19" s="8" t="s">
        <v>208</v>
      </c>
      <c r="D19" s="9">
        <f t="shared" ref="D19:M19" si="12">D33+D47+D61</f>
        <v>516</v>
      </c>
      <c r="E19" s="9">
        <f t="shared" si="12"/>
        <v>0</v>
      </c>
      <c r="F19" s="9">
        <f t="shared" si="12"/>
        <v>3</v>
      </c>
      <c r="G19" s="9">
        <f t="shared" si="12"/>
        <v>20</v>
      </c>
      <c r="H19" s="9">
        <f t="shared" si="12"/>
        <v>134</v>
      </c>
      <c r="I19" s="9">
        <f t="shared" si="12"/>
        <v>189</v>
      </c>
      <c r="J19" s="9">
        <f t="shared" si="12"/>
        <v>129</v>
      </c>
      <c r="K19" s="9">
        <f t="shared" si="12"/>
        <v>34</v>
      </c>
      <c r="L19" s="9">
        <f t="shared" si="12"/>
        <v>7</v>
      </c>
      <c r="M19" s="71">
        <f t="shared" si="12"/>
        <v>0</v>
      </c>
    </row>
    <row r="20" spans="1:13" ht="15" customHeight="1" thickBot="1">
      <c r="A20" s="373"/>
      <c r="B20" s="20" t="s">
        <v>222</v>
      </c>
      <c r="C20" s="8" t="s">
        <v>210</v>
      </c>
      <c r="D20" s="9">
        <f t="shared" ref="D20:M20" si="13">D34+D48+D62</f>
        <v>762</v>
      </c>
      <c r="E20" s="9">
        <f t="shared" si="13"/>
        <v>0</v>
      </c>
      <c r="F20" s="9">
        <f t="shared" si="13"/>
        <v>5</v>
      </c>
      <c r="G20" s="9">
        <f t="shared" si="13"/>
        <v>40</v>
      </c>
      <c r="H20" s="9">
        <f t="shared" si="13"/>
        <v>202</v>
      </c>
      <c r="I20" s="9">
        <f t="shared" si="13"/>
        <v>233</v>
      </c>
      <c r="J20" s="9">
        <f t="shared" si="13"/>
        <v>201</v>
      </c>
      <c r="K20" s="9">
        <f t="shared" si="13"/>
        <v>70</v>
      </c>
      <c r="L20" s="9">
        <f t="shared" si="13"/>
        <v>11</v>
      </c>
      <c r="M20" s="71">
        <f t="shared" si="13"/>
        <v>0</v>
      </c>
    </row>
    <row r="21" spans="1:13" ht="15" customHeight="1">
      <c r="A21" s="383" t="s">
        <v>223</v>
      </c>
      <c r="B21" s="16" t="s">
        <v>224</v>
      </c>
      <c r="C21" s="6" t="s">
        <v>208</v>
      </c>
      <c r="D21" s="7">
        <v>14679</v>
      </c>
      <c r="E21" s="7">
        <v>3</v>
      </c>
      <c r="F21" s="7">
        <v>473</v>
      </c>
      <c r="G21" s="7">
        <v>1976</v>
      </c>
      <c r="H21" s="7">
        <v>4422</v>
      </c>
      <c r="I21" s="7">
        <v>4230</v>
      </c>
      <c r="J21" s="7">
        <v>2592</v>
      </c>
      <c r="K21" s="7">
        <v>797</v>
      </c>
      <c r="L21" s="7">
        <v>181</v>
      </c>
      <c r="M21" s="70">
        <v>5</v>
      </c>
    </row>
    <row r="22" spans="1:13" ht="15" customHeight="1">
      <c r="A22" s="384"/>
      <c r="B22" s="17" t="s">
        <v>225</v>
      </c>
      <c r="C22" s="8" t="s">
        <v>210</v>
      </c>
      <c r="D22" s="9">
        <v>28136</v>
      </c>
      <c r="E22" s="9">
        <v>3</v>
      </c>
      <c r="F22" s="9">
        <v>434</v>
      </c>
      <c r="G22" s="9">
        <v>3065</v>
      </c>
      <c r="H22" s="9">
        <v>6488</v>
      </c>
      <c r="I22" s="9">
        <v>8325</v>
      </c>
      <c r="J22" s="9">
        <v>6455</v>
      </c>
      <c r="K22" s="9">
        <v>2968</v>
      </c>
      <c r="L22" s="9">
        <v>394</v>
      </c>
      <c r="M22" s="71">
        <v>4</v>
      </c>
    </row>
    <row r="23" spans="1:13" ht="15" customHeight="1">
      <c r="A23" s="384"/>
      <c r="B23" s="19" t="s">
        <v>211</v>
      </c>
      <c r="C23" s="8" t="s">
        <v>208</v>
      </c>
      <c r="D23" s="9">
        <v>4944</v>
      </c>
      <c r="E23" s="9">
        <v>0</v>
      </c>
      <c r="F23" s="9">
        <v>142</v>
      </c>
      <c r="G23" s="9">
        <v>533</v>
      </c>
      <c r="H23" s="9">
        <v>1282</v>
      </c>
      <c r="I23" s="9">
        <v>1647</v>
      </c>
      <c r="J23" s="9">
        <v>970</v>
      </c>
      <c r="K23" s="9">
        <v>311</v>
      </c>
      <c r="L23" s="9">
        <v>58</v>
      </c>
      <c r="M23" s="71">
        <v>1</v>
      </c>
    </row>
    <row r="24" spans="1:13" ht="15" customHeight="1">
      <c r="A24" s="384"/>
      <c r="B24" s="17" t="s">
        <v>212</v>
      </c>
      <c r="C24" s="8" t="s">
        <v>210</v>
      </c>
      <c r="D24" s="9">
        <v>13307</v>
      </c>
      <c r="E24" s="9">
        <v>0</v>
      </c>
      <c r="F24" s="9">
        <v>82</v>
      </c>
      <c r="G24" s="9">
        <v>1004</v>
      </c>
      <c r="H24" s="9">
        <v>2825</v>
      </c>
      <c r="I24" s="9">
        <v>4706</v>
      </c>
      <c r="J24" s="9">
        <v>3002</v>
      </c>
      <c r="K24" s="9">
        <v>1509</v>
      </c>
      <c r="L24" s="9">
        <v>178</v>
      </c>
      <c r="M24" s="71">
        <v>1</v>
      </c>
    </row>
    <row r="25" spans="1:13" ht="15" customHeight="1">
      <c r="A25" s="384"/>
      <c r="B25" s="19" t="s">
        <v>213</v>
      </c>
      <c r="C25" s="8" t="s">
        <v>208</v>
      </c>
      <c r="D25" s="9">
        <v>2462</v>
      </c>
      <c r="E25" s="9">
        <v>3</v>
      </c>
      <c r="F25" s="9">
        <v>30</v>
      </c>
      <c r="G25" s="9">
        <v>233</v>
      </c>
      <c r="H25" s="9">
        <v>679</v>
      </c>
      <c r="I25" s="9">
        <v>801</v>
      </c>
      <c r="J25" s="9">
        <v>550</v>
      </c>
      <c r="K25" s="9">
        <v>136</v>
      </c>
      <c r="L25" s="9">
        <v>29</v>
      </c>
      <c r="M25" s="71">
        <v>1</v>
      </c>
    </row>
    <row r="26" spans="1:13" ht="15" customHeight="1">
      <c r="A26" s="384"/>
      <c r="B26" s="17" t="s">
        <v>214</v>
      </c>
      <c r="C26" s="8" t="s">
        <v>210</v>
      </c>
      <c r="D26" s="9">
        <v>5508</v>
      </c>
      <c r="E26" s="9">
        <v>3</v>
      </c>
      <c r="F26" s="9">
        <v>108</v>
      </c>
      <c r="G26" s="9">
        <v>537</v>
      </c>
      <c r="H26" s="9">
        <v>1167</v>
      </c>
      <c r="I26" s="9">
        <v>1606</v>
      </c>
      <c r="J26" s="9">
        <v>1500</v>
      </c>
      <c r="K26" s="9">
        <v>524</v>
      </c>
      <c r="L26" s="9">
        <v>62</v>
      </c>
      <c r="M26" s="71">
        <v>1</v>
      </c>
    </row>
    <row r="27" spans="1:13" ht="15" customHeight="1">
      <c r="A27" s="384"/>
      <c r="B27" s="19" t="s">
        <v>215</v>
      </c>
      <c r="C27" s="8" t="s">
        <v>208</v>
      </c>
      <c r="D27" s="9">
        <v>3350</v>
      </c>
      <c r="E27" s="9">
        <v>0</v>
      </c>
      <c r="F27" s="9">
        <v>284</v>
      </c>
      <c r="G27" s="9">
        <v>747</v>
      </c>
      <c r="H27" s="9">
        <v>1163</v>
      </c>
      <c r="I27" s="9">
        <v>613</v>
      </c>
      <c r="J27" s="9">
        <v>364</v>
      </c>
      <c r="K27" s="9">
        <v>136</v>
      </c>
      <c r="L27" s="9">
        <v>41</v>
      </c>
      <c r="M27" s="71">
        <v>2</v>
      </c>
    </row>
    <row r="28" spans="1:13" ht="15" customHeight="1">
      <c r="A28" s="384"/>
      <c r="B28" s="17" t="s">
        <v>216</v>
      </c>
      <c r="C28" s="8" t="s">
        <v>210</v>
      </c>
      <c r="D28" s="9">
        <v>6546</v>
      </c>
      <c r="E28" s="9">
        <v>0</v>
      </c>
      <c r="F28" s="9">
        <v>231</v>
      </c>
      <c r="G28" s="9">
        <v>1179</v>
      </c>
      <c r="H28" s="9">
        <v>1713</v>
      </c>
      <c r="I28" s="9">
        <v>1307</v>
      </c>
      <c r="J28" s="9">
        <v>1314</v>
      </c>
      <c r="K28" s="9">
        <v>686</v>
      </c>
      <c r="L28" s="9">
        <v>115</v>
      </c>
      <c r="M28" s="71">
        <v>1</v>
      </c>
    </row>
    <row r="29" spans="1:13" ht="15" customHeight="1">
      <c r="A29" s="384"/>
      <c r="B29" s="19" t="s">
        <v>217</v>
      </c>
      <c r="C29" s="8" t="s">
        <v>208</v>
      </c>
      <c r="D29" s="9">
        <v>2505</v>
      </c>
      <c r="E29" s="9">
        <v>0</v>
      </c>
      <c r="F29" s="9">
        <v>12</v>
      </c>
      <c r="G29" s="9">
        <v>352</v>
      </c>
      <c r="H29" s="9">
        <v>829</v>
      </c>
      <c r="I29" s="9">
        <v>731</v>
      </c>
      <c r="J29" s="9">
        <v>409</v>
      </c>
      <c r="K29" s="9">
        <v>134</v>
      </c>
      <c r="L29" s="9">
        <v>38</v>
      </c>
      <c r="M29" s="71">
        <v>0</v>
      </c>
    </row>
    <row r="30" spans="1:13" ht="15" customHeight="1">
      <c r="A30" s="384"/>
      <c r="B30" s="17" t="s">
        <v>218</v>
      </c>
      <c r="C30" s="8" t="s">
        <v>210</v>
      </c>
      <c r="D30" s="9">
        <v>1365</v>
      </c>
      <c r="E30" s="9">
        <v>0</v>
      </c>
      <c r="F30" s="9">
        <v>4</v>
      </c>
      <c r="G30" s="9">
        <v>234</v>
      </c>
      <c r="H30" s="9">
        <v>440</v>
      </c>
      <c r="I30" s="9">
        <v>325</v>
      </c>
      <c r="J30" s="9">
        <v>261</v>
      </c>
      <c r="K30" s="9">
        <v>83</v>
      </c>
      <c r="L30" s="9">
        <v>18</v>
      </c>
      <c r="M30" s="71">
        <v>0</v>
      </c>
    </row>
    <row r="31" spans="1:13" ht="15" customHeight="1">
      <c r="A31" s="384"/>
      <c r="B31" s="19" t="s">
        <v>219</v>
      </c>
      <c r="C31" s="8" t="s">
        <v>208</v>
      </c>
      <c r="D31" s="9">
        <v>902</v>
      </c>
      <c r="E31" s="9">
        <v>0</v>
      </c>
      <c r="F31" s="9">
        <v>2</v>
      </c>
      <c r="G31" s="9">
        <v>91</v>
      </c>
      <c r="H31" s="9">
        <v>335</v>
      </c>
      <c r="I31" s="9">
        <v>249</v>
      </c>
      <c r="J31" s="9">
        <v>170</v>
      </c>
      <c r="K31" s="9">
        <v>46</v>
      </c>
      <c r="L31" s="9">
        <v>8</v>
      </c>
      <c r="M31" s="71">
        <v>1</v>
      </c>
    </row>
    <row r="32" spans="1:13" ht="15" customHeight="1">
      <c r="A32" s="382"/>
      <c r="B32" s="17" t="s">
        <v>220</v>
      </c>
      <c r="C32" s="8" t="s">
        <v>210</v>
      </c>
      <c r="D32" s="11">
        <v>648</v>
      </c>
      <c r="E32" s="11">
        <v>0</v>
      </c>
      <c r="F32" s="11">
        <v>4</v>
      </c>
      <c r="G32" s="11">
        <v>71</v>
      </c>
      <c r="H32" s="11">
        <v>141</v>
      </c>
      <c r="I32" s="11">
        <v>148</v>
      </c>
      <c r="J32" s="11">
        <v>177</v>
      </c>
      <c r="K32" s="11">
        <v>96</v>
      </c>
      <c r="L32" s="11">
        <v>10</v>
      </c>
      <c r="M32" s="72">
        <v>1</v>
      </c>
    </row>
    <row r="33" spans="1:13" ht="15" customHeight="1">
      <c r="A33" s="382"/>
      <c r="B33" s="19" t="s">
        <v>221</v>
      </c>
      <c r="C33" s="8" t="s">
        <v>208</v>
      </c>
      <c r="D33" s="11">
        <v>516</v>
      </c>
      <c r="E33" s="11">
        <v>0</v>
      </c>
      <c r="F33" s="11">
        <v>3</v>
      </c>
      <c r="G33" s="11">
        <v>20</v>
      </c>
      <c r="H33" s="11">
        <v>134</v>
      </c>
      <c r="I33" s="11">
        <v>189</v>
      </c>
      <c r="J33" s="11">
        <v>129</v>
      </c>
      <c r="K33" s="11">
        <v>34</v>
      </c>
      <c r="L33" s="11">
        <v>7</v>
      </c>
      <c r="M33" s="72">
        <v>0</v>
      </c>
    </row>
    <row r="34" spans="1:13" ht="15" customHeight="1" thickBot="1">
      <c r="A34" s="382"/>
      <c r="B34" s="20" t="s">
        <v>222</v>
      </c>
      <c r="C34" s="8" t="s">
        <v>210</v>
      </c>
      <c r="D34" s="11">
        <v>762</v>
      </c>
      <c r="E34" s="11">
        <v>0</v>
      </c>
      <c r="F34" s="11">
        <v>5</v>
      </c>
      <c r="G34" s="11">
        <v>40</v>
      </c>
      <c r="H34" s="11">
        <v>202</v>
      </c>
      <c r="I34" s="11">
        <v>233</v>
      </c>
      <c r="J34" s="11">
        <v>201</v>
      </c>
      <c r="K34" s="11">
        <v>70</v>
      </c>
      <c r="L34" s="11">
        <v>11</v>
      </c>
      <c r="M34" s="72">
        <v>0</v>
      </c>
    </row>
    <row r="35" spans="1:13" ht="15" customHeight="1">
      <c r="A35" s="386" t="s">
        <v>226</v>
      </c>
      <c r="B35" s="16" t="s">
        <v>224</v>
      </c>
      <c r="C35" s="6" t="s">
        <v>208</v>
      </c>
      <c r="D35" s="28">
        <f t="shared" ref="D35:D62" si="14">SUM(E35:M35)</f>
        <v>12</v>
      </c>
      <c r="E35" s="28">
        <f t="shared" ref="E35:M35" si="15">SUM(E37,E39,E41,E43,E45)</f>
        <v>0</v>
      </c>
      <c r="F35" s="28">
        <f t="shared" si="15"/>
        <v>0</v>
      </c>
      <c r="G35" s="28">
        <f t="shared" si="15"/>
        <v>1</v>
      </c>
      <c r="H35" s="28">
        <f t="shared" si="15"/>
        <v>1</v>
      </c>
      <c r="I35" s="28">
        <f t="shared" si="15"/>
        <v>0</v>
      </c>
      <c r="J35" s="28">
        <f t="shared" si="15"/>
        <v>2</v>
      </c>
      <c r="K35" s="28">
        <f t="shared" si="15"/>
        <v>4</v>
      </c>
      <c r="L35" s="28">
        <f t="shared" si="15"/>
        <v>3</v>
      </c>
      <c r="M35" s="28">
        <f t="shared" si="15"/>
        <v>1</v>
      </c>
    </row>
    <row r="36" spans="1:13" ht="15" customHeight="1">
      <c r="A36" s="372"/>
      <c r="B36" s="17" t="s">
        <v>225</v>
      </c>
      <c r="C36" s="8" t="s">
        <v>210</v>
      </c>
      <c r="D36" s="28">
        <f t="shared" si="14"/>
        <v>10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2</v>
      </c>
      <c r="H36" s="28">
        <f t="shared" si="16"/>
        <v>0</v>
      </c>
      <c r="I36" s="28">
        <f t="shared" si="16"/>
        <v>2</v>
      </c>
      <c r="J36" s="28">
        <f t="shared" si="16"/>
        <v>1</v>
      </c>
      <c r="K36" s="28">
        <f t="shared" si="16"/>
        <v>1</v>
      </c>
      <c r="L36" s="28">
        <f t="shared" si="16"/>
        <v>4</v>
      </c>
      <c r="M36" s="28">
        <f t="shared" si="16"/>
        <v>0</v>
      </c>
    </row>
    <row r="37" spans="1:13" ht="15" customHeight="1">
      <c r="A37" s="372"/>
      <c r="B37" s="19" t="s">
        <v>211</v>
      </c>
      <c r="C37" s="8" t="s">
        <v>208</v>
      </c>
      <c r="D37" s="28">
        <f t="shared" si="14"/>
        <v>4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3</v>
      </c>
      <c r="L37" s="29">
        <v>1</v>
      </c>
      <c r="M37" s="29">
        <v>0</v>
      </c>
    </row>
    <row r="38" spans="1:13" ht="15" customHeight="1">
      <c r="A38" s="372"/>
      <c r="B38" s="17" t="s">
        <v>212</v>
      </c>
      <c r="C38" s="8" t="s">
        <v>210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ht="15" customHeight="1">
      <c r="A39" s="372"/>
      <c r="B39" s="19" t="s">
        <v>213</v>
      </c>
      <c r="C39" s="8" t="s">
        <v>208</v>
      </c>
      <c r="D39" s="28">
        <f t="shared" si="14"/>
        <v>8</v>
      </c>
      <c r="E39" s="28">
        <v>0</v>
      </c>
      <c r="F39" s="28">
        <v>0</v>
      </c>
      <c r="G39" s="28">
        <v>1</v>
      </c>
      <c r="H39" s="28">
        <v>1</v>
      </c>
      <c r="I39" s="28">
        <v>0</v>
      </c>
      <c r="J39" s="28">
        <v>2</v>
      </c>
      <c r="K39" s="28">
        <v>1</v>
      </c>
      <c r="L39" s="28">
        <v>2</v>
      </c>
      <c r="M39" s="28">
        <v>1</v>
      </c>
    </row>
    <row r="40" spans="1:13" ht="15" customHeight="1">
      <c r="A40" s="372"/>
      <c r="B40" s="17" t="s">
        <v>214</v>
      </c>
      <c r="C40" s="8" t="s">
        <v>210</v>
      </c>
      <c r="D40" s="28">
        <f t="shared" si="14"/>
        <v>7</v>
      </c>
      <c r="E40" s="28">
        <v>0</v>
      </c>
      <c r="F40" s="28">
        <v>0</v>
      </c>
      <c r="G40" s="28">
        <v>2</v>
      </c>
      <c r="H40" s="28">
        <v>0</v>
      </c>
      <c r="I40" s="28">
        <v>1</v>
      </c>
      <c r="J40" s="28">
        <v>0</v>
      </c>
      <c r="K40" s="28">
        <v>0</v>
      </c>
      <c r="L40" s="28">
        <v>4</v>
      </c>
      <c r="M40" s="28">
        <v>0</v>
      </c>
    </row>
    <row r="41" spans="1:13" ht="15" customHeight="1">
      <c r="A41" s="372"/>
      <c r="B41" s="19" t="s">
        <v>215</v>
      </c>
      <c r="C41" s="8" t="s">
        <v>208</v>
      </c>
      <c r="D41" s="28">
        <f t="shared" si="14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</row>
    <row r="42" spans="1:13" ht="15" customHeight="1">
      <c r="A42" s="372"/>
      <c r="B42" s="17" t="s">
        <v>216</v>
      </c>
      <c r="C42" s="8" t="s">
        <v>210</v>
      </c>
      <c r="D42" s="28">
        <f t="shared" si="14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1</v>
      </c>
      <c r="K42" s="28">
        <v>0</v>
      </c>
      <c r="L42" s="28">
        <v>0</v>
      </c>
      <c r="M42" s="28">
        <v>0</v>
      </c>
    </row>
    <row r="43" spans="1:13" ht="15" customHeight="1">
      <c r="A43" s="372"/>
      <c r="B43" s="19" t="s">
        <v>217</v>
      </c>
      <c r="C43" s="8" t="s">
        <v>208</v>
      </c>
      <c r="D43" s="28">
        <f t="shared" si="14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</row>
    <row r="44" spans="1:13" ht="15" customHeight="1">
      <c r="A44" s="372"/>
      <c r="B44" s="17" t="s">
        <v>218</v>
      </c>
      <c r="C44" s="8" t="s">
        <v>210</v>
      </c>
      <c r="D44" s="28">
        <f t="shared" si="14"/>
        <v>2</v>
      </c>
      <c r="E44" s="28">
        <v>0</v>
      </c>
      <c r="F44" s="28">
        <v>0</v>
      </c>
      <c r="G44" s="28">
        <v>0</v>
      </c>
      <c r="H44" s="28">
        <v>0</v>
      </c>
      <c r="I44" s="28">
        <v>1</v>
      </c>
      <c r="J44" s="28">
        <v>0</v>
      </c>
      <c r="K44" s="28">
        <v>1</v>
      </c>
      <c r="L44" s="28">
        <v>0</v>
      </c>
      <c r="M44" s="28">
        <v>0</v>
      </c>
    </row>
    <row r="45" spans="1:13" ht="15" customHeight="1">
      <c r="A45" s="372"/>
      <c r="B45" s="19" t="s">
        <v>219</v>
      </c>
      <c r="C45" s="8" t="s">
        <v>208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5" customHeight="1">
      <c r="A46" s="372"/>
      <c r="B46" s="17" t="s">
        <v>220</v>
      </c>
      <c r="C46" s="8" t="s">
        <v>210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ht="15" customHeight="1">
      <c r="A47" s="372"/>
      <c r="B47" s="19" t="s">
        <v>221</v>
      </c>
      <c r="C47" s="8" t="s">
        <v>208</v>
      </c>
      <c r="D47" s="11">
        <f t="shared" si="14"/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72">
        <v>0</v>
      </c>
    </row>
    <row r="48" spans="1:13" ht="15" customHeight="1" thickBot="1">
      <c r="A48" s="373"/>
      <c r="B48" s="20" t="s">
        <v>222</v>
      </c>
      <c r="C48" s="8" t="s">
        <v>210</v>
      </c>
      <c r="D48" s="10">
        <f t="shared" si="14"/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73">
        <v>0</v>
      </c>
    </row>
    <row r="49" spans="1:13" ht="15" customHeight="1">
      <c r="A49" s="386" t="s">
        <v>227</v>
      </c>
      <c r="B49" s="21" t="s">
        <v>224</v>
      </c>
      <c r="C49" s="12" t="s">
        <v>208</v>
      </c>
      <c r="D49" s="28">
        <f t="shared" si="14"/>
        <v>122</v>
      </c>
      <c r="E49" s="28">
        <f t="shared" ref="E49:M49" si="17">SUM(E51,E53,E55,E57,E59,E61)</f>
        <v>0</v>
      </c>
      <c r="F49" s="28">
        <f t="shared" si="17"/>
        <v>0</v>
      </c>
      <c r="G49" s="28">
        <f t="shared" si="17"/>
        <v>0</v>
      </c>
      <c r="H49" s="28">
        <f t="shared" si="17"/>
        <v>2</v>
      </c>
      <c r="I49" s="28">
        <f t="shared" si="17"/>
        <v>14</v>
      </c>
      <c r="J49" s="28">
        <f t="shared" si="17"/>
        <v>40</v>
      </c>
      <c r="K49" s="28">
        <f t="shared" si="17"/>
        <v>39</v>
      </c>
      <c r="L49" s="28">
        <f t="shared" si="17"/>
        <v>23</v>
      </c>
      <c r="M49" s="28">
        <f t="shared" si="17"/>
        <v>4</v>
      </c>
    </row>
    <row r="50" spans="1:13" ht="15" customHeight="1">
      <c r="A50" s="372"/>
      <c r="B50" s="17" t="s">
        <v>225</v>
      </c>
      <c r="C50" s="8" t="s">
        <v>210</v>
      </c>
      <c r="D50" s="28">
        <f t="shared" si="14"/>
        <v>30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3</v>
      </c>
      <c r="J50" s="28">
        <f t="shared" si="18"/>
        <v>8</v>
      </c>
      <c r="K50" s="28">
        <f t="shared" si="18"/>
        <v>9</v>
      </c>
      <c r="L50" s="28">
        <f t="shared" si="18"/>
        <v>7</v>
      </c>
      <c r="M50" s="28">
        <f t="shared" si="18"/>
        <v>3</v>
      </c>
    </row>
    <row r="51" spans="1:13" ht="15" customHeight="1">
      <c r="A51" s="372"/>
      <c r="B51" s="19" t="s">
        <v>211</v>
      </c>
      <c r="C51" s="8" t="s">
        <v>208</v>
      </c>
      <c r="D51" s="28">
        <f t="shared" si="14"/>
        <v>46</v>
      </c>
      <c r="E51" s="29">
        <v>0</v>
      </c>
      <c r="F51" s="29">
        <v>0</v>
      </c>
      <c r="G51" s="29">
        <v>0</v>
      </c>
      <c r="H51" s="29">
        <v>0</v>
      </c>
      <c r="I51" s="29">
        <v>4</v>
      </c>
      <c r="J51" s="29">
        <v>15</v>
      </c>
      <c r="K51" s="29">
        <v>14</v>
      </c>
      <c r="L51" s="29">
        <v>12</v>
      </c>
      <c r="M51" s="29">
        <v>1</v>
      </c>
    </row>
    <row r="52" spans="1:13" ht="15" customHeight="1">
      <c r="A52" s="372"/>
      <c r="B52" s="17" t="s">
        <v>212</v>
      </c>
      <c r="C52" s="8" t="s">
        <v>210</v>
      </c>
      <c r="D52" s="28">
        <f t="shared" si="14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3</v>
      </c>
      <c r="K52" s="29">
        <v>8</v>
      </c>
      <c r="L52" s="29">
        <v>3</v>
      </c>
      <c r="M52" s="29">
        <v>1</v>
      </c>
    </row>
    <row r="53" spans="1:13" ht="15" customHeight="1">
      <c r="A53" s="372"/>
      <c r="B53" s="19" t="s">
        <v>213</v>
      </c>
      <c r="C53" s="8" t="s">
        <v>208</v>
      </c>
      <c r="D53" s="28">
        <f t="shared" si="14"/>
        <v>39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15</v>
      </c>
      <c r="K53" s="28">
        <v>11</v>
      </c>
      <c r="L53" s="28">
        <v>9</v>
      </c>
      <c r="M53" s="28">
        <v>3</v>
      </c>
    </row>
    <row r="54" spans="1:13" ht="15" customHeight="1">
      <c r="A54" s="372"/>
      <c r="B54" s="17" t="s">
        <v>214</v>
      </c>
      <c r="C54" s="8" t="s">
        <v>210</v>
      </c>
      <c r="D54" s="28">
        <f t="shared" si="14"/>
        <v>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1</v>
      </c>
      <c r="L54" s="28">
        <v>3</v>
      </c>
      <c r="M54" s="28">
        <v>2</v>
      </c>
    </row>
    <row r="55" spans="1:13" ht="15" customHeight="1">
      <c r="A55" s="372"/>
      <c r="B55" s="19" t="s">
        <v>215</v>
      </c>
      <c r="C55" s="8" t="s">
        <v>208</v>
      </c>
      <c r="D55" s="28">
        <f t="shared" si="14"/>
        <v>33</v>
      </c>
      <c r="E55" s="28">
        <v>0</v>
      </c>
      <c r="F55" s="28">
        <v>0</v>
      </c>
      <c r="G55" s="28">
        <v>0</v>
      </c>
      <c r="H55" s="28">
        <v>2</v>
      </c>
      <c r="I55" s="28">
        <v>8</v>
      </c>
      <c r="J55" s="28">
        <v>8</v>
      </c>
      <c r="K55" s="28">
        <v>13</v>
      </c>
      <c r="L55" s="28">
        <v>2</v>
      </c>
      <c r="M55" s="28">
        <v>0</v>
      </c>
    </row>
    <row r="56" spans="1:13" ht="15" customHeight="1">
      <c r="A56" s="372"/>
      <c r="B56" s="17" t="s">
        <v>216</v>
      </c>
      <c r="C56" s="8" t="s">
        <v>210</v>
      </c>
      <c r="D56" s="28">
        <f t="shared" si="14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2</v>
      </c>
      <c r="K56" s="28">
        <v>0</v>
      </c>
      <c r="L56" s="28">
        <v>0</v>
      </c>
      <c r="M56" s="28">
        <v>0</v>
      </c>
    </row>
    <row r="57" spans="1:13" ht="15" customHeight="1">
      <c r="A57" s="372"/>
      <c r="B57" s="19" t="s">
        <v>217</v>
      </c>
      <c r="C57" s="8" t="s">
        <v>208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ht="15" customHeight="1">
      <c r="A58" s="372"/>
      <c r="B58" s="17" t="s">
        <v>218</v>
      </c>
      <c r="C58" s="8" t="s">
        <v>210</v>
      </c>
      <c r="D58" s="28">
        <f t="shared" si="14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28">
        <v>0</v>
      </c>
    </row>
    <row r="59" spans="1:13" ht="15" customHeight="1">
      <c r="A59" s="372"/>
      <c r="B59" s="19" t="s">
        <v>219</v>
      </c>
      <c r="C59" s="8" t="s">
        <v>208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ht="15" customHeight="1">
      <c r="A60" s="372"/>
      <c r="B60" s="17" t="s">
        <v>220</v>
      </c>
      <c r="C60" s="8" t="s">
        <v>210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ht="15" customHeight="1">
      <c r="A61" s="372"/>
      <c r="B61" s="19" t="s">
        <v>221</v>
      </c>
      <c r="C61" s="8" t="s">
        <v>208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ht="15" customHeight="1" thickBot="1">
      <c r="A62" s="373"/>
      <c r="B62" s="20" t="s">
        <v>222</v>
      </c>
      <c r="C62" s="8" t="s">
        <v>210</v>
      </c>
      <c r="D62" s="28">
        <f t="shared" si="14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817</v>
      </c>
    </row>
    <row r="64" spans="1:13" s="15" customFormat="1" ht="14.25">
      <c r="A64" s="23" t="s">
        <v>818</v>
      </c>
    </row>
    <row r="65" spans="1:3" s="15" customFormat="1" ht="14.25">
      <c r="A65" s="23" t="s">
        <v>510</v>
      </c>
      <c r="B65" s="24"/>
      <c r="C65" s="24"/>
    </row>
    <row r="66" spans="1:3" s="15" customFormat="1" ht="14.25">
      <c r="A66" s="23" t="s">
        <v>511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工作表23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8" width="6.625" style="1" customWidth="1"/>
    <col min="9" max="9" width="6.5" style="1" customWidth="1"/>
    <col min="10" max="10" width="6.625" style="1" customWidth="1"/>
    <col min="11" max="11" width="6.5" style="1" customWidth="1"/>
    <col min="12" max="13" width="5.875" style="1" customWidth="1"/>
    <col min="14" max="16384" width="9" style="1"/>
  </cols>
  <sheetData>
    <row r="1" spans="1:13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46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811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48</v>
      </c>
      <c r="M3" s="390"/>
    </row>
    <row r="4" spans="1:13" ht="17.25" thickBot="1">
      <c r="B4" s="391" t="s">
        <v>812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50</v>
      </c>
      <c r="M4" s="392"/>
    </row>
    <row r="5" spans="1:13">
      <c r="A5" s="374" t="s">
        <v>30</v>
      </c>
      <c r="B5" s="425"/>
      <c r="C5" s="406" t="s">
        <v>51</v>
      </c>
      <c r="D5" s="380" t="s">
        <v>52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53</v>
      </c>
      <c r="E6" s="4" t="s">
        <v>54</v>
      </c>
      <c r="F6" s="4" t="s">
        <v>55</v>
      </c>
      <c r="G6" s="4" t="s">
        <v>56</v>
      </c>
      <c r="H6" s="4" t="s">
        <v>57</v>
      </c>
      <c r="I6" s="4" t="s">
        <v>238</v>
      </c>
      <c r="J6" s="4" t="s">
        <v>239</v>
      </c>
      <c r="K6" s="4" t="s">
        <v>240</v>
      </c>
      <c r="L6" s="4" t="s">
        <v>241</v>
      </c>
      <c r="M6" s="69" t="s">
        <v>242</v>
      </c>
    </row>
    <row r="7" spans="1:13" ht="15" customHeight="1">
      <c r="A7" s="382" t="s">
        <v>63</v>
      </c>
      <c r="B7" s="16" t="s">
        <v>64</v>
      </c>
      <c r="C7" s="6" t="s">
        <v>65</v>
      </c>
      <c r="D7" s="7">
        <f t="shared" ref="D7:M7" si="0">D21+D35+D49</f>
        <v>14826</v>
      </c>
      <c r="E7" s="7">
        <f t="shared" si="0"/>
        <v>3</v>
      </c>
      <c r="F7" s="7">
        <f t="shared" si="0"/>
        <v>511</v>
      </c>
      <c r="G7" s="7">
        <f t="shared" si="0"/>
        <v>1940</v>
      </c>
      <c r="H7" s="7">
        <f t="shared" si="0"/>
        <v>4464</v>
      </c>
      <c r="I7" s="7">
        <f t="shared" si="0"/>
        <v>4231</v>
      </c>
      <c r="J7" s="7">
        <f t="shared" si="0"/>
        <v>2624</v>
      </c>
      <c r="K7" s="7">
        <f t="shared" si="0"/>
        <v>836</v>
      </c>
      <c r="L7" s="7">
        <f t="shared" si="0"/>
        <v>206</v>
      </c>
      <c r="M7" s="70">
        <f t="shared" si="0"/>
        <v>11</v>
      </c>
    </row>
    <row r="8" spans="1:13" ht="15" customHeight="1">
      <c r="A8" s="372"/>
      <c r="B8" s="18" t="s">
        <v>66</v>
      </c>
      <c r="C8" s="8" t="s">
        <v>67</v>
      </c>
      <c r="D8" s="9">
        <f t="shared" ref="D8:M8" si="1">D22+D36+D50</f>
        <v>28171</v>
      </c>
      <c r="E8" s="9">
        <f t="shared" si="1"/>
        <v>7</v>
      </c>
      <c r="F8" s="9">
        <f t="shared" si="1"/>
        <v>464</v>
      </c>
      <c r="G8" s="9">
        <f t="shared" si="1"/>
        <v>3087</v>
      </c>
      <c r="H8" s="9">
        <f t="shared" si="1"/>
        <v>6540</v>
      </c>
      <c r="I8" s="9">
        <f t="shared" si="1"/>
        <v>8307</v>
      </c>
      <c r="J8" s="9">
        <f t="shared" si="1"/>
        <v>6414</v>
      </c>
      <c r="K8" s="9">
        <f t="shared" si="1"/>
        <v>2948</v>
      </c>
      <c r="L8" s="9">
        <f t="shared" si="1"/>
        <v>397</v>
      </c>
      <c r="M8" s="71">
        <f t="shared" si="1"/>
        <v>7</v>
      </c>
    </row>
    <row r="9" spans="1:13" ht="15" customHeight="1">
      <c r="A9" s="372"/>
      <c r="B9" s="19" t="s">
        <v>68</v>
      </c>
      <c r="C9" s="8" t="s">
        <v>65</v>
      </c>
      <c r="D9" s="9">
        <f t="shared" ref="D9:M9" si="2">D23+D37+D51</f>
        <v>5039</v>
      </c>
      <c r="E9" s="9">
        <f t="shared" si="2"/>
        <v>0</v>
      </c>
      <c r="F9" s="9">
        <f t="shared" si="2"/>
        <v>151</v>
      </c>
      <c r="G9" s="9">
        <f t="shared" si="2"/>
        <v>541</v>
      </c>
      <c r="H9" s="9">
        <f t="shared" si="2"/>
        <v>1306</v>
      </c>
      <c r="I9" s="9">
        <f t="shared" si="2"/>
        <v>1660</v>
      </c>
      <c r="J9" s="9">
        <f t="shared" si="2"/>
        <v>979</v>
      </c>
      <c r="K9" s="9">
        <f t="shared" si="2"/>
        <v>330</v>
      </c>
      <c r="L9" s="9">
        <f t="shared" si="2"/>
        <v>70</v>
      </c>
      <c r="M9" s="71">
        <f t="shared" si="2"/>
        <v>2</v>
      </c>
    </row>
    <row r="10" spans="1:13" ht="15" customHeight="1">
      <c r="A10" s="372"/>
      <c r="B10" s="17" t="s">
        <v>69</v>
      </c>
      <c r="C10" s="8" t="s">
        <v>67</v>
      </c>
      <c r="D10" s="9">
        <f t="shared" ref="D10:M10" si="3">D24+D38+D52</f>
        <v>13299</v>
      </c>
      <c r="E10" s="9">
        <f t="shared" si="3"/>
        <v>0</v>
      </c>
      <c r="F10" s="9">
        <f t="shared" si="3"/>
        <v>92</v>
      </c>
      <c r="G10" s="9">
        <f t="shared" si="3"/>
        <v>1015</v>
      </c>
      <c r="H10" s="9">
        <f t="shared" si="3"/>
        <v>2854</v>
      </c>
      <c r="I10" s="9">
        <f t="shared" si="3"/>
        <v>4671</v>
      </c>
      <c r="J10" s="9">
        <f t="shared" si="3"/>
        <v>2985</v>
      </c>
      <c r="K10" s="9">
        <f t="shared" si="3"/>
        <v>1503</v>
      </c>
      <c r="L10" s="9">
        <f t="shared" si="3"/>
        <v>177</v>
      </c>
      <c r="M10" s="71">
        <f t="shared" si="3"/>
        <v>2</v>
      </c>
    </row>
    <row r="11" spans="1:13" ht="15" customHeight="1">
      <c r="A11" s="372"/>
      <c r="B11" s="19" t="s">
        <v>70</v>
      </c>
      <c r="C11" s="8" t="s">
        <v>65</v>
      </c>
      <c r="D11" s="9">
        <f t="shared" ref="D11:M11" si="4">D25+D39+D53</f>
        <v>2539</v>
      </c>
      <c r="E11" s="9">
        <f t="shared" si="4"/>
        <v>3</v>
      </c>
      <c r="F11" s="9">
        <f t="shared" si="4"/>
        <v>31</v>
      </c>
      <c r="G11" s="9">
        <f t="shared" si="4"/>
        <v>228</v>
      </c>
      <c r="H11" s="9">
        <f t="shared" si="4"/>
        <v>697</v>
      </c>
      <c r="I11" s="9">
        <f t="shared" si="4"/>
        <v>808</v>
      </c>
      <c r="J11" s="9">
        <f t="shared" si="4"/>
        <v>572</v>
      </c>
      <c r="K11" s="9">
        <f t="shared" si="4"/>
        <v>153</v>
      </c>
      <c r="L11" s="9">
        <f t="shared" si="4"/>
        <v>41</v>
      </c>
      <c r="M11" s="71">
        <f t="shared" si="4"/>
        <v>6</v>
      </c>
    </row>
    <row r="12" spans="1:13" ht="15" customHeight="1">
      <c r="A12" s="372"/>
      <c r="B12" s="17" t="s">
        <v>71</v>
      </c>
      <c r="C12" s="8" t="s">
        <v>67</v>
      </c>
      <c r="D12" s="9">
        <f t="shared" ref="D12:M12" si="5">D26+D40+D54</f>
        <v>5574</v>
      </c>
      <c r="E12" s="9">
        <f t="shared" si="5"/>
        <v>3</v>
      </c>
      <c r="F12" s="9">
        <f t="shared" si="5"/>
        <v>113</v>
      </c>
      <c r="G12" s="9">
        <f t="shared" si="5"/>
        <v>558</v>
      </c>
      <c r="H12" s="9">
        <f t="shared" si="5"/>
        <v>1182</v>
      </c>
      <c r="I12" s="9">
        <f t="shared" si="5"/>
        <v>1623</v>
      </c>
      <c r="J12" s="9">
        <f t="shared" si="5"/>
        <v>1499</v>
      </c>
      <c r="K12" s="9">
        <f t="shared" si="5"/>
        <v>522</v>
      </c>
      <c r="L12" s="9">
        <f t="shared" si="5"/>
        <v>71</v>
      </c>
      <c r="M12" s="71">
        <f t="shared" si="5"/>
        <v>3</v>
      </c>
    </row>
    <row r="13" spans="1:13" ht="15" customHeight="1">
      <c r="A13" s="372"/>
      <c r="B13" s="19" t="s">
        <v>72</v>
      </c>
      <c r="C13" s="8" t="s">
        <v>65</v>
      </c>
      <c r="D13" s="9">
        <f t="shared" ref="D13:M13" si="6">D27+D41+D55</f>
        <v>3334</v>
      </c>
      <c r="E13" s="9">
        <f t="shared" si="6"/>
        <v>0</v>
      </c>
      <c r="F13" s="9">
        <f t="shared" si="6"/>
        <v>314</v>
      </c>
      <c r="G13" s="9">
        <f t="shared" si="6"/>
        <v>716</v>
      </c>
      <c r="H13" s="9">
        <f t="shared" si="6"/>
        <v>1136</v>
      </c>
      <c r="I13" s="9">
        <f t="shared" si="6"/>
        <v>604</v>
      </c>
      <c r="J13" s="9">
        <f t="shared" si="6"/>
        <v>371</v>
      </c>
      <c r="K13" s="9">
        <f t="shared" si="6"/>
        <v>151</v>
      </c>
      <c r="L13" s="9">
        <f t="shared" si="6"/>
        <v>40</v>
      </c>
      <c r="M13" s="71">
        <f t="shared" si="6"/>
        <v>2</v>
      </c>
    </row>
    <row r="14" spans="1:13" ht="15" customHeight="1">
      <c r="A14" s="372"/>
      <c r="B14" s="17" t="s">
        <v>73</v>
      </c>
      <c r="C14" s="8" t="s">
        <v>67</v>
      </c>
      <c r="D14" s="9">
        <f t="shared" ref="D14:M14" si="7">D28+D42+D56</f>
        <v>6519</v>
      </c>
      <c r="E14" s="9">
        <f t="shared" si="7"/>
        <v>4</v>
      </c>
      <c r="F14" s="9">
        <f t="shared" si="7"/>
        <v>246</v>
      </c>
      <c r="G14" s="9">
        <f t="shared" si="7"/>
        <v>1165</v>
      </c>
      <c r="H14" s="9">
        <f t="shared" si="7"/>
        <v>1715</v>
      </c>
      <c r="I14" s="9">
        <f t="shared" si="7"/>
        <v>1303</v>
      </c>
      <c r="J14" s="9">
        <f t="shared" si="7"/>
        <v>1292</v>
      </c>
      <c r="K14" s="9">
        <f t="shared" si="7"/>
        <v>681</v>
      </c>
      <c r="L14" s="9">
        <f t="shared" si="7"/>
        <v>112</v>
      </c>
      <c r="M14" s="71">
        <f t="shared" si="7"/>
        <v>1</v>
      </c>
    </row>
    <row r="15" spans="1:13" ht="15" customHeight="1">
      <c r="A15" s="372"/>
      <c r="B15" s="19" t="s">
        <v>74</v>
      </c>
      <c r="C15" s="8" t="s">
        <v>65</v>
      </c>
      <c r="D15" s="9">
        <f t="shared" ref="D15:M15" si="8">D29+D43+D57</f>
        <v>2493</v>
      </c>
      <c r="E15" s="9">
        <f t="shared" si="8"/>
        <v>0</v>
      </c>
      <c r="F15" s="9">
        <f t="shared" si="8"/>
        <v>10</v>
      </c>
      <c r="G15" s="9">
        <f t="shared" si="8"/>
        <v>336</v>
      </c>
      <c r="H15" s="9">
        <f t="shared" si="8"/>
        <v>840</v>
      </c>
      <c r="I15" s="9">
        <f t="shared" si="8"/>
        <v>724</v>
      </c>
      <c r="J15" s="9">
        <f t="shared" si="8"/>
        <v>416</v>
      </c>
      <c r="K15" s="9">
        <f t="shared" si="8"/>
        <v>129</v>
      </c>
      <c r="L15" s="9">
        <f t="shared" si="8"/>
        <v>38</v>
      </c>
      <c r="M15" s="71">
        <f t="shared" si="8"/>
        <v>0</v>
      </c>
    </row>
    <row r="16" spans="1:13" ht="15" customHeight="1">
      <c r="A16" s="372"/>
      <c r="B16" s="17" t="s">
        <v>75</v>
      </c>
      <c r="C16" s="8" t="s">
        <v>67</v>
      </c>
      <c r="D16" s="9">
        <f t="shared" ref="D16:M16" si="9">D30+D44+D58</f>
        <v>1361</v>
      </c>
      <c r="E16" s="9">
        <f t="shared" si="9"/>
        <v>0</v>
      </c>
      <c r="F16" s="9">
        <f t="shared" si="9"/>
        <v>3</v>
      </c>
      <c r="G16" s="9">
        <f t="shared" si="9"/>
        <v>238</v>
      </c>
      <c r="H16" s="9">
        <f t="shared" si="9"/>
        <v>441</v>
      </c>
      <c r="I16" s="9">
        <f t="shared" si="9"/>
        <v>324</v>
      </c>
      <c r="J16" s="9">
        <f t="shared" si="9"/>
        <v>263</v>
      </c>
      <c r="K16" s="9">
        <f t="shared" si="9"/>
        <v>77</v>
      </c>
      <c r="L16" s="9">
        <f t="shared" si="9"/>
        <v>15</v>
      </c>
      <c r="M16" s="71">
        <f t="shared" si="9"/>
        <v>0</v>
      </c>
    </row>
    <row r="17" spans="1:13" ht="15" customHeight="1">
      <c r="A17" s="372"/>
      <c r="B17" s="19" t="s">
        <v>76</v>
      </c>
      <c r="C17" s="8" t="s">
        <v>65</v>
      </c>
      <c r="D17" s="9">
        <f t="shared" ref="D17:M17" si="10">D31+D45+D59</f>
        <v>908</v>
      </c>
      <c r="E17" s="9">
        <f t="shared" si="10"/>
        <v>0</v>
      </c>
      <c r="F17" s="9">
        <f t="shared" si="10"/>
        <v>2</v>
      </c>
      <c r="G17" s="9">
        <f t="shared" si="10"/>
        <v>98</v>
      </c>
      <c r="H17" s="9">
        <f t="shared" si="10"/>
        <v>350</v>
      </c>
      <c r="I17" s="9">
        <f t="shared" si="10"/>
        <v>241</v>
      </c>
      <c r="J17" s="9">
        <f t="shared" si="10"/>
        <v>163</v>
      </c>
      <c r="K17" s="9">
        <f t="shared" si="10"/>
        <v>43</v>
      </c>
      <c r="L17" s="9">
        <f t="shared" si="10"/>
        <v>10</v>
      </c>
      <c r="M17" s="71">
        <f t="shared" si="10"/>
        <v>1</v>
      </c>
    </row>
    <row r="18" spans="1:13" ht="15" customHeight="1">
      <c r="A18" s="372"/>
      <c r="B18" s="17" t="s">
        <v>77</v>
      </c>
      <c r="C18" s="8" t="s">
        <v>67</v>
      </c>
      <c r="D18" s="9">
        <f t="shared" ref="D18:M18" si="11">D32+D46+D60</f>
        <v>651</v>
      </c>
      <c r="E18" s="9">
        <f t="shared" si="11"/>
        <v>0</v>
      </c>
      <c r="F18" s="9">
        <f t="shared" si="11"/>
        <v>5</v>
      </c>
      <c r="G18" s="9">
        <f t="shared" si="11"/>
        <v>71</v>
      </c>
      <c r="H18" s="9">
        <f t="shared" si="11"/>
        <v>143</v>
      </c>
      <c r="I18" s="9">
        <f t="shared" si="11"/>
        <v>151</v>
      </c>
      <c r="J18" s="9">
        <f t="shared" si="11"/>
        <v>173</v>
      </c>
      <c r="K18" s="9">
        <f t="shared" si="11"/>
        <v>96</v>
      </c>
      <c r="L18" s="9">
        <f t="shared" si="11"/>
        <v>11</v>
      </c>
      <c r="M18" s="71">
        <f t="shared" si="11"/>
        <v>1</v>
      </c>
    </row>
    <row r="19" spans="1:13" ht="15" customHeight="1">
      <c r="A19" s="372"/>
      <c r="B19" s="19" t="s">
        <v>78</v>
      </c>
      <c r="C19" s="8" t="s">
        <v>65</v>
      </c>
      <c r="D19" s="9">
        <f t="shared" ref="D19:M19" si="12">D33+D47+D61</f>
        <v>513</v>
      </c>
      <c r="E19" s="9">
        <f t="shared" si="12"/>
        <v>0</v>
      </c>
      <c r="F19" s="9">
        <f t="shared" si="12"/>
        <v>3</v>
      </c>
      <c r="G19" s="9">
        <f t="shared" si="12"/>
        <v>21</v>
      </c>
      <c r="H19" s="9">
        <f t="shared" si="12"/>
        <v>135</v>
      </c>
      <c r="I19" s="9">
        <f t="shared" si="12"/>
        <v>194</v>
      </c>
      <c r="J19" s="9">
        <f t="shared" si="12"/>
        <v>123</v>
      </c>
      <c r="K19" s="9">
        <f t="shared" si="12"/>
        <v>30</v>
      </c>
      <c r="L19" s="9">
        <f t="shared" si="12"/>
        <v>7</v>
      </c>
      <c r="M19" s="71">
        <f t="shared" si="12"/>
        <v>0</v>
      </c>
    </row>
    <row r="20" spans="1:13" ht="15" customHeight="1" thickBot="1">
      <c r="A20" s="373"/>
      <c r="B20" s="20" t="s">
        <v>79</v>
      </c>
      <c r="C20" s="8" t="s">
        <v>67</v>
      </c>
      <c r="D20" s="9">
        <f t="shared" ref="D20:M20" si="13">D34+D48+D62</f>
        <v>767</v>
      </c>
      <c r="E20" s="9">
        <f t="shared" si="13"/>
        <v>0</v>
      </c>
      <c r="F20" s="9">
        <f t="shared" si="13"/>
        <v>5</v>
      </c>
      <c r="G20" s="9">
        <f t="shared" si="13"/>
        <v>40</v>
      </c>
      <c r="H20" s="9">
        <f t="shared" si="13"/>
        <v>205</v>
      </c>
      <c r="I20" s="9">
        <f t="shared" si="13"/>
        <v>235</v>
      </c>
      <c r="J20" s="9">
        <f t="shared" si="13"/>
        <v>202</v>
      </c>
      <c r="K20" s="9">
        <f t="shared" si="13"/>
        <v>69</v>
      </c>
      <c r="L20" s="9">
        <f t="shared" si="13"/>
        <v>11</v>
      </c>
      <c r="M20" s="71">
        <f t="shared" si="13"/>
        <v>0</v>
      </c>
    </row>
    <row r="21" spans="1:13" ht="15" customHeight="1">
      <c r="A21" s="383" t="s">
        <v>80</v>
      </c>
      <c r="B21" s="16" t="s">
        <v>81</v>
      </c>
      <c r="C21" s="6" t="s">
        <v>65</v>
      </c>
      <c r="D21" s="7">
        <v>14692</v>
      </c>
      <c r="E21" s="7">
        <v>3</v>
      </c>
      <c r="F21" s="7">
        <v>511</v>
      </c>
      <c r="G21" s="7">
        <v>1939</v>
      </c>
      <c r="H21" s="7">
        <v>4461</v>
      </c>
      <c r="I21" s="7">
        <v>4217</v>
      </c>
      <c r="J21" s="7">
        <v>2582</v>
      </c>
      <c r="K21" s="7">
        <v>793</v>
      </c>
      <c r="L21" s="7">
        <v>180</v>
      </c>
      <c r="M21" s="70">
        <v>6</v>
      </c>
    </row>
    <row r="22" spans="1:13" ht="15" customHeight="1">
      <c r="A22" s="384"/>
      <c r="B22" s="17" t="s">
        <v>82</v>
      </c>
      <c r="C22" s="8" t="s">
        <v>67</v>
      </c>
      <c r="D22" s="9">
        <v>28131</v>
      </c>
      <c r="E22" s="9">
        <v>7</v>
      </c>
      <c r="F22" s="9">
        <v>464</v>
      </c>
      <c r="G22" s="9">
        <v>3085</v>
      </c>
      <c r="H22" s="9">
        <v>6540</v>
      </c>
      <c r="I22" s="9">
        <v>8302</v>
      </c>
      <c r="J22" s="9">
        <v>6405</v>
      </c>
      <c r="K22" s="9">
        <v>2938</v>
      </c>
      <c r="L22" s="9">
        <v>386</v>
      </c>
      <c r="M22" s="71">
        <v>4</v>
      </c>
    </row>
    <row r="23" spans="1:13" ht="15" customHeight="1">
      <c r="A23" s="384"/>
      <c r="B23" s="19" t="s">
        <v>68</v>
      </c>
      <c r="C23" s="8" t="s">
        <v>65</v>
      </c>
      <c r="D23" s="9">
        <v>4989</v>
      </c>
      <c r="E23" s="9">
        <v>0</v>
      </c>
      <c r="F23" s="9">
        <v>151</v>
      </c>
      <c r="G23" s="9">
        <v>541</v>
      </c>
      <c r="H23" s="9">
        <v>1306</v>
      </c>
      <c r="I23" s="9">
        <v>1656</v>
      </c>
      <c r="J23" s="9">
        <v>964</v>
      </c>
      <c r="K23" s="9">
        <v>313</v>
      </c>
      <c r="L23" s="9">
        <v>57</v>
      </c>
      <c r="M23" s="71">
        <v>1</v>
      </c>
    </row>
    <row r="24" spans="1:13" ht="15" customHeight="1">
      <c r="A24" s="384"/>
      <c r="B24" s="17" t="s">
        <v>69</v>
      </c>
      <c r="C24" s="8" t="s">
        <v>67</v>
      </c>
      <c r="D24" s="9">
        <v>13282</v>
      </c>
      <c r="E24" s="9">
        <v>0</v>
      </c>
      <c r="F24" s="9">
        <v>92</v>
      </c>
      <c r="G24" s="9">
        <v>1015</v>
      </c>
      <c r="H24" s="9">
        <v>2854</v>
      </c>
      <c r="I24" s="9">
        <v>4669</v>
      </c>
      <c r="J24" s="9">
        <v>2982</v>
      </c>
      <c r="K24" s="9">
        <v>1495</v>
      </c>
      <c r="L24" s="9">
        <v>174</v>
      </c>
      <c r="M24" s="71">
        <v>1</v>
      </c>
    </row>
    <row r="25" spans="1:13" ht="15" customHeight="1">
      <c r="A25" s="384"/>
      <c r="B25" s="19" t="s">
        <v>70</v>
      </c>
      <c r="C25" s="8" t="s">
        <v>65</v>
      </c>
      <c r="D25" s="9">
        <v>2492</v>
      </c>
      <c r="E25" s="9">
        <v>3</v>
      </c>
      <c r="F25" s="9">
        <v>31</v>
      </c>
      <c r="G25" s="9">
        <v>227</v>
      </c>
      <c r="H25" s="9">
        <v>696</v>
      </c>
      <c r="I25" s="9">
        <v>807</v>
      </c>
      <c r="J25" s="9">
        <v>555</v>
      </c>
      <c r="K25" s="9">
        <v>141</v>
      </c>
      <c r="L25" s="9">
        <v>30</v>
      </c>
      <c r="M25" s="71">
        <v>2</v>
      </c>
    </row>
    <row r="26" spans="1:13" ht="15" customHeight="1">
      <c r="A26" s="384"/>
      <c r="B26" s="17" t="s">
        <v>71</v>
      </c>
      <c r="C26" s="8" t="s">
        <v>67</v>
      </c>
      <c r="D26" s="9">
        <v>5561</v>
      </c>
      <c r="E26" s="9">
        <v>3</v>
      </c>
      <c r="F26" s="9">
        <v>113</v>
      </c>
      <c r="G26" s="9">
        <v>556</v>
      </c>
      <c r="H26" s="9">
        <v>1182</v>
      </c>
      <c r="I26" s="9">
        <v>1622</v>
      </c>
      <c r="J26" s="9">
        <v>1499</v>
      </c>
      <c r="K26" s="9">
        <v>521</v>
      </c>
      <c r="L26" s="9">
        <v>64</v>
      </c>
      <c r="M26" s="71">
        <v>1</v>
      </c>
    </row>
    <row r="27" spans="1:13" ht="15" customHeight="1">
      <c r="A27" s="384"/>
      <c r="B27" s="19" t="s">
        <v>72</v>
      </c>
      <c r="C27" s="8" t="s">
        <v>65</v>
      </c>
      <c r="D27" s="9">
        <v>3301</v>
      </c>
      <c r="E27" s="9">
        <v>0</v>
      </c>
      <c r="F27" s="9">
        <v>314</v>
      </c>
      <c r="G27" s="9">
        <v>716</v>
      </c>
      <c r="H27" s="9">
        <v>1134</v>
      </c>
      <c r="I27" s="9">
        <v>596</v>
      </c>
      <c r="J27" s="9">
        <v>363</v>
      </c>
      <c r="K27" s="9">
        <v>138</v>
      </c>
      <c r="L27" s="9">
        <v>38</v>
      </c>
      <c r="M27" s="71">
        <v>2</v>
      </c>
    </row>
    <row r="28" spans="1:13" ht="15" customHeight="1">
      <c r="A28" s="384"/>
      <c r="B28" s="17" t="s">
        <v>73</v>
      </c>
      <c r="C28" s="8" t="s">
        <v>67</v>
      </c>
      <c r="D28" s="9">
        <v>6515</v>
      </c>
      <c r="E28" s="9">
        <v>4</v>
      </c>
      <c r="F28" s="9">
        <v>246</v>
      </c>
      <c r="G28" s="9">
        <v>1165</v>
      </c>
      <c r="H28" s="9">
        <v>1715</v>
      </c>
      <c r="I28" s="9">
        <v>1302</v>
      </c>
      <c r="J28" s="9">
        <v>1289</v>
      </c>
      <c r="K28" s="9">
        <v>681</v>
      </c>
      <c r="L28" s="9">
        <v>112</v>
      </c>
      <c r="M28" s="71">
        <v>1</v>
      </c>
    </row>
    <row r="29" spans="1:13" ht="15" customHeight="1">
      <c r="A29" s="384"/>
      <c r="B29" s="19" t="s">
        <v>74</v>
      </c>
      <c r="C29" s="8" t="s">
        <v>65</v>
      </c>
      <c r="D29" s="9">
        <v>2491</v>
      </c>
      <c r="E29" s="9">
        <v>0</v>
      </c>
      <c r="F29" s="9">
        <v>10</v>
      </c>
      <c r="G29" s="9">
        <v>336</v>
      </c>
      <c r="H29" s="9">
        <v>840</v>
      </c>
      <c r="I29" s="9">
        <v>724</v>
      </c>
      <c r="J29" s="9">
        <v>415</v>
      </c>
      <c r="K29" s="9">
        <v>128</v>
      </c>
      <c r="L29" s="9">
        <v>38</v>
      </c>
      <c r="M29" s="71">
        <v>0</v>
      </c>
    </row>
    <row r="30" spans="1:13" ht="15" customHeight="1">
      <c r="A30" s="384"/>
      <c r="B30" s="17" t="s">
        <v>75</v>
      </c>
      <c r="C30" s="8" t="s">
        <v>67</v>
      </c>
      <c r="D30" s="9">
        <v>1357</v>
      </c>
      <c r="E30" s="9">
        <v>0</v>
      </c>
      <c r="F30" s="9">
        <v>3</v>
      </c>
      <c r="G30" s="9">
        <v>238</v>
      </c>
      <c r="H30" s="9">
        <v>441</v>
      </c>
      <c r="I30" s="9">
        <v>323</v>
      </c>
      <c r="J30" s="9">
        <v>261</v>
      </c>
      <c r="K30" s="9">
        <v>76</v>
      </c>
      <c r="L30" s="9">
        <v>15</v>
      </c>
      <c r="M30" s="71">
        <v>0</v>
      </c>
    </row>
    <row r="31" spans="1:13" ht="15" customHeight="1">
      <c r="A31" s="384"/>
      <c r="B31" s="19" t="s">
        <v>76</v>
      </c>
      <c r="C31" s="8" t="s">
        <v>65</v>
      </c>
      <c r="D31" s="9">
        <v>906</v>
      </c>
      <c r="E31" s="9">
        <v>0</v>
      </c>
      <c r="F31" s="9">
        <v>2</v>
      </c>
      <c r="G31" s="9">
        <v>98</v>
      </c>
      <c r="H31" s="9">
        <v>350</v>
      </c>
      <c r="I31" s="9">
        <v>240</v>
      </c>
      <c r="J31" s="9">
        <v>162</v>
      </c>
      <c r="K31" s="9">
        <v>43</v>
      </c>
      <c r="L31" s="9">
        <v>10</v>
      </c>
      <c r="M31" s="71">
        <v>1</v>
      </c>
    </row>
    <row r="32" spans="1:13" ht="15" customHeight="1">
      <c r="A32" s="382"/>
      <c r="B32" s="17" t="s">
        <v>77</v>
      </c>
      <c r="C32" s="8" t="s">
        <v>67</v>
      </c>
      <c r="D32" s="11">
        <v>649</v>
      </c>
      <c r="E32" s="11">
        <v>0</v>
      </c>
      <c r="F32" s="11">
        <v>5</v>
      </c>
      <c r="G32" s="11">
        <v>71</v>
      </c>
      <c r="H32" s="11">
        <v>143</v>
      </c>
      <c r="I32" s="11">
        <v>151</v>
      </c>
      <c r="J32" s="11">
        <v>172</v>
      </c>
      <c r="K32" s="11">
        <v>96</v>
      </c>
      <c r="L32" s="11">
        <v>10</v>
      </c>
      <c r="M32" s="72">
        <v>1</v>
      </c>
    </row>
    <row r="33" spans="1:13" ht="15" customHeight="1">
      <c r="A33" s="382"/>
      <c r="B33" s="19" t="s">
        <v>78</v>
      </c>
      <c r="C33" s="8" t="s">
        <v>65</v>
      </c>
      <c r="D33" s="11">
        <v>513</v>
      </c>
      <c r="E33" s="11">
        <v>0</v>
      </c>
      <c r="F33" s="11">
        <v>3</v>
      </c>
      <c r="G33" s="11">
        <v>21</v>
      </c>
      <c r="H33" s="11">
        <v>135</v>
      </c>
      <c r="I33" s="11">
        <v>194</v>
      </c>
      <c r="J33" s="11">
        <v>123</v>
      </c>
      <c r="K33" s="11">
        <v>30</v>
      </c>
      <c r="L33" s="11">
        <v>7</v>
      </c>
      <c r="M33" s="72">
        <v>0</v>
      </c>
    </row>
    <row r="34" spans="1:13" ht="15" customHeight="1" thickBot="1">
      <c r="A34" s="382"/>
      <c r="B34" s="20" t="s">
        <v>79</v>
      </c>
      <c r="C34" s="8" t="s">
        <v>67</v>
      </c>
      <c r="D34" s="11">
        <v>767</v>
      </c>
      <c r="E34" s="11">
        <v>0</v>
      </c>
      <c r="F34" s="11">
        <v>5</v>
      </c>
      <c r="G34" s="11">
        <v>40</v>
      </c>
      <c r="H34" s="11">
        <v>205</v>
      </c>
      <c r="I34" s="11">
        <v>235</v>
      </c>
      <c r="J34" s="11">
        <v>202</v>
      </c>
      <c r="K34" s="11">
        <v>69</v>
      </c>
      <c r="L34" s="11">
        <v>11</v>
      </c>
      <c r="M34" s="72">
        <v>0</v>
      </c>
    </row>
    <row r="35" spans="1:13" ht="15" customHeight="1">
      <c r="A35" s="386" t="s">
        <v>83</v>
      </c>
      <c r="B35" s="16" t="s">
        <v>81</v>
      </c>
      <c r="C35" s="6" t="s">
        <v>65</v>
      </c>
      <c r="D35" s="28">
        <f t="shared" ref="D35:D62" si="14">SUM(E35:M35)</f>
        <v>12</v>
      </c>
      <c r="E35" s="28">
        <f t="shared" ref="E35:M35" si="15">SUM(E37,E39,E41,E43,E45)</f>
        <v>0</v>
      </c>
      <c r="F35" s="28">
        <f t="shared" si="15"/>
        <v>0</v>
      </c>
      <c r="G35" s="28">
        <f t="shared" si="15"/>
        <v>1</v>
      </c>
      <c r="H35" s="28">
        <f t="shared" si="15"/>
        <v>1</v>
      </c>
      <c r="I35" s="28">
        <f t="shared" si="15"/>
        <v>0</v>
      </c>
      <c r="J35" s="28">
        <f t="shared" si="15"/>
        <v>2</v>
      </c>
      <c r="K35" s="28">
        <f t="shared" si="15"/>
        <v>4</v>
      </c>
      <c r="L35" s="28">
        <f t="shared" si="15"/>
        <v>3</v>
      </c>
      <c r="M35" s="28">
        <f t="shared" si="15"/>
        <v>1</v>
      </c>
    </row>
    <row r="36" spans="1:13" ht="15" customHeight="1">
      <c r="A36" s="372"/>
      <c r="B36" s="17" t="s">
        <v>82</v>
      </c>
      <c r="C36" s="8" t="s">
        <v>67</v>
      </c>
      <c r="D36" s="28">
        <f t="shared" si="14"/>
        <v>10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2</v>
      </c>
      <c r="H36" s="28">
        <f t="shared" si="16"/>
        <v>0</v>
      </c>
      <c r="I36" s="28">
        <f t="shared" si="16"/>
        <v>2</v>
      </c>
      <c r="J36" s="28">
        <f t="shared" si="16"/>
        <v>1</v>
      </c>
      <c r="K36" s="28">
        <f t="shared" si="16"/>
        <v>1</v>
      </c>
      <c r="L36" s="28">
        <f t="shared" si="16"/>
        <v>4</v>
      </c>
      <c r="M36" s="28">
        <f t="shared" si="16"/>
        <v>0</v>
      </c>
    </row>
    <row r="37" spans="1:13" ht="15" customHeight="1">
      <c r="A37" s="372"/>
      <c r="B37" s="19" t="s">
        <v>68</v>
      </c>
      <c r="C37" s="8" t="s">
        <v>65</v>
      </c>
      <c r="D37" s="28">
        <f t="shared" si="14"/>
        <v>4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3</v>
      </c>
      <c r="L37" s="29">
        <v>1</v>
      </c>
      <c r="M37" s="29">
        <v>0</v>
      </c>
    </row>
    <row r="38" spans="1:13" ht="15" customHeight="1">
      <c r="A38" s="372"/>
      <c r="B38" s="17" t="s">
        <v>69</v>
      </c>
      <c r="C38" s="8" t="s">
        <v>67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ht="15" customHeight="1">
      <c r="A39" s="372"/>
      <c r="B39" s="19" t="s">
        <v>70</v>
      </c>
      <c r="C39" s="8" t="s">
        <v>65</v>
      </c>
      <c r="D39" s="28">
        <f t="shared" si="14"/>
        <v>8</v>
      </c>
      <c r="E39" s="28">
        <v>0</v>
      </c>
      <c r="F39" s="28">
        <v>0</v>
      </c>
      <c r="G39" s="28">
        <v>1</v>
      </c>
      <c r="H39" s="28">
        <v>1</v>
      </c>
      <c r="I39" s="28">
        <v>0</v>
      </c>
      <c r="J39" s="28">
        <v>2</v>
      </c>
      <c r="K39" s="28">
        <v>1</v>
      </c>
      <c r="L39" s="28">
        <v>2</v>
      </c>
      <c r="M39" s="28">
        <v>1</v>
      </c>
    </row>
    <row r="40" spans="1:13" ht="15" customHeight="1">
      <c r="A40" s="372"/>
      <c r="B40" s="17" t="s">
        <v>71</v>
      </c>
      <c r="C40" s="8" t="s">
        <v>67</v>
      </c>
      <c r="D40" s="28">
        <f t="shared" si="14"/>
        <v>7</v>
      </c>
      <c r="E40" s="28">
        <v>0</v>
      </c>
      <c r="F40" s="28">
        <v>0</v>
      </c>
      <c r="G40" s="28">
        <v>2</v>
      </c>
      <c r="H40" s="28">
        <v>0</v>
      </c>
      <c r="I40" s="28">
        <v>1</v>
      </c>
      <c r="J40" s="28">
        <v>0</v>
      </c>
      <c r="K40" s="28">
        <v>0</v>
      </c>
      <c r="L40" s="28">
        <v>4</v>
      </c>
      <c r="M40" s="28">
        <v>0</v>
      </c>
    </row>
    <row r="41" spans="1:13" ht="15" customHeight="1">
      <c r="A41" s="372"/>
      <c r="B41" s="19" t="s">
        <v>72</v>
      </c>
      <c r="C41" s="8" t="s">
        <v>65</v>
      </c>
      <c r="D41" s="28">
        <f t="shared" si="14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</row>
    <row r="42" spans="1:13" ht="15" customHeight="1">
      <c r="A42" s="372"/>
      <c r="B42" s="17" t="s">
        <v>73</v>
      </c>
      <c r="C42" s="8" t="s">
        <v>67</v>
      </c>
      <c r="D42" s="28">
        <f t="shared" si="14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1</v>
      </c>
      <c r="K42" s="28">
        <v>0</v>
      </c>
      <c r="L42" s="28">
        <v>0</v>
      </c>
      <c r="M42" s="28">
        <v>0</v>
      </c>
    </row>
    <row r="43" spans="1:13" ht="15" customHeight="1">
      <c r="A43" s="372"/>
      <c r="B43" s="19" t="s">
        <v>74</v>
      </c>
      <c r="C43" s="8" t="s">
        <v>65</v>
      </c>
      <c r="D43" s="28">
        <f t="shared" si="14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</row>
    <row r="44" spans="1:13" ht="15" customHeight="1">
      <c r="A44" s="372"/>
      <c r="B44" s="17" t="s">
        <v>75</v>
      </c>
      <c r="C44" s="8" t="s">
        <v>67</v>
      </c>
      <c r="D44" s="28">
        <f t="shared" si="14"/>
        <v>2</v>
      </c>
      <c r="E44" s="28">
        <v>0</v>
      </c>
      <c r="F44" s="28">
        <v>0</v>
      </c>
      <c r="G44" s="28">
        <v>0</v>
      </c>
      <c r="H44" s="28">
        <v>0</v>
      </c>
      <c r="I44" s="28">
        <v>1</v>
      </c>
      <c r="J44" s="28">
        <v>0</v>
      </c>
      <c r="K44" s="28">
        <v>1</v>
      </c>
      <c r="L44" s="28">
        <v>0</v>
      </c>
      <c r="M44" s="28">
        <v>0</v>
      </c>
    </row>
    <row r="45" spans="1:13" ht="15" customHeight="1">
      <c r="A45" s="372"/>
      <c r="B45" s="19" t="s">
        <v>76</v>
      </c>
      <c r="C45" s="8" t="s">
        <v>65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5" customHeight="1">
      <c r="A46" s="372"/>
      <c r="B46" s="17" t="s">
        <v>77</v>
      </c>
      <c r="C46" s="8" t="s">
        <v>67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ht="15" customHeight="1">
      <c r="A47" s="372"/>
      <c r="B47" s="19" t="s">
        <v>78</v>
      </c>
      <c r="C47" s="8" t="s">
        <v>65</v>
      </c>
      <c r="D47" s="11">
        <f t="shared" si="14"/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72">
        <v>0</v>
      </c>
    </row>
    <row r="48" spans="1:13" ht="15" customHeight="1" thickBot="1">
      <c r="A48" s="373"/>
      <c r="B48" s="20" t="s">
        <v>79</v>
      </c>
      <c r="C48" s="8" t="s">
        <v>67</v>
      </c>
      <c r="D48" s="10">
        <f t="shared" si="14"/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73">
        <v>0</v>
      </c>
    </row>
    <row r="49" spans="1:13" ht="15" customHeight="1">
      <c r="A49" s="386" t="s">
        <v>84</v>
      </c>
      <c r="B49" s="21" t="s">
        <v>81</v>
      </c>
      <c r="C49" s="12" t="s">
        <v>65</v>
      </c>
      <c r="D49" s="28">
        <f t="shared" si="14"/>
        <v>122</v>
      </c>
      <c r="E49" s="28">
        <f t="shared" ref="E49:M49" si="17">SUM(E51,E53,E55,E57,E59,E61)</f>
        <v>0</v>
      </c>
      <c r="F49" s="28">
        <f t="shared" si="17"/>
        <v>0</v>
      </c>
      <c r="G49" s="28">
        <f t="shared" si="17"/>
        <v>0</v>
      </c>
      <c r="H49" s="28">
        <f t="shared" si="17"/>
        <v>2</v>
      </c>
      <c r="I49" s="28">
        <f t="shared" si="17"/>
        <v>14</v>
      </c>
      <c r="J49" s="28">
        <f t="shared" si="17"/>
        <v>40</v>
      </c>
      <c r="K49" s="28">
        <f t="shared" si="17"/>
        <v>39</v>
      </c>
      <c r="L49" s="28">
        <f t="shared" si="17"/>
        <v>23</v>
      </c>
      <c r="M49" s="28">
        <f t="shared" si="17"/>
        <v>4</v>
      </c>
    </row>
    <row r="50" spans="1:13" ht="15" customHeight="1">
      <c r="A50" s="372"/>
      <c r="B50" s="17" t="s">
        <v>82</v>
      </c>
      <c r="C50" s="8" t="s">
        <v>67</v>
      </c>
      <c r="D50" s="28">
        <f t="shared" si="14"/>
        <v>30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3</v>
      </c>
      <c r="J50" s="28">
        <f t="shared" si="18"/>
        <v>8</v>
      </c>
      <c r="K50" s="28">
        <f t="shared" si="18"/>
        <v>9</v>
      </c>
      <c r="L50" s="28">
        <f t="shared" si="18"/>
        <v>7</v>
      </c>
      <c r="M50" s="28">
        <f t="shared" si="18"/>
        <v>3</v>
      </c>
    </row>
    <row r="51" spans="1:13" ht="15" customHeight="1">
      <c r="A51" s="372"/>
      <c r="B51" s="19" t="s">
        <v>68</v>
      </c>
      <c r="C51" s="8" t="s">
        <v>65</v>
      </c>
      <c r="D51" s="28">
        <f t="shared" si="14"/>
        <v>46</v>
      </c>
      <c r="E51" s="29">
        <v>0</v>
      </c>
      <c r="F51" s="29">
        <v>0</v>
      </c>
      <c r="G51" s="29">
        <v>0</v>
      </c>
      <c r="H51" s="29">
        <v>0</v>
      </c>
      <c r="I51" s="29">
        <v>4</v>
      </c>
      <c r="J51" s="29">
        <v>15</v>
      </c>
      <c r="K51" s="29">
        <v>14</v>
      </c>
      <c r="L51" s="29">
        <v>12</v>
      </c>
      <c r="M51" s="29">
        <v>1</v>
      </c>
    </row>
    <row r="52" spans="1:13" ht="15" customHeight="1">
      <c r="A52" s="372"/>
      <c r="B52" s="17" t="s">
        <v>69</v>
      </c>
      <c r="C52" s="8" t="s">
        <v>67</v>
      </c>
      <c r="D52" s="28">
        <f t="shared" si="14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3</v>
      </c>
      <c r="K52" s="29">
        <v>8</v>
      </c>
      <c r="L52" s="29">
        <v>3</v>
      </c>
      <c r="M52" s="29">
        <v>1</v>
      </c>
    </row>
    <row r="53" spans="1:13" ht="15" customHeight="1">
      <c r="A53" s="372"/>
      <c r="B53" s="19" t="s">
        <v>70</v>
      </c>
      <c r="C53" s="8" t="s">
        <v>65</v>
      </c>
      <c r="D53" s="28">
        <f t="shared" si="14"/>
        <v>39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15</v>
      </c>
      <c r="K53" s="28">
        <v>11</v>
      </c>
      <c r="L53" s="28">
        <v>9</v>
      </c>
      <c r="M53" s="28">
        <v>3</v>
      </c>
    </row>
    <row r="54" spans="1:13" ht="15" customHeight="1">
      <c r="A54" s="372"/>
      <c r="B54" s="17" t="s">
        <v>71</v>
      </c>
      <c r="C54" s="8" t="s">
        <v>67</v>
      </c>
      <c r="D54" s="28">
        <f t="shared" si="14"/>
        <v>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1</v>
      </c>
      <c r="L54" s="28">
        <v>3</v>
      </c>
      <c r="M54" s="28">
        <v>2</v>
      </c>
    </row>
    <row r="55" spans="1:13" ht="15" customHeight="1">
      <c r="A55" s="372"/>
      <c r="B55" s="19" t="s">
        <v>72</v>
      </c>
      <c r="C55" s="8" t="s">
        <v>65</v>
      </c>
      <c r="D55" s="28">
        <f t="shared" si="14"/>
        <v>33</v>
      </c>
      <c r="E55" s="28">
        <v>0</v>
      </c>
      <c r="F55" s="28">
        <v>0</v>
      </c>
      <c r="G55" s="28">
        <v>0</v>
      </c>
      <c r="H55" s="28">
        <v>2</v>
      </c>
      <c r="I55" s="28">
        <v>8</v>
      </c>
      <c r="J55" s="28">
        <v>8</v>
      </c>
      <c r="K55" s="28">
        <v>13</v>
      </c>
      <c r="L55" s="28">
        <v>2</v>
      </c>
      <c r="M55" s="28">
        <v>0</v>
      </c>
    </row>
    <row r="56" spans="1:13" ht="15" customHeight="1">
      <c r="A56" s="372"/>
      <c r="B56" s="17" t="s">
        <v>73</v>
      </c>
      <c r="C56" s="8" t="s">
        <v>67</v>
      </c>
      <c r="D56" s="28">
        <f t="shared" si="14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2</v>
      </c>
      <c r="K56" s="28">
        <v>0</v>
      </c>
      <c r="L56" s="28">
        <v>0</v>
      </c>
      <c r="M56" s="28">
        <v>0</v>
      </c>
    </row>
    <row r="57" spans="1:13" ht="15" customHeight="1">
      <c r="A57" s="372"/>
      <c r="B57" s="19" t="s">
        <v>74</v>
      </c>
      <c r="C57" s="8" t="s">
        <v>65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ht="15" customHeight="1">
      <c r="A58" s="372"/>
      <c r="B58" s="17" t="s">
        <v>75</v>
      </c>
      <c r="C58" s="8" t="s">
        <v>67</v>
      </c>
      <c r="D58" s="28">
        <f t="shared" si="14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28">
        <v>0</v>
      </c>
    </row>
    <row r="59" spans="1:13" ht="15" customHeight="1">
      <c r="A59" s="372"/>
      <c r="B59" s="19" t="s">
        <v>76</v>
      </c>
      <c r="C59" s="8" t="s">
        <v>65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ht="15" customHeight="1">
      <c r="A60" s="372"/>
      <c r="B60" s="17" t="s">
        <v>77</v>
      </c>
      <c r="C60" s="8" t="s">
        <v>67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ht="15" customHeight="1">
      <c r="A61" s="372"/>
      <c r="B61" s="19" t="s">
        <v>78</v>
      </c>
      <c r="C61" s="8" t="s">
        <v>65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ht="15" customHeight="1" thickBot="1">
      <c r="A62" s="373"/>
      <c r="B62" s="20" t="s">
        <v>79</v>
      </c>
      <c r="C62" s="8" t="s">
        <v>67</v>
      </c>
      <c r="D62" s="28">
        <f t="shared" si="14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813</v>
      </c>
    </row>
    <row r="64" spans="1:13" s="15" customFormat="1" ht="14.25">
      <c r="A64" s="23" t="s">
        <v>814</v>
      </c>
    </row>
    <row r="65" spans="1:3" s="15" customFormat="1" ht="14.25">
      <c r="A65" s="23" t="s">
        <v>504</v>
      </c>
      <c r="B65" s="24"/>
      <c r="C65" s="24"/>
    </row>
    <row r="66" spans="1:3" s="15" customFormat="1" ht="14.25">
      <c r="A66" s="23" t="s">
        <v>505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工作表24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7" style="1" customWidth="1"/>
    <col min="8" max="8" width="6.5" style="1" customWidth="1"/>
    <col min="9" max="9" width="6.875" style="1" customWidth="1"/>
    <col min="10" max="11" width="6.5" style="1" customWidth="1"/>
    <col min="12" max="13" width="5.875" style="1" customWidth="1"/>
    <col min="14" max="16384" width="9" style="1"/>
  </cols>
  <sheetData>
    <row r="1" spans="1:13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46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807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48</v>
      </c>
      <c r="M3" s="390"/>
    </row>
    <row r="4" spans="1:13" ht="17.25" thickBot="1">
      <c r="B4" s="391" t="s">
        <v>808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50</v>
      </c>
      <c r="M4" s="392"/>
    </row>
    <row r="5" spans="1:13">
      <c r="A5" s="374" t="s">
        <v>30</v>
      </c>
      <c r="B5" s="425"/>
      <c r="C5" s="406" t="s">
        <v>51</v>
      </c>
      <c r="D5" s="380" t="s">
        <v>52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53</v>
      </c>
      <c r="E6" s="4" t="s">
        <v>54</v>
      </c>
      <c r="F6" s="4" t="s">
        <v>55</v>
      </c>
      <c r="G6" s="4" t="s">
        <v>56</v>
      </c>
      <c r="H6" s="4" t="s">
        <v>57</v>
      </c>
      <c r="I6" s="4" t="s">
        <v>238</v>
      </c>
      <c r="J6" s="4" t="s">
        <v>239</v>
      </c>
      <c r="K6" s="4" t="s">
        <v>240</v>
      </c>
      <c r="L6" s="4" t="s">
        <v>241</v>
      </c>
      <c r="M6" s="69" t="s">
        <v>242</v>
      </c>
    </row>
    <row r="7" spans="1:13" ht="15" customHeight="1">
      <c r="A7" s="382" t="s">
        <v>63</v>
      </c>
      <c r="B7" s="16" t="s">
        <v>64</v>
      </c>
      <c r="C7" s="6" t="s">
        <v>65</v>
      </c>
      <c r="D7" s="7">
        <f t="shared" ref="D7:M7" si="0">D21+D35+D49</f>
        <v>14847</v>
      </c>
      <c r="E7" s="7">
        <f t="shared" si="0"/>
        <v>3</v>
      </c>
      <c r="F7" s="7">
        <f t="shared" si="0"/>
        <v>567</v>
      </c>
      <c r="G7" s="7">
        <f t="shared" si="0"/>
        <v>1928</v>
      </c>
      <c r="H7" s="7">
        <f t="shared" si="0"/>
        <v>4509</v>
      </c>
      <c r="I7" s="7">
        <f t="shared" si="0"/>
        <v>4203</v>
      </c>
      <c r="J7" s="7">
        <f t="shared" si="0"/>
        <v>2581</v>
      </c>
      <c r="K7" s="7">
        <f t="shared" si="0"/>
        <v>838</v>
      </c>
      <c r="L7" s="7">
        <f t="shared" si="0"/>
        <v>206</v>
      </c>
      <c r="M7" s="70">
        <f t="shared" si="0"/>
        <v>12</v>
      </c>
    </row>
    <row r="8" spans="1:13" ht="15" customHeight="1">
      <c r="A8" s="372"/>
      <c r="B8" s="18" t="s">
        <v>66</v>
      </c>
      <c r="C8" s="8" t="s">
        <v>67</v>
      </c>
      <c r="D8" s="9">
        <f t="shared" ref="D8:M8" si="1">D22+D36+D50</f>
        <v>28173</v>
      </c>
      <c r="E8" s="9">
        <f t="shared" si="1"/>
        <v>8</v>
      </c>
      <c r="F8" s="9">
        <f t="shared" si="1"/>
        <v>497</v>
      </c>
      <c r="G8" s="9">
        <f t="shared" si="1"/>
        <v>3120</v>
      </c>
      <c r="H8" s="9">
        <f t="shared" si="1"/>
        <v>6525</v>
      </c>
      <c r="I8" s="9">
        <f t="shared" si="1"/>
        <v>8237</v>
      </c>
      <c r="J8" s="9">
        <f t="shared" si="1"/>
        <v>6423</v>
      </c>
      <c r="K8" s="9">
        <f t="shared" si="1"/>
        <v>2956</v>
      </c>
      <c r="L8" s="9">
        <f t="shared" si="1"/>
        <v>400</v>
      </c>
      <c r="M8" s="71">
        <f t="shared" si="1"/>
        <v>7</v>
      </c>
    </row>
    <row r="9" spans="1:13" ht="15" customHeight="1">
      <c r="A9" s="372"/>
      <c r="B9" s="19" t="s">
        <v>68</v>
      </c>
      <c r="C9" s="8" t="s">
        <v>65</v>
      </c>
      <c r="D9" s="9">
        <f t="shared" ref="D9:M9" si="2">D23+D37+D51</f>
        <v>5049</v>
      </c>
      <c r="E9" s="9">
        <f t="shared" si="2"/>
        <v>0</v>
      </c>
      <c r="F9" s="9">
        <f t="shared" si="2"/>
        <v>162</v>
      </c>
      <c r="G9" s="9">
        <f t="shared" si="2"/>
        <v>540</v>
      </c>
      <c r="H9" s="9">
        <f t="shared" si="2"/>
        <v>1376</v>
      </c>
      <c r="I9" s="9">
        <f t="shared" si="2"/>
        <v>1615</v>
      </c>
      <c r="J9" s="9">
        <f t="shared" si="2"/>
        <v>952</v>
      </c>
      <c r="K9" s="9">
        <f t="shared" si="2"/>
        <v>332</v>
      </c>
      <c r="L9" s="9">
        <f t="shared" si="2"/>
        <v>70</v>
      </c>
      <c r="M9" s="71">
        <f t="shared" si="2"/>
        <v>2</v>
      </c>
    </row>
    <row r="10" spans="1:13" ht="15" customHeight="1">
      <c r="A10" s="372"/>
      <c r="B10" s="17" t="s">
        <v>69</v>
      </c>
      <c r="C10" s="8" t="s">
        <v>67</v>
      </c>
      <c r="D10" s="9">
        <f t="shared" ref="D10:M10" si="3">D24+D38+D52</f>
        <v>13289</v>
      </c>
      <c r="E10" s="9">
        <f t="shared" si="3"/>
        <v>0</v>
      </c>
      <c r="F10" s="9">
        <f t="shared" si="3"/>
        <v>97</v>
      </c>
      <c r="G10" s="9">
        <f t="shared" si="3"/>
        <v>1024</v>
      </c>
      <c r="H10" s="9">
        <f t="shared" si="3"/>
        <v>2873</v>
      </c>
      <c r="I10" s="9">
        <f t="shared" si="3"/>
        <v>4630</v>
      </c>
      <c r="J10" s="9">
        <f t="shared" si="3"/>
        <v>2984</v>
      </c>
      <c r="K10" s="9">
        <f t="shared" si="3"/>
        <v>1500</v>
      </c>
      <c r="L10" s="9">
        <f t="shared" si="3"/>
        <v>179</v>
      </c>
      <c r="M10" s="71">
        <f t="shared" si="3"/>
        <v>2</v>
      </c>
    </row>
    <row r="11" spans="1:13" ht="15" customHeight="1">
      <c r="A11" s="372"/>
      <c r="B11" s="19" t="s">
        <v>70</v>
      </c>
      <c r="C11" s="8" t="s">
        <v>65</v>
      </c>
      <c r="D11" s="9">
        <f t="shared" ref="D11:M11" si="4">D25+D39+D53</f>
        <v>2587</v>
      </c>
      <c r="E11" s="9">
        <f t="shared" si="4"/>
        <v>3</v>
      </c>
      <c r="F11" s="9">
        <f t="shared" si="4"/>
        <v>36</v>
      </c>
      <c r="G11" s="9">
        <f t="shared" si="4"/>
        <v>245</v>
      </c>
      <c r="H11" s="9">
        <f t="shared" si="4"/>
        <v>714</v>
      </c>
      <c r="I11" s="9">
        <f t="shared" si="4"/>
        <v>821</v>
      </c>
      <c r="J11" s="9">
        <f t="shared" si="4"/>
        <v>572</v>
      </c>
      <c r="K11" s="9">
        <f t="shared" si="4"/>
        <v>151</v>
      </c>
      <c r="L11" s="9">
        <f t="shared" si="4"/>
        <v>39</v>
      </c>
      <c r="M11" s="71">
        <f t="shared" si="4"/>
        <v>6</v>
      </c>
    </row>
    <row r="12" spans="1:13" ht="15" customHeight="1">
      <c r="A12" s="372"/>
      <c r="B12" s="17" t="s">
        <v>71</v>
      </c>
      <c r="C12" s="8" t="s">
        <v>67</v>
      </c>
      <c r="D12" s="9">
        <f t="shared" ref="D12:M12" si="5">D26+D40+D54</f>
        <v>5605</v>
      </c>
      <c r="E12" s="9">
        <f t="shared" si="5"/>
        <v>4</v>
      </c>
      <c r="F12" s="9">
        <f t="shared" si="5"/>
        <v>112</v>
      </c>
      <c r="G12" s="9">
        <f t="shared" si="5"/>
        <v>569</v>
      </c>
      <c r="H12" s="9">
        <f t="shared" si="5"/>
        <v>1204</v>
      </c>
      <c r="I12" s="9">
        <f t="shared" si="5"/>
        <v>1626</v>
      </c>
      <c r="J12" s="9">
        <f t="shared" si="5"/>
        <v>1490</v>
      </c>
      <c r="K12" s="9">
        <f t="shared" si="5"/>
        <v>528</v>
      </c>
      <c r="L12" s="9">
        <f t="shared" si="5"/>
        <v>69</v>
      </c>
      <c r="M12" s="71">
        <f t="shared" si="5"/>
        <v>3</v>
      </c>
    </row>
    <row r="13" spans="1:13" ht="15" customHeight="1">
      <c r="A13" s="372"/>
      <c r="B13" s="19" t="s">
        <v>72</v>
      </c>
      <c r="C13" s="8" t="s">
        <v>65</v>
      </c>
      <c r="D13" s="9">
        <f t="shared" ref="D13:M13" si="6">D27+D41+D55</f>
        <v>3294</v>
      </c>
      <c r="E13" s="9">
        <f t="shared" si="6"/>
        <v>0</v>
      </c>
      <c r="F13" s="9">
        <f t="shared" si="6"/>
        <v>353</v>
      </c>
      <c r="G13" s="9">
        <f t="shared" si="6"/>
        <v>705</v>
      </c>
      <c r="H13" s="9">
        <f t="shared" si="6"/>
        <v>1088</v>
      </c>
      <c r="I13" s="9">
        <f t="shared" si="6"/>
        <v>595</v>
      </c>
      <c r="J13" s="9">
        <f t="shared" si="6"/>
        <v>358</v>
      </c>
      <c r="K13" s="9">
        <f t="shared" si="6"/>
        <v>153</v>
      </c>
      <c r="L13" s="9">
        <f t="shared" si="6"/>
        <v>40</v>
      </c>
      <c r="M13" s="71">
        <f t="shared" si="6"/>
        <v>2</v>
      </c>
    </row>
    <row r="14" spans="1:13" ht="15" customHeight="1">
      <c r="A14" s="372"/>
      <c r="B14" s="17" t="s">
        <v>73</v>
      </c>
      <c r="C14" s="8" t="s">
        <v>67</v>
      </c>
      <c r="D14" s="9">
        <f t="shared" ref="D14:M14" si="7">D28+D42+D56</f>
        <v>6495</v>
      </c>
      <c r="E14" s="9">
        <f t="shared" si="7"/>
        <v>4</v>
      </c>
      <c r="F14" s="9">
        <f t="shared" si="7"/>
        <v>275</v>
      </c>
      <c r="G14" s="9">
        <f t="shared" si="7"/>
        <v>1174</v>
      </c>
      <c r="H14" s="9">
        <f t="shared" si="7"/>
        <v>1658</v>
      </c>
      <c r="I14" s="9">
        <f t="shared" si="7"/>
        <v>1266</v>
      </c>
      <c r="J14" s="9">
        <f t="shared" si="7"/>
        <v>1319</v>
      </c>
      <c r="K14" s="9">
        <f t="shared" si="7"/>
        <v>684</v>
      </c>
      <c r="L14" s="9">
        <f t="shared" si="7"/>
        <v>114</v>
      </c>
      <c r="M14" s="71">
        <f t="shared" si="7"/>
        <v>1</v>
      </c>
    </row>
    <row r="15" spans="1:13" ht="15" customHeight="1">
      <c r="A15" s="372"/>
      <c r="B15" s="19" t="s">
        <v>74</v>
      </c>
      <c r="C15" s="8" t="s">
        <v>65</v>
      </c>
      <c r="D15" s="9">
        <f t="shared" ref="D15:M15" si="8">D29+D43+D57</f>
        <v>2488</v>
      </c>
      <c r="E15" s="9">
        <f t="shared" si="8"/>
        <v>0</v>
      </c>
      <c r="F15" s="9">
        <f t="shared" si="8"/>
        <v>11</v>
      </c>
      <c r="G15" s="9">
        <f t="shared" si="8"/>
        <v>319</v>
      </c>
      <c r="H15" s="9">
        <f t="shared" si="8"/>
        <v>843</v>
      </c>
      <c r="I15" s="9">
        <f t="shared" si="8"/>
        <v>731</v>
      </c>
      <c r="J15" s="9">
        <f t="shared" si="8"/>
        <v>415</v>
      </c>
      <c r="K15" s="9">
        <f t="shared" si="8"/>
        <v>129</v>
      </c>
      <c r="L15" s="9">
        <f t="shared" si="8"/>
        <v>39</v>
      </c>
      <c r="M15" s="71">
        <f t="shared" si="8"/>
        <v>1</v>
      </c>
    </row>
    <row r="16" spans="1:13" ht="15" customHeight="1">
      <c r="A16" s="372"/>
      <c r="B16" s="17" t="s">
        <v>75</v>
      </c>
      <c r="C16" s="8" t="s">
        <v>67</v>
      </c>
      <c r="D16" s="9">
        <f t="shared" ref="D16:M16" si="9">D30+D44+D58</f>
        <v>1363</v>
      </c>
      <c r="E16" s="9">
        <f t="shared" si="9"/>
        <v>0</v>
      </c>
      <c r="F16" s="9">
        <f t="shared" si="9"/>
        <v>3</v>
      </c>
      <c r="G16" s="9">
        <f t="shared" si="9"/>
        <v>243</v>
      </c>
      <c r="H16" s="9">
        <f t="shared" si="9"/>
        <v>443</v>
      </c>
      <c r="I16" s="9">
        <f t="shared" si="9"/>
        <v>327</v>
      </c>
      <c r="J16" s="9">
        <f t="shared" si="9"/>
        <v>254</v>
      </c>
      <c r="K16" s="9">
        <f t="shared" si="9"/>
        <v>78</v>
      </c>
      <c r="L16" s="9">
        <f t="shared" si="9"/>
        <v>15</v>
      </c>
      <c r="M16" s="71">
        <f t="shared" si="9"/>
        <v>0</v>
      </c>
    </row>
    <row r="17" spans="1:13" ht="15" customHeight="1">
      <c r="A17" s="372"/>
      <c r="B17" s="19" t="s">
        <v>76</v>
      </c>
      <c r="C17" s="8" t="s">
        <v>65</v>
      </c>
      <c r="D17" s="9">
        <f t="shared" ref="D17:M17" si="10">D31+D45+D59</f>
        <v>905</v>
      </c>
      <c r="E17" s="9">
        <f t="shared" si="10"/>
        <v>0</v>
      </c>
      <c r="F17" s="9">
        <f t="shared" si="10"/>
        <v>2</v>
      </c>
      <c r="G17" s="9">
        <f t="shared" si="10"/>
        <v>98</v>
      </c>
      <c r="H17" s="9">
        <f t="shared" si="10"/>
        <v>347</v>
      </c>
      <c r="I17" s="9">
        <f t="shared" si="10"/>
        <v>240</v>
      </c>
      <c r="J17" s="9">
        <f t="shared" si="10"/>
        <v>163</v>
      </c>
      <c r="K17" s="9">
        <f t="shared" si="10"/>
        <v>44</v>
      </c>
      <c r="L17" s="9">
        <f t="shared" si="10"/>
        <v>10</v>
      </c>
      <c r="M17" s="71">
        <f t="shared" si="10"/>
        <v>1</v>
      </c>
    </row>
    <row r="18" spans="1:13" ht="15" customHeight="1">
      <c r="A18" s="372"/>
      <c r="B18" s="17" t="s">
        <v>77</v>
      </c>
      <c r="C18" s="8" t="s">
        <v>67</v>
      </c>
      <c r="D18" s="9">
        <f t="shared" ref="D18:M18" si="11">D32+D46+D60</f>
        <v>649</v>
      </c>
      <c r="E18" s="9">
        <f t="shared" si="11"/>
        <v>0</v>
      </c>
      <c r="F18" s="9">
        <f t="shared" si="11"/>
        <v>5</v>
      </c>
      <c r="G18" s="9">
        <f t="shared" si="11"/>
        <v>70</v>
      </c>
      <c r="H18" s="9">
        <f t="shared" si="11"/>
        <v>142</v>
      </c>
      <c r="I18" s="9">
        <f t="shared" si="11"/>
        <v>150</v>
      </c>
      <c r="J18" s="9">
        <f t="shared" si="11"/>
        <v>173</v>
      </c>
      <c r="K18" s="9">
        <f t="shared" si="11"/>
        <v>96</v>
      </c>
      <c r="L18" s="9">
        <f t="shared" si="11"/>
        <v>12</v>
      </c>
      <c r="M18" s="71">
        <f t="shared" si="11"/>
        <v>1</v>
      </c>
    </row>
    <row r="19" spans="1:13" ht="15" customHeight="1">
      <c r="A19" s="372"/>
      <c r="B19" s="19" t="s">
        <v>78</v>
      </c>
      <c r="C19" s="8" t="s">
        <v>65</v>
      </c>
      <c r="D19" s="9">
        <f t="shared" ref="D19:M19" si="12">D33+D47+D61</f>
        <v>524</v>
      </c>
      <c r="E19" s="9">
        <f t="shared" si="12"/>
        <v>0</v>
      </c>
      <c r="F19" s="9">
        <f t="shared" si="12"/>
        <v>3</v>
      </c>
      <c r="G19" s="9">
        <f t="shared" si="12"/>
        <v>21</v>
      </c>
      <c r="H19" s="9">
        <f t="shared" si="12"/>
        <v>141</v>
      </c>
      <c r="I19" s="9">
        <f t="shared" si="12"/>
        <v>201</v>
      </c>
      <c r="J19" s="9">
        <f t="shared" si="12"/>
        <v>121</v>
      </c>
      <c r="K19" s="9">
        <f t="shared" si="12"/>
        <v>29</v>
      </c>
      <c r="L19" s="9">
        <f t="shared" si="12"/>
        <v>8</v>
      </c>
      <c r="M19" s="71">
        <f t="shared" si="12"/>
        <v>0</v>
      </c>
    </row>
    <row r="20" spans="1:13" ht="15" customHeight="1" thickBot="1">
      <c r="A20" s="373"/>
      <c r="B20" s="20" t="s">
        <v>79</v>
      </c>
      <c r="C20" s="8" t="s">
        <v>67</v>
      </c>
      <c r="D20" s="9">
        <f t="shared" ref="D20:M20" si="13">D34+D48+D62</f>
        <v>772</v>
      </c>
      <c r="E20" s="9">
        <f t="shared" si="13"/>
        <v>0</v>
      </c>
      <c r="F20" s="9">
        <f t="shared" si="13"/>
        <v>5</v>
      </c>
      <c r="G20" s="9">
        <f t="shared" si="13"/>
        <v>40</v>
      </c>
      <c r="H20" s="9">
        <f t="shared" si="13"/>
        <v>205</v>
      </c>
      <c r="I20" s="9">
        <f t="shared" si="13"/>
        <v>238</v>
      </c>
      <c r="J20" s="9">
        <f t="shared" si="13"/>
        <v>203</v>
      </c>
      <c r="K20" s="9">
        <f t="shared" si="13"/>
        <v>70</v>
      </c>
      <c r="L20" s="9">
        <f t="shared" si="13"/>
        <v>11</v>
      </c>
      <c r="M20" s="71">
        <f t="shared" si="13"/>
        <v>0</v>
      </c>
    </row>
    <row r="21" spans="1:13" ht="15" customHeight="1">
      <c r="A21" s="383" t="s">
        <v>80</v>
      </c>
      <c r="B21" s="16" t="s">
        <v>81</v>
      </c>
      <c r="C21" s="6" t="s">
        <v>65</v>
      </c>
      <c r="D21" s="7">
        <v>14713</v>
      </c>
      <c r="E21" s="7">
        <v>3</v>
      </c>
      <c r="F21" s="7">
        <v>567</v>
      </c>
      <c r="G21" s="7">
        <v>1927</v>
      </c>
      <c r="H21" s="7">
        <v>4506</v>
      </c>
      <c r="I21" s="7">
        <v>4189</v>
      </c>
      <c r="J21" s="7">
        <v>2539</v>
      </c>
      <c r="K21" s="7">
        <v>795</v>
      </c>
      <c r="L21" s="7">
        <v>180</v>
      </c>
      <c r="M21" s="70">
        <v>7</v>
      </c>
    </row>
    <row r="22" spans="1:13" ht="15" customHeight="1">
      <c r="A22" s="384"/>
      <c r="B22" s="17" t="s">
        <v>82</v>
      </c>
      <c r="C22" s="8" t="s">
        <v>67</v>
      </c>
      <c r="D22" s="9">
        <v>28133</v>
      </c>
      <c r="E22" s="9">
        <v>8</v>
      </c>
      <c r="F22" s="9">
        <v>497</v>
      </c>
      <c r="G22" s="9">
        <v>3118</v>
      </c>
      <c r="H22" s="9">
        <v>6525</v>
      </c>
      <c r="I22" s="9">
        <v>8232</v>
      </c>
      <c r="J22" s="9">
        <v>6414</v>
      </c>
      <c r="K22" s="9">
        <v>2946</v>
      </c>
      <c r="L22" s="9">
        <v>389</v>
      </c>
      <c r="M22" s="71">
        <v>4</v>
      </c>
    </row>
    <row r="23" spans="1:13" ht="15" customHeight="1">
      <c r="A23" s="384"/>
      <c r="B23" s="19" t="s">
        <v>68</v>
      </c>
      <c r="C23" s="8" t="s">
        <v>65</v>
      </c>
      <c r="D23" s="9">
        <v>4999</v>
      </c>
      <c r="E23" s="9">
        <v>0</v>
      </c>
      <c r="F23" s="9">
        <v>162</v>
      </c>
      <c r="G23" s="9">
        <v>540</v>
      </c>
      <c r="H23" s="9">
        <v>1376</v>
      </c>
      <c r="I23" s="9">
        <v>1611</v>
      </c>
      <c r="J23" s="9">
        <v>937</v>
      </c>
      <c r="K23" s="9">
        <v>315</v>
      </c>
      <c r="L23" s="9">
        <v>57</v>
      </c>
      <c r="M23" s="71">
        <v>1</v>
      </c>
    </row>
    <row r="24" spans="1:13" ht="15" customHeight="1">
      <c r="A24" s="384"/>
      <c r="B24" s="17" t="s">
        <v>69</v>
      </c>
      <c r="C24" s="8" t="s">
        <v>67</v>
      </c>
      <c r="D24" s="9">
        <v>13272</v>
      </c>
      <c r="E24" s="9">
        <v>0</v>
      </c>
      <c r="F24" s="9">
        <v>97</v>
      </c>
      <c r="G24" s="9">
        <v>1024</v>
      </c>
      <c r="H24" s="9">
        <v>2873</v>
      </c>
      <c r="I24" s="9">
        <v>4628</v>
      </c>
      <c r="J24" s="9">
        <v>2981</v>
      </c>
      <c r="K24" s="9">
        <v>1492</v>
      </c>
      <c r="L24" s="9">
        <v>176</v>
      </c>
      <c r="M24" s="71">
        <v>1</v>
      </c>
    </row>
    <row r="25" spans="1:13" ht="15" customHeight="1">
      <c r="A25" s="384"/>
      <c r="B25" s="19" t="s">
        <v>70</v>
      </c>
      <c r="C25" s="8" t="s">
        <v>65</v>
      </c>
      <c r="D25" s="9">
        <v>2540</v>
      </c>
      <c r="E25" s="9">
        <v>3</v>
      </c>
      <c r="F25" s="9">
        <v>36</v>
      </c>
      <c r="G25" s="9">
        <v>244</v>
      </c>
      <c r="H25" s="9">
        <v>713</v>
      </c>
      <c r="I25" s="9">
        <v>820</v>
      </c>
      <c r="J25" s="9">
        <v>555</v>
      </c>
      <c r="K25" s="9">
        <v>139</v>
      </c>
      <c r="L25" s="9">
        <v>28</v>
      </c>
      <c r="M25" s="71">
        <v>2</v>
      </c>
    </row>
    <row r="26" spans="1:13" ht="15" customHeight="1">
      <c r="A26" s="384"/>
      <c r="B26" s="17" t="s">
        <v>71</v>
      </c>
      <c r="C26" s="8" t="s">
        <v>67</v>
      </c>
      <c r="D26" s="9">
        <v>5592</v>
      </c>
      <c r="E26" s="9">
        <v>4</v>
      </c>
      <c r="F26" s="9">
        <v>112</v>
      </c>
      <c r="G26" s="9">
        <v>567</v>
      </c>
      <c r="H26" s="9">
        <v>1204</v>
      </c>
      <c r="I26" s="9">
        <v>1625</v>
      </c>
      <c r="J26" s="9">
        <v>1490</v>
      </c>
      <c r="K26" s="9">
        <v>527</v>
      </c>
      <c r="L26" s="9">
        <v>62</v>
      </c>
      <c r="M26" s="71">
        <v>1</v>
      </c>
    </row>
    <row r="27" spans="1:13" ht="15" customHeight="1">
      <c r="A27" s="384"/>
      <c r="B27" s="19" t="s">
        <v>72</v>
      </c>
      <c r="C27" s="8" t="s">
        <v>65</v>
      </c>
      <c r="D27" s="9">
        <v>3261</v>
      </c>
      <c r="E27" s="9">
        <v>0</v>
      </c>
      <c r="F27" s="9">
        <v>353</v>
      </c>
      <c r="G27" s="9">
        <v>705</v>
      </c>
      <c r="H27" s="9">
        <v>1086</v>
      </c>
      <c r="I27" s="9">
        <v>587</v>
      </c>
      <c r="J27" s="9">
        <v>350</v>
      </c>
      <c r="K27" s="9">
        <v>140</v>
      </c>
      <c r="L27" s="9">
        <v>38</v>
      </c>
      <c r="M27" s="71">
        <v>2</v>
      </c>
    </row>
    <row r="28" spans="1:13" ht="15" customHeight="1">
      <c r="A28" s="384"/>
      <c r="B28" s="17" t="s">
        <v>73</v>
      </c>
      <c r="C28" s="8" t="s">
        <v>67</v>
      </c>
      <c r="D28" s="9">
        <v>6491</v>
      </c>
      <c r="E28" s="9">
        <v>4</v>
      </c>
      <c r="F28" s="9">
        <v>275</v>
      </c>
      <c r="G28" s="9">
        <v>1174</v>
      </c>
      <c r="H28" s="9">
        <v>1658</v>
      </c>
      <c r="I28" s="9">
        <v>1265</v>
      </c>
      <c r="J28" s="9">
        <v>1316</v>
      </c>
      <c r="K28" s="9">
        <v>684</v>
      </c>
      <c r="L28" s="9">
        <v>114</v>
      </c>
      <c r="M28" s="71">
        <v>1</v>
      </c>
    </row>
    <row r="29" spans="1:13" ht="15" customHeight="1">
      <c r="A29" s="384"/>
      <c r="B29" s="19" t="s">
        <v>74</v>
      </c>
      <c r="C29" s="8" t="s">
        <v>65</v>
      </c>
      <c r="D29" s="9">
        <v>2486</v>
      </c>
      <c r="E29" s="9">
        <v>0</v>
      </c>
      <c r="F29" s="9">
        <v>11</v>
      </c>
      <c r="G29" s="9">
        <v>319</v>
      </c>
      <c r="H29" s="9">
        <v>843</v>
      </c>
      <c r="I29" s="9">
        <v>731</v>
      </c>
      <c r="J29" s="9">
        <v>414</v>
      </c>
      <c r="K29" s="9">
        <v>128</v>
      </c>
      <c r="L29" s="9">
        <v>39</v>
      </c>
      <c r="M29" s="71">
        <v>1</v>
      </c>
    </row>
    <row r="30" spans="1:13" ht="15" customHeight="1">
      <c r="A30" s="384"/>
      <c r="B30" s="17" t="s">
        <v>75</v>
      </c>
      <c r="C30" s="8" t="s">
        <v>67</v>
      </c>
      <c r="D30" s="9">
        <v>1359</v>
      </c>
      <c r="E30" s="9">
        <v>0</v>
      </c>
      <c r="F30" s="9">
        <v>3</v>
      </c>
      <c r="G30" s="9">
        <v>243</v>
      </c>
      <c r="H30" s="9">
        <v>443</v>
      </c>
      <c r="I30" s="9">
        <v>326</v>
      </c>
      <c r="J30" s="9">
        <v>252</v>
      </c>
      <c r="K30" s="9">
        <v>77</v>
      </c>
      <c r="L30" s="9">
        <v>15</v>
      </c>
      <c r="M30" s="71">
        <v>0</v>
      </c>
    </row>
    <row r="31" spans="1:13" ht="15" customHeight="1">
      <c r="A31" s="384"/>
      <c r="B31" s="19" t="s">
        <v>76</v>
      </c>
      <c r="C31" s="8" t="s">
        <v>65</v>
      </c>
      <c r="D31" s="9">
        <v>903</v>
      </c>
      <c r="E31" s="9">
        <v>0</v>
      </c>
      <c r="F31" s="9">
        <v>2</v>
      </c>
      <c r="G31" s="9">
        <v>98</v>
      </c>
      <c r="H31" s="9">
        <v>347</v>
      </c>
      <c r="I31" s="9">
        <v>239</v>
      </c>
      <c r="J31" s="9">
        <v>162</v>
      </c>
      <c r="K31" s="9">
        <v>44</v>
      </c>
      <c r="L31" s="9">
        <v>10</v>
      </c>
      <c r="M31" s="71">
        <v>1</v>
      </c>
    </row>
    <row r="32" spans="1:13" ht="15" customHeight="1">
      <c r="A32" s="382"/>
      <c r="B32" s="17" t="s">
        <v>77</v>
      </c>
      <c r="C32" s="8" t="s">
        <v>67</v>
      </c>
      <c r="D32" s="11">
        <v>647</v>
      </c>
      <c r="E32" s="11">
        <v>0</v>
      </c>
      <c r="F32" s="11">
        <v>5</v>
      </c>
      <c r="G32" s="11">
        <v>70</v>
      </c>
      <c r="H32" s="11">
        <v>142</v>
      </c>
      <c r="I32" s="11">
        <v>150</v>
      </c>
      <c r="J32" s="11">
        <v>172</v>
      </c>
      <c r="K32" s="11">
        <v>96</v>
      </c>
      <c r="L32" s="11">
        <v>11</v>
      </c>
      <c r="M32" s="72">
        <v>1</v>
      </c>
    </row>
    <row r="33" spans="1:13" ht="15" customHeight="1">
      <c r="A33" s="382"/>
      <c r="B33" s="19" t="s">
        <v>78</v>
      </c>
      <c r="C33" s="8" t="s">
        <v>65</v>
      </c>
      <c r="D33" s="11">
        <v>524</v>
      </c>
      <c r="E33" s="11">
        <v>0</v>
      </c>
      <c r="F33" s="11">
        <v>3</v>
      </c>
      <c r="G33" s="11">
        <v>21</v>
      </c>
      <c r="H33" s="11">
        <v>141</v>
      </c>
      <c r="I33" s="11">
        <v>201</v>
      </c>
      <c r="J33" s="11">
        <v>121</v>
      </c>
      <c r="K33" s="11">
        <v>29</v>
      </c>
      <c r="L33" s="11">
        <v>8</v>
      </c>
      <c r="M33" s="72">
        <v>0</v>
      </c>
    </row>
    <row r="34" spans="1:13" ht="15" customHeight="1" thickBot="1">
      <c r="A34" s="382"/>
      <c r="B34" s="20" t="s">
        <v>79</v>
      </c>
      <c r="C34" s="8" t="s">
        <v>67</v>
      </c>
      <c r="D34" s="11">
        <v>772</v>
      </c>
      <c r="E34" s="11">
        <v>0</v>
      </c>
      <c r="F34" s="11">
        <v>5</v>
      </c>
      <c r="G34" s="11">
        <v>40</v>
      </c>
      <c r="H34" s="11">
        <v>205</v>
      </c>
      <c r="I34" s="11">
        <v>238</v>
      </c>
      <c r="J34" s="11">
        <v>203</v>
      </c>
      <c r="K34" s="11">
        <v>70</v>
      </c>
      <c r="L34" s="11">
        <v>11</v>
      </c>
      <c r="M34" s="72">
        <v>0</v>
      </c>
    </row>
    <row r="35" spans="1:13" ht="15" customHeight="1">
      <c r="A35" s="386" t="s">
        <v>83</v>
      </c>
      <c r="B35" s="16" t="s">
        <v>81</v>
      </c>
      <c r="C35" s="6" t="s">
        <v>65</v>
      </c>
      <c r="D35" s="28">
        <f t="shared" ref="D35:D46" si="14">SUM(E35:M35)</f>
        <v>12</v>
      </c>
      <c r="E35" s="28">
        <f t="shared" ref="E35:M35" si="15">SUM(E37,E39,E41,E43,E45)</f>
        <v>0</v>
      </c>
      <c r="F35" s="28">
        <f t="shared" si="15"/>
        <v>0</v>
      </c>
      <c r="G35" s="28">
        <f t="shared" si="15"/>
        <v>1</v>
      </c>
      <c r="H35" s="28">
        <f t="shared" si="15"/>
        <v>1</v>
      </c>
      <c r="I35" s="28">
        <f t="shared" si="15"/>
        <v>0</v>
      </c>
      <c r="J35" s="28">
        <f t="shared" si="15"/>
        <v>2</v>
      </c>
      <c r="K35" s="28">
        <f t="shared" si="15"/>
        <v>4</v>
      </c>
      <c r="L35" s="28">
        <f t="shared" si="15"/>
        <v>3</v>
      </c>
      <c r="M35" s="28">
        <f t="shared" si="15"/>
        <v>1</v>
      </c>
    </row>
    <row r="36" spans="1:13" ht="15" customHeight="1">
      <c r="A36" s="372"/>
      <c r="B36" s="17" t="s">
        <v>82</v>
      </c>
      <c r="C36" s="8" t="s">
        <v>67</v>
      </c>
      <c r="D36" s="28">
        <f t="shared" si="14"/>
        <v>10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2</v>
      </c>
      <c r="H36" s="28">
        <f t="shared" si="16"/>
        <v>0</v>
      </c>
      <c r="I36" s="28">
        <f t="shared" si="16"/>
        <v>2</v>
      </c>
      <c r="J36" s="28">
        <f t="shared" si="16"/>
        <v>1</v>
      </c>
      <c r="K36" s="28">
        <f t="shared" si="16"/>
        <v>1</v>
      </c>
      <c r="L36" s="28">
        <f t="shared" si="16"/>
        <v>4</v>
      </c>
      <c r="M36" s="28">
        <f t="shared" si="16"/>
        <v>0</v>
      </c>
    </row>
    <row r="37" spans="1:13" ht="15" customHeight="1">
      <c r="A37" s="372"/>
      <c r="B37" s="19" t="s">
        <v>68</v>
      </c>
      <c r="C37" s="8" t="s">
        <v>65</v>
      </c>
      <c r="D37" s="28">
        <f t="shared" si="14"/>
        <v>4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3</v>
      </c>
      <c r="L37" s="29">
        <v>1</v>
      </c>
      <c r="M37" s="29">
        <v>0</v>
      </c>
    </row>
    <row r="38" spans="1:13" ht="15" customHeight="1">
      <c r="A38" s="372"/>
      <c r="B38" s="17" t="s">
        <v>69</v>
      </c>
      <c r="C38" s="8" t="s">
        <v>67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ht="15" customHeight="1">
      <c r="A39" s="372"/>
      <c r="B39" s="19" t="s">
        <v>70</v>
      </c>
      <c r="C39" s="8" t="s">
        <v>65</v>
      </c>
      <c r="D39" s="28">
        <f t="shared" si="14"/>
        <v>8</v>
      </c>
      <c r="E39" s="28">
        <v>0</v>
      </c>
      <c r="F39" s="28">
        <v>0</v>
      </c>
      <c r="G39" s="28">
        <v>1</v>
      </c>
      <c r="H39" s="28">
        <v>1</v>
      </c>
      <c r="I39" s="28">
        <v>0</v>
      </c>
      <c r="J39" s="28">
        <v>2</v>
      </c>
      <c r="K39" s="28">
        <v>1</v>
      </c>
      <c r="L39" s="28">
        <v>2</v>
      </c>
      <c r="M39" s="28">
        <v>1</v>
      </c>
    </row>
    <row r="40" spans="1:13" ht="15" customHeight="1">
      <c r="A40" s="372"/>
      <c r="B40" s="17" t="s">
        <v>71</v>
      </c>
      <c r="C40" s="8" t="s">
        <v>67</v>
      </c>
      <c r="D40" s="28">
        <f t="shared" si="14"/>
        <v>7</v>
      </c>
      <c r="E40" s="28">
        <v>0</v>
      </c>
      <c r="F40" s="28">
        <v>0</v>
      </c>
      <c r="G40" s="28">
        <v>2</v>
      </c>
      <c r="H40" s="28">
        <v>0</v>
      </c>
      <c r="I40" s="28">
        <v>1</v>
      </c>
      <c r="J40" s="28">
        <v>0</v>
      </c>
      <c r="K40" s="28">
        <v>0</v>
      </c>
      <c r="L40" s="28">
        <v>4</v>
      </c>
      <c r="M40" s="28">
        <v>0</v>
      </c>
    </row>
    <row r="41" spans="1:13" ht="15" customHeight="1">
      <c r="A41" s="372"/>
      <c r="B41" s="19" t="s">
        <v>72</v>
      </c>
      <c r="C41" s="8" t="s">
        <v>65</v>
      </c>
      <c r="D41" s="28">
        <f t="shared" si="14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</row>
    <row r="42" spans="1:13" ht="15" customHeight="1">
      <c r="A42" s="372"/>
      <c r="B42" s="17" t="s">
        <v>73</v>
      </c>
      <c r="C42" s="8" t="s">
        <v>67</v>
      </c>
      <c r="D42" s="28">
        <f t="shared" si="14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1</v>
      </c>
      <c r="K42" s="28">
        <v>0</v>
      </c>
      <c r="L42" s="28">
        <v>0</v>
      </c>
      <c r="M42" s="28">
        <v>0</v>
      </c>
    </row>
    <row r="43" spans="1:13" ht="15" customHeight="1">
      <c r="A43" s="372"/>
      <c r="B43" s="19" t="s">
        <v>74</v>
      </c>
      <c r="C43" s="8" t="s">
        <v>65</v>
      </c>
      <c r="D43" s="28">
        <f t="shared" si="14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</row>
    <row r="44" spans="1:13" ht="15" customHeight="1">
      <c r="A44" s="372"/>
      <c r="B44" s="17" t="s">
        <v>75</v>
      </c>
      <c r="C44" s="8" t="s">
        <v>67</v>
      </c>
      <c r="D44" s="28">
        <f t="shared" si="14"/>
        <v>2</v>
      </c>
      <c r="E44" s="28">
        <v>0</v>
      </c>
      <c r="F44" s="28">
        <v>0</v>
      </c>
      <c r="G44" s="28">
        <v>0</v>
      </c>
      <c r="H44" s="28">
        <v>0</v>
      </c>
      <c r="I44" s="28">
        <v>1</v>
      </c>
      <c r="J44" s="28">
        <v>0</v>
      </c>
      <c r="K44" s="28">
        <v>1</v>
      </c>
      <c r="L44" s="28">
        <v>0</v>
      </c>
      <c r="M44" s="28">
        <v>0</v>
      </c>
    </row>
    <row r="45" spans="1:13" ht="15" customHeight="1">
      <c r="A45" s="372"/>
      <c r="B45" s="19" t="s">
        <v>76</v>
      </c>
      <c r="C45" s="8" t="s">
        <v>65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5" customHeight="1">
      <c r="A46" s="372"/>
      <c r="B46" s="17" t="s">
        <v>77</v>
      </c>
      <c r="C46" s="8" t="s">
        <v>67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ht="15" customHeight="1">
      <c r="A47" s="372"/>
      <c r="B47" s="19" t="s">
        <v>78</v>
      </c>
      <c r="C47" s="8" t="s">
        <v>65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72">
        <v>0</v>
      </c>
    </row>
    <row r="48" spans="1:13" ht="15" customHeight="1" thickBot="1">
      <c r="A48" s="373"/>
      <c r="B48" s="20" t="s">
        <v>79</v>
      </c>
      <c r="C48" s="8" t="s">
        <v>67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73">
        <v>0</v>
      </c>
    </row>
    <row r="49" spans="1:13" ht="15" customHeight="1">
      <c r="A49" s="386" t="s">
        <v>84</v>
      </c>
      <c r="B49" s="21" t="s">
        <v>81</v>
      </c>
      <c r="C49" s="12" t="s">
        <v>65</v>
      </c>
      <c r="D49" s="28">
        <f t="shared" ref="D49:D62" si="17">SUM(E49:M49)</f>
        <v>122</v>
      </c>
      <c r="E49" s="28">
        <f t="shared" ref="E49:M49" si="18">SUM(E51,E53,E55,E57,E59,E61)</f>
        <v>0</v>
      </c>
      <c r="F49" s="28">
        <f t="shared" si="18"/>
        <v>0</v>
      </c>
      <c r="G49" s="28">
        <f t="shared" si="18"/>
        <v>0</v>
      </c>
      <c r="H49" s="28">
        <f t="shared" si="18"/>
        <v>2</v>
      </c>
      <c r="I49" s="28">
        <f t="shared" si="18"/>
        <v>14</v>
      </c>
      <c r="J49" s="28">
        <f t="shared" si="18"/>
        <v>40</v>
      </c>
      <c r="K49" s="28">
        <f t="shared" si="18"/>
        <v>39</v>
      </c>
      <c r="L49" s="28">
        <f t="shared" si="18"/>
        <v>23</v>
      </c>
      <c r="M49" s="28">
        <f t="shared" si="18"/>
        <v>4</v>
      </c>
    </row>
    <row r="50" spans="1:13" ht="15" customHeight="1">
      <c r="A50" s="372"/>
      <c r="B50" s="17" t="s">
        <v>82</v>
      </c>
      <c r="C50" s="8" t="s">
        <v>67</v>
      </c>
      <c r="D50" s="28">
        <f t="shared" si="17"/>
        <v>30</v>
      </c>
      <c r="E50" s="28">
        <f t="shared" ref="E50:M50" si="19">SUM(E52,E54,E56,E58,E60,E62)</f>
        <v>0</v>
      </c>
      <c r="F50" s="28">
        <f t="shared" si="19"/>
        <v>0</v>
      </c>
      <c r="G50" s="28">
        <f t="shared" si="19"/>
        <v>0</v>
      </c>
      <c r="H50" s="28">
        <f t="shared" si="19"/>
        <v>0</v>
      </c>
      <c r="I50" s="28">
        <f t="shared" si="19"/>
        <v>3</v>
      </c>
      <c r="J50" s="28">
        <f t="shared" si="19"/>
        <v>8</v>
      </c>
      <c r="K50" s="28">
        <f t="shared" si="19"/>
        <v>9</v>
      </c>
      <c r="L50" s="28">
        <f t="shared" si="19"/>
        <v>7</v>
      </c>
      <c r="M50" s="28">
        <f t="shared" si="19"/>
        <v>3</v>
      </c>
    </row>
    <row r="51" spans="1:13" ht="15" customHeight="1">
      <c r="A51" s="372"/>
      <c r="B51" s="19" t="s">
        <v>68</v>
      </c>
      <c r="C51" s="8" t="s">
        <v>65</v>
      </c>
      <c r="D51" s="28">
        <f t="shared" si="17"/>
        <v>46</v>
      </c>
      <c r="E51" s="29">
        <v>0</v>
      </c>
      <c r="F51" s="29">
        <v>0</v>
      </c>
      <c r="G51" s="29">
        <v>0</v>
      </c>
      <c r="H51" s="29">
        <v>0</v>
      </c>
      <c r="I51" s="29">
        <v>4</v>
      </c>
      <c r="J51" s="29">
        <v>15</v>
      </c>
      <c r="K51" s="29">
        <v>14</v>
      </c>
      <c r="L51" s="29">
        <v>12</v>
      </c>
      <c r="M51" s="29">
        <v>1</v>
      </c>
    </row>
    <row r="52" spans="1:13" ht="15" customHeight="1">
      <c r="A52" s="372"/>
      <c r="B52" s="17" t="s">
        <v>69</v>
      </c>
      <c r="C52" s="8" t="s">
        <v>67</v>
      </c>
      <c r="D52" s="28">
        <f t="shared" si="17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3</v>
      </c>
      <c r="K52" s="29">
        <v>8</v>
      </c>
      <c r="L52" s="29">
        <v>3</v>
      </c>
      <c r="M52" s="29">
        <v>1</v>
      </c>
    </row>
    <row r="53" spans="1:13" ht="15" customHeight="1">
      <c r="A53" s="372"/>
      <c r="B53" s="19" t="s">
        <v>70</v>
      </c>
      <c r="C53" s="8" t="s">
        <v>65</v>
      </c>
      <c r="D53" s="28">
        <f t="shared" si="17"/>
        <v>39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15</v>
      </c>
      <c r="K53" s="28">
        <v>11</v>
      </c>
      <c r="L53" s="28">
        <v>9</v>
      </c>
      <c r="M53" s="28">
        <v>3</v>
      </c>
    </row>
    <row r="54" spans="1:13" ht="15" customHeight="1">
      <c r="A54" s="372"/>
      <c r="B54" s="17" t="s">
        <v>71</v>
      </c>
      <c r="C54" s="8" t="s">
        <v>67</v>
      </c>
      <c r="D54" s="28">
        <f t="shared" si="17"/>
        <v>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1</v>
      </c>
      <c r="L54" s="28">
        <v>3</v>
      </c>
      <c r="M54" s="28">
        <v>2</v>
      </c>
    </row>
    <row r="55" spans="1:13" ht="15" customHeight="1">
      <c r="A55" s="372"/>
      <c r="B55" s="19" t="s">
        <v>72</v>
      </c>
      <c r="C55" s="8" t="s">
        <v>65</v>
      </c>
      <c r="D55" s="28">
        <f t="shared" si="17"/>
        <v>33</v>
      </c>
      <c r="E55" s="28">
        <v>0</v>
      </c>
      <c r="F55" s="28">
        <v>0</v>
      </c>
      <c r="G55" s="28">
        <v>0</v>
      </c>
      <c r="H55" s="28">
        <v>2</v>
      </c>
      <c r="I55" s="28">
        <v>8</v>
      </c>
      <c r="J55" s="28">
        <v>8</v>
      </c>
      <c r="K55" s="28">
        <v>13</v>
      </c>
      <c r="L55" s="28">
        <v>2</v>
      </c>
      <c r="M55" s="28">
        <v>0</v>
      </c>
    </row>
    <row r="56" spans="1:13" ht="15" customHeight="1">
      <c r="A56" s="372"/>
      <c r="B56" s="17" t="s">
        <v>73</v>
      </c>
      <c r="C56" s="8" t="s">
        <v>67</v>
      </c>
      <c r="D56" s="28">
        <f t="shared" si="17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2</v>
      </c>
      <c r="K56" s="28">
        <v>0</v>
      </c>
      <c r="L56" s="28">
        <v>0</v>
      </c>
      <c r="M56" s="28">
        <v>0</v>
      </c>
    </row>
    <row r="57" spans="1:13" ht="15" customHeight="1">
      <c r="A57" s="372"/>
      <c r="B57" s="19" t="s">
        <v>74</v>
      </c>
      <c r="C57" s="8" t="s">
        <v>65</v>
      </c>
      <c r="D57" s="28">
        <f t="shared" si="17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ht="15" customHeight="1">
      <c r="A58" s="372"/>
      <c r="B58" s="17" t="s">
        <v>75</v>
      </c>
      <c r="C58" s="8" t="s">
        <v>67</v>
      </c>
      <c r="D58" s="28">
        <f t="shared" si="17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28">
        <v>0</v>
      </c>
    </row>
    <row r="59" spans="1:13" ht="15" customHeight="1">
      <c r="A59" s="372"/>
      <c r="B59" s="19" t="s">
        <v>76</v>
      </c>
      <c r="C59" s="8" t="s">
        <v>65</v>
      </c>
      <c r="D59" s="28">
        <f t="shared" si="17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ht="15" customHeight="1">
      <c r="A60" s="372"/>
      <c r="B60" s="17" t="s">
        <v>77</v>
      </c>
      <c r="C60" s="8" t="s">
        <v>67</v>
      </c>
      <c r="D60" s="28">
        <f t="shared" si="17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ht="15" customHeight="1">
      <c r="A61" s="372"/>
      <c r="B61" s="19" t="s">
        <v>78</v>
      </c>
      <c r="C61" s="8" t="s">
        <v>65</v>
      </c>
      <c r="D61" s="28">
        <f t="shared" si="17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ht="15" customHeight="1" thickBot="1">
      <c r="A62" s="373"/>
      <c r="B62" s="20" t="s">
        <v>79</v>
      </c>
      <c r="C62" s="8" t="s">
        <v>67</v>
      </c>
      <c r="D62" s="28">
        <f t="shared" si="17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809</v>
      </c>
    </row>
    <row r="64" spans="1:13" s="15" customFormat="1" ht="14.25">
      <c r="A64" s="23" t="s">
        <v>810</v>
      </c>
    </row>
    <row r="65" spans="1:3" s="15" customFormat="1" ht="14.25">
      <c r="A65" s="23" t="s">
        <v>504</v>
      </c>
      <c r="B65" s="24"/>
      <c r="C65" s="24"/>
    </row>
    <row r="66" spans="1:3" s="15" customFormat="1" ht="14.25">
      <c r="A66" s="23" t="s">
        <v>505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工作表25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625" style="1" customWidth="1"/>
    <col min="8" max="8" width="6.5" style="1" customWidth="1"/>
    <col min="9" max="9" width="6.625" style="1" customWidth="1"/>
    <col min="10" max="11" width="6.5" style="1" customWidth="1"/>
    <col min="12" max="13" width="5.875" style="1" customWidth="1"/>
    <col min="14" max="16384" width="9" style="1"/>
  </cols>
  <sheetData>
    <row r="1" spans="1:13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46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803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48</v>
      </c>
      <c r="M3" s="390"/>
    </row>
    <row r="4" spans="1:13" ht="17.25" thickBot="1">
      <c r="B4" s="391" t="s">
        <v>804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50</v>
      </c>
      <c r="M4" s="392"/>
    </row>
    <row r="5" spans="1:13">
      <c r="A5" s="374" t="s">
        <v>30</v>
      </c>
      <c r="B5" s="425"/>
      <c r="C5" s="406" t="s">
        <v>51</v>
      </c>
      <c r="D5" s="380" t="s">
        <v>52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53</v>
      </c>
      <c r="E6" s="4" t="s">
        <v>54</v>
      </c>
      <c r="F6" s="4" t="s">
        <v>55</v>
      </c>
      <c r="G6" s="4" t="s">
        <v>56</v>
      </c>
      <c r="H6" s="4" t="s">
        <v>57</v>
      </c>
      <c r="I6" s="4" t="s">
        <v>238</v>
      </c>
      <c r="J6" s="4" t="s">
        <v>239</v>
      </c>
      <c r="K6" s="4" t="s">
        <v>240</v>
      </c>
      <c r="L6" s="4" t="s">
        <v>241</v>
      </c>
      <c r="M6" s="69" t="s">
        <v>242</v>
      </c>
    </row>
    <row r="7" spans="1:13" ht="15" customHeight="1">
      <c r="A7" s="382" t="s">
        <v>63</v>
      </c>
      <c r="B7" s="16" t="s">
        <v>64</v>
      </c>
      <c r="C7" s="6" t="s">
        <v>65</v>
      </c>
      <c r="D7" s="7">
        <f t="shared" ref="D7:M7" si="0">D21+D35+D49</f>
        <v>14844</v>
      </c>
      <c r="E7" s="7">
        <f t="shared" si="0"/>
        <v>4</v>
      </c>
      <c r="F7" s="7">
        <f t="shared" si="0"/>
        <v>482</v>
      </c>
      <c r="G7" s="7">
        <f t="shared" si="0"/>
        <v>2013</v>
      </c>
      <c r="H7" s="7">
        <f t="shared" si="0"/>
        <v>4512</v>
      </c>
      <c r="I7" s="7">
        <f t="shared" si="0"/>
        <v>4198</v>
      </c>
      <c r="J7" s="7">
        <f t="shared" si="0"/>
        <v>2574</v>
      </c>
      <c r="K7" s="7">
        <f t="shared" si="0"/>
        <v>844</v>
      </c>
      <c r="L7" s="7">
        <f t="shared" si="0"/>
        <v>206</v>
      </c>
      <c r="M7" s="70">
        <f t="shared" si="0"/>
        <v>11</v>
      </c>
    </row>
    <row r="8" spans="1:13" ht="15" customHeight="1">
      <c r="A8" s="372"/>
      <c r="B8" s="18" t="s">
        <v>66</v>
      </c>
      <c r="C8" s="8" t="s">
        <v>67</v>
      </c>
      <c r="D8" s="9">
        <f t="shared" ref="D8:M8" si="1">D22+D36+D50</f>
        <v>28394</v>
      </c>
      <c r="E8" s="9">
        <f t="shared" si="1"/>
        <v>9</v>
      </c>
      <c r="F8" s="9">
        <f t="shared" si="1"/>
        <v>524</v>
      </c>
      <c r="G8" s="9">
        <f t="shared" si="1"/>
        <v>3184</v>
      </c>
      <c r="H8" s="9">
        <f t="shared" si="1"/>
        <v>6623</v>
      </c>
      <c r="I8" s="9">
        <f t="shared" si="1"/>
        <v>8273</v>
      </c>
      <c r="J8" s="9">
        <f t="shared" si="1"/>
        <v>6424</v>
      </c>
      <c r="K8" s="9">
        <f t="shared" si="1"/>
        <v>2950</v>
      </c>
      <c r="L8" s="9">
        <f t="shared" si="1"/>
        <v>400</v>
      </c>
      <c r="M8" s="71">
        <f t="shared" si="1"/>
        <v>7</v>
      </c>
    </row>
    <row r="9" spans="1:13" ht="15" customHeight="1">
      <c r="A9" s="372"/>
      <c r="B9" s="19" t="s">
        <v>68</v>
      </c>
      <c r="C9" s="8" t="s">
        <v>65</v>
      </c>
      <c r="D9" s="9">
        <f t="shared" ref="D9:M9" si="2">D23+D37+D51</f>
        <v>5018</v>
      </c>
      <c r="E9" s="9">
        <f t="shared" si="2"/>
        <v>0</v>
      </c>
      <c r="F9" s="9">
        <f t="shared" si="2"/>
        <v>118</v>
      </c>
      <c r="G9" s="9">
        <f t="shared" si="2"/>
        <v>540</v>
      </c>
      <c r="H9" s="9">
        <f t="shared" si="2"/>
        <v>1400</v>
      </c>
      <c r="I9" s="9">
        <f t="shared" si="2"/>
        <v>1607</v>
      </c>
      <c r="J9" s="9">
        <f t="shared" si="2"/>
        <v>951</v>
      </c>
      <c r="K9" s="9">
        <f t="shared" si="2"/>
        <v>330</v>
      </c>
      <c r="L9" s="9">
        <f t="shared" si="2"/>
        <v>70</v>
      </c>
      <c r="M9" s="71">
        <f t="shared" si="2"/>
        <v>2</v>
      </c>
    </row>
    <row r="10" spans="1:13" ht="15" customHeight="1">
      <c r="A10" s="372"/>
      <c r="B10" s="17" t="s">
        <v>69</v>
      </c>
      <c r="C10" s="8" t="s">
        <v>67</v>
      </c>
      <c r="D10" s="9">
        <f t="shared" ref="D10:M10" si="3">D24+D38+D52</f>
        <v>13310</v>
      </c>
      <c r="E10" s="9">
        <f t="shared" si="3"/>
        <v>0</v>
      </c>
      <c r="F10" s="9">
        <f t="shared" si="3"/>
        <v>108</v>
      </c>
      <c r="G10" s="9">
        <f t="shared" si="3"/>
        <v>1009</v>
      </c>
      <c r="H10" s="9">
        <f t="shared" si="3"/>
        <v>2924</v>
      </c>
      <c r="I10" s="9">
        <f t="shared" si="3"/>
        <v>4632</v>
      </c>
      <c r="J10" s="9">
        <f t="shared" si="3"/>
        <v>2961</v>
      </c>
      <c r="K10" s="9">
        <f t="shared" si="3"/>
        <v>1495</v>
      </c>
      <c r="L10" s="9">
        <f t="shared" si="3"/>
        <v>179</v>
      </c>
      <c r="M10" s="71">
        <f t="shared" si="3"/>
        <v>2</v>
      </c>
    </row>
    <row r="11" spans="1:13" ht="15" customHeight="1">
      <c r="A11" s="372"/>
      <c r="B11" s="19" t="s">
        <v>70</v>
      </c>
      <c r="C11" s="8" t="s">
        <v>65</v>
      </c>
      <c r="D11" s="9">
        <f t="shared" ref="D11:M11" si="4">D25+D39+D53</f>
        <v>2624</v>
      </c>
      <c r="E11" s="9">
        <f t="shared" si="4"/>
        <v>3</v>
      </c>
      <c r="F11" s="9">
        <f t="shared" si="4"/>
        <v>32</v>
      </c>
      <c r="G11" s="9">
        <f t="shared" si="4"/>
        <v>263</v>
      </c>
      <c r="H11" s="9">
        <f t="shared" si="4"/>
        <v>723</v>
      </c>
      <c r="I11" s="9">
        <f t="shared" si="4"/>
        <v>833</v>
      </c>
      <c r="J11" s="9">
        <f t="shared" si="4"/>
        <v>573</v>
      </c>
      <c r="K11" s="9">
        <f t="shared" si="4"/>
        <v>152</v>
      </c>
      <c r="L11" s="9">
        <f t="shared" si="4"/>
        <v>39</v>
      </c>
      <c r="M11" s="71">
        <f t="shared" si="4"/>
        <v>6</v>
      </c>
    </row>
    <row r="12" spans="1:13" ht="15" customHeight="1">
      <c r="A12" s="372"/>
      <c r="B12" s="17" t="s">
        <v>71</v>
      </c>
      <c r="C12" s="8" t="s">
        <v>67</v>
      </c>
      <c r="D12" s="9">
        <f t="shared" ref="D12:M12" si="5">D26+D40+D54</f>
        <v>5654</v>
      </c>
      <c r="E12" s="9">
        <f t="shared" si="5"/>
        <v>4</v>
      </c>
      <c r="F12" s="9">
        <f t="shared" si="5"/>
        <v>121</v>
      </c>
      <c r="G12" s="9">
        <f t="shared" si="5"/>
        <v>580</v>
      </c>
      <c r="H12" s="9">
        <f t="shared" si="5"/>
        <v>1234</v>
      </c>
      <c r="I12" s="9">
        <f t="shared" si="5"/>
        <v>1637</v>
      </c>
      <c r="J12" s="9">
        <f t="shared" si="5"/>
        <v>1478</v>
      </c>
      <c r="K12" s="9">
        <f t="shared" si="5"/>
        <v>528</v>
      </c>
      <c r="L12" s="9">
        <f t="shared" si="5"/>
        <v>69</v>
      </c>
      <c r="M12" s="71">
        <f t="shared" si="5"/>
        <v>3</v>
      </c>
    </row>
    <row r="13" spans="1:13" ht="15" customHeight="1">
      <c r="A13" s="372"/>
      <c r="B13" s="19" t="s">
        <v>72</v>
      </c>
      <c r="C13" s="8" t="s">
        <v>65</v>
      </c>
      <c r="D13" s="9">
        <f t="shared" ref="D13:M13" si="6">D27+D41+D55</f>
        <v>3256</v>
      </c>
      <c r="E13" s="9">
        <f t="shared" si="6"/>
        <v>1</v>
      </c>
      <c r="F13" s="9">
        <f t="shared" si="6"/>
        <v>310</v>
      </c>
      <c r="G13" s="9">
        <f t="shared" si="6"/>
        <v>748</v>
      </c>
      <c r="H13" s="9">
        <f t="shared" si="6"/>
        <v>1067</v>
      </c>
      <c r="I13" s="9">
        <f t="shared" si="6"/>
        <v>579</v>
      </c>
      <c r="J13" s="9">
        <f t="shared" si="6"/>
        <v>355</v>
      </c>
      <c r="K13" s="9">
        <f t="shared" si="6"/>
        <v>155</v>
      </c>
      <c r="L13" s="9">
        <f t="shared" si="6"/>
        <v>39</v>
      </c>
      <c r="M13" s="71">
        <f t="shared" si="6"/>
        <v>2</v>
      </c>
    </row>
    <row r="14" spans="1:13" ht="15" customHeight="1">
      <c r="A14" s="372"/>
      <c r="B14" s="17" t="s">
        <v>73</v>
      </c>
      <c r="C14" s="8" t="s">
        <v>67</v>
      </c>
      <c r="D14" s="9">
        <f t="shared" ref="D14:M14" si="7">D28+D42+D56</f>
        <v>6637</v>
      </c>
      <c r="E14" s="9">
        <f t="shared" si="7"/>
        <v>5</v>
      </c>
      <c r="F14" s="9">
        <f t="shared" si="7"/>
        <v>283</v>
      </c>
      <c r="G14" s="9">
        <f t="shared" si="7"/>
        <v>1251</v>
      </c>
      <c r="H14" s="9">
        <f t="shared" si="7"/>
        <v>1665</v>
      </c>
      <c r="I14" s="9">
        <f t="shared" si="7"/>
        <v>1281</v>
      </c>
      <c r="J14" s="9">
        <f t="shared" si="7"/>
        <v>1355</v>
      </c>
      <c r="K14" s="9">
        <f t="shared" si="7"/>
        <v>682</v>
      </c>
      <c r="L14" s="9">
        <f t="shared" si="7"/>
        <v>114</v>
      </c>
      <c r="M14" s="71">
        <f t="shared" si="7"/>
        <v>1</v>
      </c>
    </row>
    <row r="15" spans="1:13" ht="15" customHeight="1">
      <c r="A15" s="372"/>
      <c r="B15" s="19" t="s">
        <v>74</v>
      </c>
      <c r="C15" s="8" t="s">
        <v>65</v>
      </c>
      <c r="D15" s="9">
        <f t="shared" ref="D15:M15" si="8">D29+D43+D57</f>
        <v>2504</v>
      </c>
      <c r="E15" s="9">
        <f t="shared" si="8"/>
        <v>0</v>
      </c>
      <c r="F15" s="9">
        <f t="shared" si="8"/>
        <v>13</v>
      </c>
      <c r="G15" s="9">
        <f t="shared" si="8"/>
        <v>347</v>
      </c>
      <c r="H15" s="9">
        <f t="shared" si="8"/>
        <v>842</v>
      </c>
      <c r="I15" s="9">
        <f t="shared" si="8"/>
        <v>731</v>
      </c>
      <c r="J15" s="9">
        <f t="shared" si="8"/>
        <v>404</v>
      </c>
      <c r="K15" s="9">
        <f t="shared" si="8"/>
        <v>126</v>
      </c>
      <c r="L15" s="9">
        <f t="shared" si="8"/>
        <v>40</v>
      </c>
      <c r="M15" s="71">
        <f t="shared" si="8"/>
        <v>1</v>
      </c>
    </row>
    <row r="16" spans="1:13" ht="15" customHeight="1">
      <c r="A16" s="372"/>
      <c r="B16" s="17" t="s">
        <v>75</v>
      </c>
      <c r="C16" s="8" t="s">
        <v>67</v>
      </c>
      <c r="D16" s="9">
        <f t="shared" ref="D16:M16" si="9">D30+D44+D58</f>
        <v>1375</v>
      </c>
      <c r="E16" s="9">
        <f t="shared" si="9"/>
        <v>0</v>
      </c>
      <c r="F16" s="9">
        <f t="shared" si="9"/>
        <v>4</v>
      </c>
      <c r="G16" s="9">
        <f t="shared" si="9"/>
        <v>242</v>
      </c>
      <c r="H16" s="9">
        <f t="shared" si="9"/>
        <v>460</v>
      </c>
      <c r="I16" s="9">
        <f t="shared" si="9"/>
        <v>324</v>
      </c>
      <c r="J16" s="9">
        <f t="shared" si="9"/>
        <v>253</v>
      </c>
      <c r="K16" s="9">
        <f t="shared" si="9"/>
        <v>77</v>
      </c>
      <c r="L16" s="9">
        <f t="shared" si="9"/>
        <v>15</v>
      </c>
      <c r="M16" s="71">
        <f t="shared" si="9"/>
        <v>0</v>
      </c>
    </row>
    <row r="17" spans="1:13" ht="15" customHeight="1">
      <c r="A17" s="372"/>
      <c r="B17" s="19" t="s">
        <v>76</v>
      </c>
      <c r="C17" s="8" t="s">
        <v>65</v>
      </c>
      <c r="D17" s="9">
        <f t="shared" ref="D17:M17" si="10">D31+D45+D59</f>
        <v>916</v>
      </c>
      <c r="E17" s="9">
        <f t="shared" si="10"/>
        <v>0</v>
      </c>
      <c r="F17" s="9">
        <f t="shared" si="10"/>
        <v>6</v>
      </c>
      <c r="G17" s="9">
        <f t="shared" si="10"/>
        <v>96</v>
      </c>
      <c r="H17" s="9">
        <f t="shared" si="10"/>
        <v>348</v>
      </c>
      <c r="I17" s="9">
        <f t="shared" si="10"/>
        <v>243</v>
      </c>
      <c r="J17" s="9">
        <f t="shared" si="10"/>
        <v>168</v>
      </c>
      <c r="K17" s="9">
        <f t="shared" si="10"/>
        <v>46</v>
      </c>
      <c r="L17" s="9">
        <f t="shared" si="10"/>
        <v>9</v>
      </c>
      <c r="M17" s="71">
        <f t="shared" si="10"/>
        <v>0</v>
      </c>
    </row>
    <row r="18" spans="1:13" ht="15" customHeight="1">
      <c r="A18" s="372"/>
      <c r="B18" s="17" t="s">
        <v>77</v>
      </c>
      <c r="C18" s="8" t="s">
        <v>67</v>
      </c>
      <c r="D18" s="9">
        <f t="shared" ref="D18:M18" si="11">D32+D46+D60</f>
        <v>653</v>
      </c>
      <c r="E18" s="9">
        <f t="shared" si="11"/>
        <v>0</v>
      </c>
      <c r="F18" s="9">
        <f t="shared" si="11"/>
        <v>6</v>
      </c>
      <c r="G18" s="9">
        <f t="shared" si="11"/>
        <v>69</v>
      </c>
      <c r="H18" s="9">
        <f t="shared" si="11"/>
        <v>140</v>
      </c>
      <c r="I18" s="9">
        <f t="shared" si="11"/>
        <v>154</v>
      </c>
      <c r="J18" s="9">
        <f t="shared" si="11"/>
        <v>175</v>
      </c>
      <c r="K18" s="9">
        <f t="shared" si="11"/>
        <v>96</v>
      </c>
      <c r="L18" s="9">
        <f t="shared" si="11"/>
        <v>12</v>
      </c>
      <c r="M18" s="71">
        <f t="shared" si="11"/>
        <v>1</v>
      </c>
    </row>
    <row r="19" spans="1:13" ht="15" customHeight="1">
      <c r="A19" s="372"/>
      <c r="B19" s="19" t="s">
        <v>78</v>
      </c>
      <c r="C19" s="8" t="s">
        <v>65</v>
      </c>
      <c r="D19" s="9">
        <f t="shared" ref="D19:M19" si="12">D33+D47+D61</f>
        <v>526</v>
      </c>
      <c r="E19" s="9">
        <f t="shared" si="12"/>
        <v>0</v>
      </c>
      <c r="F19" s="9">
        <f t="shared" si="12"/>
        <v>3</v>
      </c>
      <c r="G19" s="9">
        <f t="shared" si="12"/>
        <v>19</v>
      </c>
      <c r="H19" s="9">
        <f t="shared" si="12"/>
        <v>132</v>
      </c>
      <c r="I19" s="9">
        <f t="shared" si="12"/>
        <v>205</v>
      </c>
      <c r="J19" s="9">
        <f t="shared" si="12"/>
        <v>123</v>
      </c>
      <c r="K19" s="9">
        <f t="shared" si="12"/>
        <v>35</v>
      </c>
      <c r="L19" s="9">
        <f t="shared" si="12"/>
        <v>9</v>
      </c>
      <c r="M19" s="71">
        <f t="shared" si="12"/>
        <v>0</v>
      </c>
    </row>
    <row r="20" spans="1:13" ht="15" customHeight="1" thickBot="1">
      <c r="A20" s="373"/>
      <c r="B20" s="20" t="s">
        <v>79</v>
      </c>
      <c r="C20" s="8" t="s">
        <v>67</v>
      </c>
      <c r="D20" s="9">
        <f t="shared" ref="D20:M20" si="13">D34+D48+D62</f>
        <v>765</v>
      </c>
      <c r="E20" s="9">
        <f t="shared" si="13"/>
        <v>0</v>
      </c>
      <c r="F20" s="9">
        <f t="shared" si="13"/>
        <v>2</v>
      </c>
      <c r="G20" s="9">
        <f t="shared" si="13"/>
        <v>33</v>
      </c>
      <c r="H20" s="9">
        <f t="shared" si="13"/>
        <v>200</v>
      </c>
      <c r="I20" s="9">
        <f t="shared" si="13"/>
        <v>245</v>
      </c>
      <c r="J20" s="9">
        <f t="shared" si="13"/>
        <v>202</v>
      </c>
      <c r="K20" s="9">
        <f t="shared" si="13"/>
        <v>72</v>
      </c>
      <c r="L20" s="9">
        <f t="shared" si="13"/>
        <v>11</v>
      </c>
      <c r="M20" s="71">
        <f t="shared" si="13"/>
        <v>0</v>
      </c>
    </row>
    <row r="21" spans="1:13" ht="15" customHeight="1">
      <c r="A21" s="383" t="s">
        <v>80</v>
      </c>
      <c r="B21" s="16" t="s">
        <v>81</v>
      </c>
      <c r="C21" s="6" t="s">
        <v>65</v>
      </c>
      <c r="D21" s="7">
        <v>14710</v>
      </c>
      <c r="E21" s="7">
        <v>4</v>
      </c>
      <c r="F21" s="7">
        <v>482</v>
      </c>
      <c r="G21" s="7">
        <v>2012</v>
      </c>
      <c r="H21" s="7">
        <v>4509</v>
      </c>
      <c r="I21" s="7">
        <v>4184</v>
      </c>
      <c r="J21" s="7">
        <v>2532</v>
      </c>
      <c r="K21" s="7">
        <v>801</v>
      </c>
      <c r="L21" s="7">
        <v>180</v>
      </c>
      <c r="M21" s="70">
        <v>6</v>
      </c>
    </row>
    <row r="22" spans="1:13" ht="15" customHeight="1">
      <c r="A22" s="384"/>
      <c r="B22" s="17" t="s">
        <v>82</v>
      </c>
      <c r="C22" s="8" t="s">
        <v>67</v>
      </c>
      <c r="D22" s="9">
        <v>28354</v>
      </c>
      <c r="E22" s="9">
        <v>9</v>
      </c>
      <c r="F22" s="9">
        <v>524</v>
      </c>
      <c r="G22" s="9">
        <v>3182</v>
      </c>
      <c r="H22" s="9">
        <v>6623</v>
      </c>
      <c r="I22" s="9">
        <v>8268</v>
      </c>
      <c r="J22" s="9">
        <v>6415</v>
      </c>
      <c r="K22" s="9">
        <v>2940</v>
      </c>
      <c r="L22" s="9">
        <v>389</v>
      </c>
      <c r="M22" s="71">
        <v>4</v>
      </c>
    </row>
    <row r="23" spans="1:13" ht="15" customHeight="1">
      <c r="A23" s="384"/>
      <c r="B23" s="19" t="s">
        <v>68</v>
      </c>
      <c r="C23" s="8" t="s">
        <v>65</v>
      </c>
      <c r="D23" s="9">
        <v>4968</v>
      </c>
      <c r="E23" s="9">
        <v>0</v>
      </c>
      <c r="F23" s="9">
        <v>118</v>
      </c>
      <c r="G23" s="9">
        <v>540</v>
      </c>
      <c r="H23" s="9">
        <v>1400</v>
      </c>
      <c r="I23" s="9">
        <v>1603</v>
      </c>
      <c r="J23" s="9">
        <v>936</v>
      </c>
      <c r="K23" s="9">
        <v>313</v>
      </c>
      <c r="L23" s="9">
        <v>57</v>
      </c>
      <c r="M23" s="71">
        <v>1</v>
      </c>
    </row>
    <row r="24" spans="1:13" ht="15" customHeight="1">
      <c r="A24" s="384"/>
      <c r="B24" s="17" t="s">
        <v>69</v>
      </c>
      <c r="C24" s="8" t="s">
        <v>67</v>
      </c>
      <c r="D24" s="9">
        <v>13293</v>
      </c>
      <c r="E24" s="9">
        <v>0</v>
      </c>
      <c r="F24" s="9">
        <v>108</v>
      </c>
      <c r="G24" s="9">
        <v>1009</v>
      </c>
      <c r="H24" s="9">
        <v>2924</v>
      </c>
      <c r="I24" s="9">
        <v>4630</v>
      </c>
      <c r="J24" s="9">
        <v>2958</v>
      </c>
      <c r="K24" s="9">
        <v>1487</v>
      </c>
      <c r="L24" s="9">
        <v>176</v>
      </c>
      <c r="M24" s="71">
        <v>1</v>
      </c>
    </row>
    <row r="25" spans="1:13" ht="15" customHeight="1">
      <c r="A25" s="384"/>
      <c r="B25" s="19" t="s">
        <v>70</v>
      </c>
      <c r="C25" s="8" t="s">
        <v>65</v>
      </c>
      <c r="D25" s="9">
        <v>2577</v>
      </c>
      <c r="E25" s="9">
        <v>3</v>
      </c>
      <c r="F25" s="9">
        <v>32</v>
      </c>
      <c r="G25" s="9">
        <v>262</v>
      </c>
      <c r="H25" s="9">
        <v>722</v>
      </c>
      <c r="I25" s="9">
        <v>832</v>
      </c>
      <c r="J25" s="9">
        <v>556</v>
      </c>
      <c r="K25" s="9">
        <v>140</v>
      </c>
      <c r="L25" s="9">
        <v>28</v>
      </c>
      <c r="M25" s="71">
        <v>2</v>
      </c>
    </row>
    <row r="26" spans="1:13" ht="15" customHeight="1">
      <c r="A26" s="384"/>
      <c r="B26" s="17" t="s">
        <v>71</v>
      </c>
      <c r="C26" s="8" t="s">
        <v>67</v>
      </c>
      <c r="D26" s="9">
        <v>5641</v>
      </c>
      <c r="E26" s="9">
        <v>4</v>
      </c>
      <c r="F26" s="9">
        <v>121</v>
      </c>
      <c r="G26" s="9">
        <v>578</v>
      </c>
      <c r="H26" s="9">
        <v>1234</v>
      </c>
      <c r="I26" s="9">
        <v>1636</v>
      </c>
      <c r="J26" s="9">
        <v>1478</v>
      </c>
      <c r="K26" s="9">
        <v>527</v>
      </c>
      <c r="L26" s="9">
        <v>62</v>
      </c>
      <c r="M26" s="71">
        <v>1</v>
      </c>
    </row>
    <row r="27" spans="1:13" ht="15" customHeight="1">
      <c r="A27" s="384"/>
      <c r="B27" s="19" t="s">
        <v>72</v>
      </c>
      <c r="C27" s="8" t="s">
        <v>65</v>
      </c>
      <c r="D27" s="9">
        <v>3223</v>
      </c>
      <c r="E27" s="9">
        <v>1</v>
      </c>
      <c r="F27" s="9">
        <v>310</v>
      </c>
      <c r="G27" s="9">
        <v>748</v>
      </c>
      <c r="H27" s="9">
        <v>1065</v>
      </c>
      <c r="I27" s="9">
        <v>571</v>
      </c>
      <c r="J27" s="9">
        <v>347</v>
      </c>
      <c r="K27" s="9">
        <v>142</v>
      </c>
      <c r="L27" s="9">
        <v>37</v>
      </c>
      <c r="M27" s="71">
        <v>2</v>
      </c>
    </row>
    <row r="28" spans="1:13" ht="15" customHeight="1">
      <c r="A28" s="384"/>
      <c r="B28" s="17" t="s">
        <v>73</v>
      </c>
      <c r="C28" s="8" t="s">
        <v>67</v>
      </c>
      <c r="D28" s="9">
        <v>6633</v>
      </c>
      <c r="E28" s="9">
        <v>5</v>
      </c>
      <c r="F28" s="9">
        <v>283</v>
      </c>
      <c r="G28" s="9">
        <v>1251</v>
      </c>
      <c r="H28" s="9">
        <v>1665</v>
      </c>
      <c r="I28" s="9">
        <v>1280</v>
      </c>
      <c r="J28" s="9">
        <v>1352</v>
      </c>
      <c r="K28" s="9">
        <v>682</v>
      </c>
      <c r="L28" s="9">
        <v>114</v>
      </c>
      <c r="M28" s="71">
        <v>1</v>
      </c>
    </row>
    <row r="29" spans="1:13" ht="15" customHeight="1">
      <c r="A29" s="384"/>
      <c r="B29" s="19" t="s">
        <v>74</v>
      </c>
      <c r="C29" s="8" t="s">
        <v>65</v>
      </c>
      <c r="D29" s="9">
        <v>2502</v>
      </c>
      <c r="E29" s="9">
        <v>0</v>
      </c>
      <c r="F29" s="9">
        <v>13</v>
      </c>
      <c r="G29" s="9">
        <v>347</v>
      </c>
      <c r="H29" s="9">
        <v>842</v>
      </c>
      <c r="I29" s="9">
        <v>731</v>
      </c>
      <c r="J29" s="9">
        <v>403</v>
      </c>
      <c r="K29" s="9">
        <v>125</v>
      </c>
      <c r="L29" s="9">
        <v>40</v>
      </c>
      <c r="M29" s="71">
        <v>1</v>
      </c>
    </row>
    <row r="30" spans="1:13" ht="15" customHeight="1">
      <c r="A30" s="384"/>
      <c r="B30" s="17" t="s">
        <v>75</v>
      </c>
      <c r="C30" s="8" t="s">
        <v>67</v>
      </c>
      <c r="D30" s="9">
        <v>1371</v>
      </c>
      <c r="E30" s="9">
        <v>0</v>
      </c>
      <c r="F30" s="9">
        <v>4</v>
      </c>
      <c r="G30" s="9">
        <v>242</v>
      </c>
      <c r="H30" s="9">
        <v>460</v>
      </c>
      <c r="I30" s="9">
        <v>323</v>
      </c>
      <c r="J30" s="9">
        <v>251</v>
      </c>
      <c r="K30" s="9">
        <v>76</v>
      </c>
      <c r="L30" s="9">
        <v>15</v>
      </c>
      <c r="M30" s="71">
        <v>0</v>
      </c>
    </row>
    <row r="31" spans="1:13" ht="15" customHeight="1">
      <c r="A31" s="384"/>
      <c r="B31" s="19" t="s">
        <v>76</v>
      </c>
      <c r="C31" s="8" t="s">
        <v>65</v>
      </c>
      <c r="D31" s="9">
        <v>914</v>
      </c>
      <c r="E31" s="9">
        <v>0</v>
      </c>
      <c r="F31" s="9">
        <v>6</v>
      </c>
      <c r="G31" s="9">
        <v>96</v>
      </c>
      <c r="H31" s="9">
        <v>348</v>
      </c>
      <c r="I31" s="9">
        <v>242</v>
      </c>
      <c r="J31" s="9">
        <v>167</v>
      </c>
      <c r="K31" s="9">
        <v>46</v>
      </c>
      <c r="L31" s="9">
        <v>9</v>
      </c>
      <c r="M31" s="71">
        <v>0</v>
      </c>
    </row>
    <row r="32" spans="1:13" ht="15" customHeight="1">
      <c r="A32" s="382"/>
      <c r="B32" s="17" t="s">
        <v>77</v>
      </c>
      <c r="C32" s="8" t="s">
        <v>67</v>
      </c>
      <c r="D32" s="11">
        <v>651</v>
      </c>
      <c r="E32" s="11">
        <v>0</v>
      </c>
      <c r="F32" s="11">
        <v>6</v>
      </c>
      <c r="G32" s="11">
        <v>69</v>
      </c>
      <c r="H32" s="11">
        <v>140</v>
      </c>
      <c r="I32" s="11">
        <v>154</v>
      </c>
      <c r="J32" s="11">
        <v>174</v>
      </c>
      <c r="K32" s="11">
        <v>96</v>
      </c>
      <c r="L32" s="11">
        <v>11</v>
      </c>
      <c r="M32" s="72">
        <v>1</v>
      </c>
    </row>
    <row r="33" spans="1:13" ht="15" customHeight="1">
      <c r="A33" s="382"/>
      <c r="B33" s="19" t="s">
        <v>78</v>
      </c>
      <c r="C33" s="8" t="s">
        <v>65</v>
      </c>
      <c r="D33" s="11">
        <v>526</v>
      </c>
      <c r="E33" s="11">
        <v>0</v>
      </c>
      <c r="F33" s="11">
        <v>3</v>
      </c>
      <c r="G33" s="11">
        <v>19</v>
      </c>
      <c r="H33" s="11">
        <v>132</v>
      </c>
      <c r="I33" s="11">
        <v>205</v>
      </c>
      <c r="J33" s="11">
        <v>123</v>
      </c>
      <c r="K33" s="11">
        <v>35</v>
      </c>
      <c r="L33" s="11">
        <v>9</v>
      </c>
      <c r="M33" s="72">
        <v>0</v>
      </c>
    </row>
    <row r="34" spans="1:13" ht="15" customHeight="1" thickBot="1">
      <c r="A34" s="382"/>
      <c r="B34" s="20" t="s">
        <v>79</v>
      </c>
      <c r="C34" s="8" t="s">
        <v>67</v>
      </c>
      <c r="D34" s="11">
        <v>765</v>
      </c>
      <c r="E34" s="11">
        <v>0</v>
      </c>
      <c r="F34" s="11">
        <v>2</v>
      </c>
      <c r="G34" s="11">
        <v>33</v>
      </c>
      <c r="H34" s="11">
        <v>200</v>
      </c>
      <c r="I34" s="11">
        <v>245</v>
      </c>
      <c r="J34" s="11">
        <v>202</v>
      </c>
      <c r="K34" s="11">
        <v>72</v>
      </c>
      <c r="L34" s="11">
        <v>11</v>
      </c>
      <c r="M34" s="72">
        <v>0</v>
      </c>
    </row>
    <row r="35" spans="1:13" ht="15" customHeight="1">
      <c r="A35" s="386" t="s">
        <v>83</v>
      </c>
      <c r="B35" s="16" t="s">
        <v>81</v>
      </c>
      <c r="C35" s="6" t="s">
        <v>65</v>
      </c>
      <c r="D35" s="28">
        <f t="shared" ref="D35:D46" si="14">SUM(E35:M35)</f>
        <v>12</v>
      </c>
      <c r="E35" s="28">
        <f t="shared" ref="E35:M35" si="15">SUM(E37,E39,E41,E43,E45)</f>
        <v>0</v>
      </c>
      <c r="F35" s="28">
        <f t="shared" si="15"/>
        <v>0</v>
      </c>
      <c r="G35" s="28">
        <f t="shared" si="15"/>
        <v>1</v>
      </c>
      <c r="H35" s="28">
        <f t="shared" si="15"/>
        <v>1</v>
      </c>
      <c r="I35" s="28">
        <f t="shared" si="15"/>
        <v>0</v>
      </c>
      <c r="J35" s="28">
        <f t="shared" si="15"/>
        <v>2</v>
      </c>
      <c r="K35" s="28">
        <f t="shared" si="15"/>
        <v>4</v>
      </c>
      <c r="L35" s="28">
        <f t="shared" si="15"/>
        <v>3</v>
      </c>
      <c r="M35" s="28">
        <f t="shared" si="15"/>
        <v>1</v>
      </c>
    </row>
    <row r="36" spans="1:13" ht="15" customHeight="1">
      <c r="A36" s="372"/>
      <c r="B36" s="17" t="s">
        <v>82</v>
      </c>
      <c r="C36" s="8" t="s">
        <v>67</v>
      </c>
      <c r="D36" s="28">
        <f t="shared" si="14"/>
        <v>10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2</v>
      </c>
      <c r="H36" s="28">
        <f t="shared" si="16"/>
        <v>0</v>
      </c>
      <c r="I36" s="28">
        <f t="shared" si="16"/>
        <v>2</v>
      </c>
      <c r="J36" s="28">
        <f t="shared" si="16"/>
        <v>1</v>
      </c>
      <c r="K36" s="28">
        <f t="shared" si="16"/>
        <v>1</v>
      </c>
      <c r="L36" s="28">
        <f t="shared" si="16"/>
        <v>4</v>
      </c>
      <c r="M36" s="28">
        <f t="shared" si="16"/>
        <v>0</v>
      </c>
    </row>
    <row r="37" spans="1:13" ht="15" customHeight="1">
      <c r="A37" s="372"/>
      <c r="B37" s="19" t="s">
        <v>68</v>
      </c>
      <c r="C37" s="8" t="s">
        <v>65</v>
      </c>
      <c r="D37" s="28">
        <f t="shared" si="14"/>
        <v>4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3</v>
      </c>
      <c r="L37" s="29">
        <v>1</v>
      </c>
      <c r="M37" s="29">
        <v>0</v>
      </c>
    </row>
    <row r="38" spans="1:13" ht="15" customHeight="1">
      <c r="A38" s="372"/>
      <c r="B38" s="17" t="s">
        <v>69</v>
      </c>
      <c r="C38" s="8" t="s">
        <v>67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ht="15" customHeight="1">
      <c r="A39" s="372"/>
      <c r="B39" s="19" t="s">
        <v>70</v>
      </c>
      <c r="C39" s="8" t="s">
        <v>65</v>
      </c>
      <c r="D39" s="28">
        <f t="shared" si="14"/>
        <v>8</v>
      </c>
      <c r="E39" s="28">
        <v>0</v>
      </c>
      <c r="F39" s="28">
        <v>0</v>
      </c>
      <c r="G39" s="28">
        <v>1</v>
      </c>
      <c r="H39" s="28">
        <v>1</v>
      </c>
      <c r="I39" s="28">
        <v>0</v>
      </c>
      <c r="J39" s="28">
        <v>2</v>
      </c>
      <c r="K39" s="28">
        <v>1</v>
      </c>
      <c r="L39" s="28">
        <v>2</v>
      </c>
      <c r="M39" s="28">
        <v>1</v>
      </c>
    </row>
    <row r="40" spans="1:13" ht="15" customHeight="1">
      <c r="A40" s="372"/>
      <c r="B40" s="17" t="s">
        <v>71</v>
      </c>
      <c r="C40" s="8" t="s">
        <v>67</v>
      </c>
      <c r="D40" s="28">
        <f t="shared" si="14"/>
        <v>7</v>
      </c>
      <c r="E40" s="28">
        <v>0</v>
      </c>
      <c r="F40" s="28">
        <v>0</v>
      </c>
      <c r="G40" s="28">
        <v>2</v>
      </c>
      <c r="H40" s="28">
        <v>0</v>
      </c>
      <c r="I40" s="28">
        <v>1</v>
      </c>
      <c r="J40" s="28">
        <v>0</v>
      </c>
      <c r="K40" s="28">
        <v>0</v>
      </c>
      <c r="L40" s="28">
        <v>4</v>
      </c>
      <c r="M40" s="28">
        <v>0</v>
      </c>
    </row>
    <row r="41" spans="1:13" ht="15" customHeight="1">
      <c r="A41" s="372"/>
      <c r="B41" s="19" t="s">
        <v>72</v>
      </c>
      <c r="C41" s="8" t="s">
        <v>65</v>
      </c>
      <c r="D41" s="28">
        <f t="shared" si="14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</row>
    <row r="42" spans="1:13" ht="15" customHeight="1">
      <c r="A42" s="372"/>
      <c r="B42" s="17" t="s">
        <v>73</v>
      </c>
      <c r="C42" s="8" t="s">
        <v>67</v>
      </c>
      <c r="D42" s="28">
        <f t="shared" si="14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1</v>
      </c>
      <c r="K42" s="28">
        <v>0</v>
      </c>
      <c r="L42" s="28">
        <v>0</v>
      </c>
      <c r="M42" s="28">
        <v>0</v>
      </c>
    </row>
    <row r="43" spans="1:13" ht="15" customHeight="1">
      <c r="A43" s="372"/>
      <c r="B43" s="19" t="s">
        <v>74</v>
      </c>
      <c r="C43" s="8" t="s">
        <v>65</v>
      </c>
      <c r="D43" s="28">
        <f t="shared" si="14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</row>
    <row r="44" spans="1:13" ht="15" customHeight="1">
      <c r="A44" s="372"/>
      <c r="B44" s="17" t="s">
        <v>75</v>
      </c>
      <c r="C44" s="8" t="s">
        <v>67</v>
      </c>
      <c r="D44" s="28">
        <f t="shared" si="14"/>
        <v>2</v>
      </c>
      <c r="E44" s="28">
        <v>0</v>
      </c>
      <c r="F44" s="28">
        <v>0</v>
      </c>
      <c r="G44" s="28">
        <v>0</v>
      </c>
      <c r="H44" s="28">
        <v>0</v>
      </c>
      <c r="I44" s="28">
        <v>1</v>
      </c>
      <c r="J44" s="28">
        <v>0</v>
      </c>
      <c r="K44" s="28">
        <v>1</v>
      </c>
      <c r="L44" s="28">
        <v>0</v>
      </c>
      <c r="M44" s="28">
        <v>0</v>
      </c>
    </row>
    <row r="45" spans="1:13" ht="15" customHeight="1">
      <c r="A45" s="372"/>
      <c r="B45" s="19" t="s">
        <v>76</v>
      </c>
      <c r="C45" s="8" t="s">
        <v>65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5" customHeight="1">
      <c r="A46" s="372"/>
      <c r="B46" s="17" t="s">
        <v>77</v>
      </c>
      <c r="C46" s="8" t="s">
        <v>67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ht="15" customHeight="1">
      <c r="A47" s="372"/>
      <c r="B47" s="19" t="s">
        <v>78</v>
      </c>
      <c r="C47" s="8" t="s">
        <v>65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72">
        <v>0</v>
      </c>
    </row>
    <row r="48" spans="1:13" ht="15" customHeight="1" thickBot="1">
      <c r="A48" s="373"/>
      <c r="B48" s="20" t="s">
        <v>79</v>
      </c>
      <c r="C48" s="8" t="s">
        <v>67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73">
        <v>0</v>
      </c>
    </row>
    <row r="49" spans="1:13" ht="15" customHeight="1">
      <c r="A49" s="386" t="s">
        <v>84</v>
      </c>
      <c r="B49" s="21" t="s">
        <v>81</v>
      </c>
      <c r="C49" s="12" t="s">
        <v>65</v>
      </c>
      <c r="D49" s="28">
        <f t="shared" ref="D49:D62" si="17">SUM(E49:M49)</f>
        <v>122</v>
      </c>
      <c r="E49" s="28">
        <f t="shared" ref="E49:M49" si="18">SUM(E51,E53,E55,E57,E59,E61)</f>
        <v>0</v>
      </c>
      <c r="F49" s="28">
        <f t="shared" si="18"/>
        <v>0</v>
      </c>
      <c r="G49" s="28">
        <f t="shared" si="18"/>
        <v>0</v>
      </c>
      <c r="H49" s="28">
        <f t="shared" si="18"/>
        <v>2</v>
      </c>
      <c r="I49" s="28">
        <f t="shared" si="18"/>
        <v>14</v>
      </c>
      <c r="J49" s="28">
        <f t="shared" si="18"/>
        <v>40</v>
      </c>
      <c r="K49" s="28">
        <f t="shared" si="18"/>
        <v>39</v>
      </c>
      <c r="L49" s="28">
        <f t="shared" si="18"/>
        <v>23</v>
      </c>
      <c r="M49" s="28">
        <f t="shared" si="18"/>
        <v>4</v>
      </c>
    </row>
    <row r="50" spans="1:13" ht="15" customHeight="1">
      <c r="A50" s="372"/>
      <c r="B50" s="17" t="s">
        <v>82</v>
      </c>
      <c r="C50" s="8" t="s">
        <v>67</v>
      </c>
      <c r="D50" s="28">
        <f t="shared" si="17"/>
        <v>30</v>
      </c>
      <c r="E50" s="28">
        <f t="shared" ref="E50:M50" si="19">SUM(E52,E54,E56,E58,E60,E62)</f>
        <v>0</v>
      </c>
      <c r="F50" s="28">
        <f t="shared" si="19"/>
        <v>0</v>
      </c>
      <c r="G50" s="28">
        <f t="shared" si="19"/>
        <v>0</v>
      </c>
      <c r="H50" s="28">
        <f t="shared" si="19"/>
        <v>0</v>
      </c>
      <c r="I50" s="28">
        <f t="shared" si="19"/>
        <v>3</v>
      </c>
      <c r="J50" s="28">
        <f t="shared" si="19"/>
        <v>8</v>
      </c>
      <c r="K50" s="28">
        <f t="shared" si="19"/>
        <v>9</v>
      </c>
      <c r="L50" s="28">
        <f t="shared" si="19"/>
        <v>7</v>
      </c>
      <c r="M50" s="28">
        <f t="shared" si="19"/>
        <v>3</v>
      </c>
    </row>
    <row r="51" spans="1:13" ht="15" customHeight="1">
      <c r="A51" s="372"/>
      <c r="B51" s="19" t="s">
        <v>68</v>
      </c>
      <c r="C51" s="8" t="s">
        <v>65</v>
      </c>
      <c r="D51" s="28">
        <f t="shared" si="17"/>
        <v>46</v>
      </c>
      <c r="E51" s="29">
        <v>0</v>
      </c>
      <c r="F51" s="29">
        <v>0</v>
      </c>
      <c r="G51" s="29">
        <v>0</v>
      </c>
      <c r="H51" s="29">
        <v>0</v>
      </c>
      <c r="I51" s="29">
        <v>4</v>
      </c>
      <c r="J51" s="29">
        <v>15</v>
      </c>
      <c r="K51" s="29">
        <v>14</v>
      </c>
      <c r="L51" s="29">
        <v>12</v>
      </c>
      <c r="M51" s="29">
        <v>1</v>
      </c>
    </row>
    <row r="52" spans="1:13" ht="15" customHeight="1">
      <c r="A52" s="372"/>
      <c r="B52" s="17" t="s">
        <v>69</v>
      </c>
      <c r="C52" s="8" t="s">
        <v>67</v>
      </c>
      <c r="D52" s="28">
        <f t="shared" si="17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3</v>
      </c>
      <c r="K52" s="29">
        <v>8</v>
      </c>
      <c r="L52" s="29">
        <v>3</v>
      </c>
      <c r="M52" s="29">
        <v>1</v>
      </c>
    </row>
    <row r="53" spans="1:13" ht="15" customHeight="1">
      <c r="A53" s="372"/>
      <c r="B53" s="19" t="s">
        <v>70</v>
      </c>
      <c r="C53" s="8" t="s">
        <v>65</v>
      </c>
      <c r="D53" s="28">
        <f t="shared" si="17"/>
        <v>39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15</v>
      </c>
      <c r="K53" s="28">
        <v>11</v>
      </c>
      <c r="L53" s="28">
        <v>9</v>
      </c>
      <c r="M53" s="28">
        <v>3</v>
      </c>
    </row>
    <row r="54" spans="1:13" ht="15" customHeight="1">
      <c r="A54" s="372"/>
      <c r="B54" s="17" t="s">
        <v>71</v>
      </c>
      <c r="C54" s="8" t="s">
        <v>67</v>
      </c>
      <c r="D54" s="28">
        <f t="shared" si="17"/>
        <v>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1</v>
      </c>
      <c r="L54" s="28">
        <v>3</v>
      </c>
      <c r="M54" s="28">
        <v>2</v>
      </c>
    </row>
    <row r="55" spans="1:13" ht="15" customHeight="1">
      <c r="A55" s="372"/>
      <c r="B55" s="19" t="s">
        <v>72</v>
      </c>
      <c r="C55" s="8" t="s">
        <v>65</v>
      </c>
      <c r="D55" s="28">
        <f t="shared" si="17"/>
        <v>33</v>
      </c>
      <c r="E55" s="28">
        <v>0</v>
      </c>
      <c r="F55" s="28">
        <v>0</v>
      </c>
      <c r="G55" s="28">
        <v>0</v>
      </c>
      <c r="H55" s="28">
        <v>2</v>
      </c>
      <c r="I55" s="28">
        <v>8</v>
      </c>
      <c r="J55" s="28">
        <v>8</v>
      </c>
      <c r="K55" s="28">
        <v>13</v>
      </c>
      <c r="L55" s="28">
        <v>2</v>
      </c>
      <c r="M55" s="28">
        <v>0</v>
      </c>
    </row>
    <row r="56" spans="1:13" ht="15" customHeight="1">
      <c r="A56" s="372"/>
      <c r="B56" s="17" t="s">
        <v>73</v>
      </c>
      <c r="C56" s="8" t="s">
        <v>67</v>
      </c>
      <c r="D56" s="28">
        <f t="shared" si="17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2</v>
      </c>
      <c r="K56" s="28">
        <v>0</v>
      </c>
      <c r="L56" s="28">
        <v>0</v>
      </c>
      <c r="M56" s="28">
        <v>0</v>
      </c>
    </row>
    <row r="57" spans="1:13" ht="15" customHeight="1">
      <c r="A57" s="372"/>
      <c r="B57" s="19" t="s">
        <v>74</v>
      </c>
      <c r="C57" s="8" t="s">
        <v>65</v>
      </c>
      <c r="D57" s="28">
        <f t="shared" si="17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ht="15" customHeight="1">
      <c r="A58" s="372"/>
      <c r="B58" s="17" t="s">
        <v>75</v>
      </c>
      <c r="C58" s="8" t="s">
        <v>67</v>
      </c>
      <c r="D58" s="28">
        <f t="shared" si="17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28">
        <v>0</v>
      </c>
    </row>
    <row r="59" spans="1:13" ht="15" customHeight="1">
      <c r="A59" s="372"/>
      <c r="B59" s="19" t="s">
        <v>76</v>
      </c>
      <c r="C59" s="8" t="s">
        <v>65</v>
      </c>
      <c r="D59" s="28">
        <f t="shared" si="17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ht="15" customHeight="1">
      <c r="A60" s="372"/>
      <c r="B60" s="17" t="s">
        <v>77</v>
      </c>
      <c r="C60" s="8" t="s">
        <v>67</v>
      </c>
      <c r="D60" s="28">
        <f t="shared" si="17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ht="15" customHeight="1">
      <c r="A61" s="372"/>
      <c r="B61" s="19" t="s">
        <v>78</v>
      </c>
      <c r="C61" s="8" t="s">
        <v>65</v>
      </c>
      <c r="D61" s="28">
        <f t="shared" si="17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ht="15" customHeight="1" thickBot="1">
      <c r="A62" s="373"/>
      <c r="B62" s="20" t="s">
        <v>79</v>
      </c>
      <c r="C62" s="8" t="s">
        <v>67</v>
      </c>
      <c r="D62" s="28">
        <f t="shared" si="17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805</v>
      </c>
    </row>
    <row r="64" spans="1:13" s="15" customFormat="1" ht="14.25">
      <c r="A64" s="23" t="s">
        <v>806</v>
      </c>
    </row>
    <row r="65" spans="1:3" s="15" customFormat="1" ht="14.25">
      <c r="A65" s="23" t="s">
        <v>504</v>
      </c>
      <c r="B65" s="24"/>
      <c r="C65" s="24"/>
    </row>
    <row r="66" spans="1:3" s="15" customFormat="1" ht="14.25">
      <c r="A66" s="23" t="s">
        <v>505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工作表26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7" style="1" customWidth="1"/>
    <col min="8" max="8" width="6.5" style="1" customWidth="1"/>
    <col min="9" max="9" width="6.625" style="1" customWidth="1"/>
    <col min="10" max="10" width="6.75" style="1" customWidth="1"/>
    <col min="11" max="11" width="6.375" style="1" customWidth="1"/>
    <col min="12" max="13" width="5.875" style="1" customWidth="1"/>
    <col min="14" max="16384" width="9" style="1"/>
  </cols>
  <sheetData>
    <row r="1" spans="1:13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46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799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48</v>
      </c>
      <c r="M3" s="390"/>
    </row>
    <row r="4" spans="1:13" ht="17.25" thickBot="1">
      <c r="B4" s="391" t="s">
        <v>800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50</v>
      </c>
      <c r="M4" s="392"/>
    </row>
    <row r="5" spans="1:13">
      <c r="A5" s="374" t="s">
        <v>30</v>
      </c>
      <c r="B5" s="425"/>
      <c r="C5" s="406" t="s">
        <v>51</v>
      </c>
      <c r="D5" s="380" t="s">
        <v>52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53</v>
      </c>
      <c r="E6" s="4" t="s">
        <v>54</v>
      </c>
      <c r="F6" s="4" t="s">
        <v>55</v>
      </c>
      <c r="G6" s="4" t="s">
        <v>56</v>
      </c>
      <c r="H6" s="4" t="s">
        <v>57</v>
      </c>
      <c r="I6" s="4" t="s">
        <v>238</v>
      </c>
      <c r="J6" s="4" t="s">
        <v>239</v>
      </c>
      <c r="K6" s="4" t="s">
        <v>240</v>
      </c>
      <c r="L6" s="4" t="s">
        <v>241</v>
      </c>
      <c r="M6" s="69" t="s">
        <v>242</v>
      </c>
    </row>
    <row r="7" spans="1:13" ht="15" customHeight="1">
      <c r="A7" s="382" t="s">
        <v>63</v>
      </c>
      <c r="B7" s="16" t="s">
        <v>64</v>
      </c>
      <c r="C7" s="6" t="s">
        <v>65</v>
      </c>
      <c r="D7" s="7">
        <f t="shared" ref="D7:M7" si="0">D21+D35+D49</f>
        <v>14781</v>
      </c>
      <c r="E7" s="7">
        <f t="shared" si="0"/>
        <v>2</v>
      </c>
      <c r="F7" s="7">
        <f t="shared" si="0"/>
        <v>608</v>
      </c>
      <c r="G7" s="7">
        <f t="shared" si="0"/>
        <v>2017</v>
      </c>
      <c r="H7" s="7">
        <f t="shared" si="0"/>
        <v>4476</v>
      </c>
      <c r="I7" s="7">
        <f t="shared" si="0"/>
        <v>4113</v>
      </c>
      <c r="J7" s="7">
        <f t="shared" si="0"/>
        <v>2519</v>
      </c>
      <c r="K7" s="7">
        <f t="shared" si="0"/>
        <v>834</v>
      </c>
      <c r="L7" s="7">
        <f t="shared" si="0"/>
        <v>201</v>
      </c>
      <c r="M7" s="70">
        <f t="shared" si="0"/>
        <v>11</v>
      </c>
    </row>
    <row r="8" spans="1:13" ht="15" customHeight="1">
      <c r="A8" s="372"/>
      <c r="B8" s="18" t="s">
        <v>66</v>
      </c>
      <c r="C8" s="8" t="s">
        <v>67</v>
      </c>
      <c r="D8" s="9">
        <f t="shared" ref="D8:M8" si="1">D22+D36+D50</f>
        <v>28390</v>
      </c>
      <c r="E8" s="9">
        <f t="shared" si="1"/>
        <v>4</v>
      </c>
      <c r="F8" s="9">
        <f t="shared" si="1"/>
        <v>581</v>
      </c>
      <c r="G8" s="9">
        <f t="shared" si="1"/>
        <v>3233</v>
      </c>
      <c r="H8" s="9">
        <f t="shared" si="1"/>
        <v>6645</v>
      </c>
      <c r="I8" s="9">
        <f t="shared" si="1"/>
        <v>8295</v>
      </c>
      <c r="J8" s="9">
        <f t="shared" si="1"/>
        <v>6305</v>
      </c>
      <c r="K8" s="9">
        <f t="shared" si="1"/>
        <v>2922</v>
      </c>
      <c r="L8" s="9">
        <f t="shared" si="1"/>
        <v>397</v>
      </c>
      <c r="M8" s="71">
        <f t="shared" si="1"/>
        <v>8</v>
      </c>
    </row>
    <row r="9" spans="1:13" ht="15" customHeight="1">
      <c r="A9" s="372"/>
      <c r="B9" s="19" t="s">
        <v>68</v>
      </c>
      <c r="C9" s="8" t="s">
        <v>65</v>
      </c>
      <c r="D9" s="9">
        <f t="shared" ref="D9:M9" si="2">D23+D37+D51</f>
        <v>5023</v>
      </c>
      <c r="E9" s="9">
        <f t="shared" si="2"/>
        <v>0</v>
      </c>
      <c r="F9" s="9">
        <f t="shared" si="2"/>
        <v>135</v>
      </c>
      <c r="G9" s="9">
        <f t="shared" si="2"/>
        <v>536</v>
      </c>
      <c r="H9" s="9">
        <f t="shared" si="2"/>
        <v>1427</v>
      </c>
      <c r="I9" s="9">
        <f t="shared" si="2"/>
        <v>1590</v>
      </c>
      <c r="J9" s="9">
        <f t="shared" si="2"/>
        <v>929</v>
      </c>
      <c r="K9" s="9">
        <f t="shared" si="2"/>
        <v>335</v>
      </c>
      <c r="L9" s="9">
        <f t="shared" si="2"/>
        <v>69</v>
      </c>
      <c r="M9" s="71">
        <f t="shared" si="2"/>
        <v>2</v>
      </c>
    </row>
    <row r="10" spans="1:13" ht="15" customHeight="1">
      <c r="A10" s="372"/>
      <c r="B10" s="17" t="s">
        <v>69</v>
      </c>
      <c r="C10" s="8" t="s">
        <v>67</v>
      </c>
      <c r="D10" s="9">
        <f t="shared" ref="D10:M10" si="3">D24+D38+D52</f>
        <v>13387</v>
      </c>
      <c r="E10" s="9">
        <f t="shared" si="3"/>
        <v>1</v>
      </c>
      <c r="F10" s="9">
        <f t="shared" si="3"/>
        <v>113</v>
      </c>
      <c r="G10" s="9">
        <f t="shared" si="3"/>
        <v>1016</v>
      </c>
      <c r="H10" s="9">
        <f t="shared" si="3"/>
        <v>2989</v>
      </c>
      <c r="I10" s="9">
        <f t="shared" si="3"/>
        <v>4670</v>
      </c>
      <c r="J10" s="9">
        <f t="shared" si="3"/>
        <v>2931</v>
      </c>
      <c r="K10" s="9">
        <f t="shared" si="3"/>
        <v>1491</v>
      </c>
      <c r="L10" s="9">
        <f t="shared" si="3"/>
        <v>173</v>
      </c>
      <c r="M10" s="71">
        <f t="shared" si="3"/>
        <v>3</v>
      </c>
    </row>
    <row r="11" spans="1:13" ht="15" customHeight="1">
      <c r="A11" s="372"/>
      <c r="B11" s="19" t="s">
        <v>70</v>
      </c>
      <c r="C11" s="8" t="s">
        <v>65</v>
      </c>
      <c r="D11" s="9">
        <f t="shared" ref="D11:M11" si="4">D25+D39+D53</f>
        <v>2634</v>
      </c>
      <c r="E11" s="9">
        <f t="shared" si="4"/>
        <v>2</v>
      </c>
      <c r="F11" s="9">
        <f t="shared" si="4"/>
        <v>32</v>
      </c>
      <c r="G11" s="9">
        <f t="shared" si="4"/>
        <v>268</v>
      </c>
      <c r="H11" s="9">
        <f t="shared" si="4"/>
        <v>738</v>
      </c>
      <c r="I11" s="9">
        <f t="shared" si="4"/>
        <v>833</v>
      </c>
      <c r="J11" s="9">
        <f t="shared" si="4"/>
        <v>569</v>
      </c>
      <c r="K11" s="9">
        <f t="shared" si="4"/>
        <v>148</v>
      </c>
      <c r="L11" s="9">
        <f t="shared" si="4"/>
        <v>38</v>
      </c>
      <c r="M11" s="71">
        <f t="shared" si="4"/>
        <v>6</v>
      </c>
    </row>
    <row r="12" spans="1:13" ht="15" customHeight="1">
      <c r="A12" s="372"/>
      <c r="B12" s="17" t="s">
        <v>71</v>
      </c>
      <c r="C12" s="8" t="s">
        <v>67</v>
      </c>
      <c r="D12" s="9">
        <f t="shared" ref="D12:M12" si="5">D26+D40+D54</f>
        <v>5707</v>
      </c>
      <c r="E12" s="9">
        <f t="shared" si="5"/>
        <v>3</v>
      </c>
      <c r="F12" s="9">
        <f t="shared" si="5"/>
        <v>121</v>
      </c>
      <c r="G12" s="9">
        <f t="shared" si="5"/>
        <v>598</v>
      </c>
      <c r="H12" s="9">
        <f t="shared" si="5"/>
        <v>1234</v>
      </c>
      <c r="I12" s="9">
        <f t="shared" si="5"/>
        <v>1669</v>
      </c>
      <c r="J12" s="9">
        <f t="shared" si="5"/>
        <v>1484</v>
      </c>
      <c r="K12" s="9">
        <f t="shared" si="5"/>
        <v>525</v>
      </c>
      <c r="L12" s="9">
        <f t="shared" si="5"/>
        <v>70</v>
      </c>
      <c r="M12" s="71">
        <f t="shared" si="5"/>
        <v>3</v>
      </c>
    </row>
    <row r="13" spans="1:13" ht="15" customHeight="1">
      <c r="A13" s="372"/>
      <c r="B13" s="19" t="s">
        <v>72</v>
      </c>
      <c r="C13" s="8" t="s">
        <v>65</v>
      </c>
      <c r="D13" s="9">
        <f t="shared" ref="D13:M13" si="6">D27+D41+D55</f>
        <v>3296</v>
      </c>
      <c r="E13" s="9">
        <f t="shared" si="6"/>
        <v>0</v>
      </c>
      <c r="F13" s="9">
        <f t="shared" si="6"/>
        <v>418</v>
      </c>
      <c r="G13" s="9">
        <f t="shared" si="6"/>
        <v>775</v>
      </c>
      <c r="H13" s="9">
        <f t="shared" si="6"/>
        <v>1013</v>
      </c>
      <c r="I13" s="9">
        <f t="shared" si="6"/>
        <v>554</v>
      </c>
      <c r="J13" s="9">
        <f t="shared" si="6"/>
        <v>340</v>
      </c>
      <c r="K13" s="9">
        <f t="shared" si="6"/>
        <v>154</v>
      </c>
      <c r="L13" s="9">
        <f t="shared" si="6"/>
        <v>40</v>
      </c>
      <c r="M13" s="71">
        <f t="shared" si="6"/>
        <v>2</v>
      </c>
    </row>
    <row r="14" spans="1:13" ht="15" customHeight="1">
      <c r="A14" s="372"/>
      <c r="B14" s="17" t="s">
        <v>73</v>
      </c>
      <c r="C14" s="8" t="s">
        <v>67</v>
      </c>
      <c r="D14" s="9">
        <f t="shared" ref="D14:M14" si="7">D28+D42+D56</f>
        <v>6587</v>
      </c>
      <c r="E14" s="9">
        <f t="shared" si="7"/>
        <v>0</v>
      </c>
      <c r="F14" s="9">
        <f t="shared" si="7"/>
        <v>335</v>
      </c>
      <c r="G14" s="9">
        <f t="shared" si="7"/>
        <v>1273</v>
      </c>
      <c r="H14" s="9">
        <f t="shared" si="7"/>
        <v>1635</v>
      </c>
      <c r="I14" s="9">
        <f t="shared" si="7"/>
        <v>1254</v>
      </c>
      <c r="J14" s="9">
        <f t="shared" si="7"/>
        <v>1296</v>
      </c>
      <c r="K14" s="9">
        <f t="shared" si="7"/>
        <v>679</v>
      </c>
      <c r="L14" s="9">
        <f t="shared" si="7"/>
        <v>114</v>
      </c>
      <c r="M14" s="71">
        <f t="shared" si="7"/>
        <v>1</v>
      </c>
    </row>
    <row r="15" spans="1:13" ht="15" customHeight="1">
      <c r="A15" s="372"/>
      <c r="B15" s="19" t="s">
        <v>74</v>
      </c>
      <c r="C15" s="8" t="s">
        <v>65</v>
      </c>
      <c r="D15" s="9">
        <f t="shared" ref="D15:M15" si="8">D29+D43+D57</f>
        <v>2485</v>
      </c>
      <c r="E15" s="9">
        <f t="shared" si="8"/>
        <v>0</v>
      </c>
      <c r="F15" s="9">
        <f t="shared" si="8"/>
        <v>16</v>
      </c>
      <c r="G15" s="9">
        <f t="shared" si="8"/>
        <v>341</v>
      </c>
      <c r="H15" s="9">
        <f t="shared" si="8"/>
        <v>854</v>
      </c>
      <c r="I15" s="9">
        <f t="shared" si="8"/>
        <v>709</v>
      </c>
      <c r="J15" s="9">
        <f t="shared" si="8"/>
        <v>405</v>
      </c>
      <c r="K15" s="9">
        <f t="shared" si="8"/>
        <v>122</v>
      </c>
      <c r="L15" s="9">
        <f t="shared" si="8"/>
        <v>37</v>
      </c>
      <c r="M15" s="71">
        <f t="shared" si="8"/>
        <v>1</v>
      </c>
    </row>
    <row r="16" spans="1:13" ht="15" customHeight="1">
      <c r="A16" s="372"/>
      <c r="B16" s="17" t="s">
        <v>75</v>
      </c>
      <c r="C16" s="8" t="s">
        <v>67</v>
      </c>
      <c r="D16" s="9">
        <f t="shared" ref="D16:M16" si="9">D30+D44+D58</f>
        <v>1389</v>
      </c>
      <c r="E16" s="9">
        <f t="shared" si="9"/>
        <v>0</v>
      </c>
      <c r="F16" s="9">
        <f t="shared" si="9"/>
        <v>3</v>
      </c>
      <c r="G16" s="9">
        <f t="shared" si="9"/>
        <v>252</v>
      </c>
      <c r="H16" s="9">
        <f t="shared" si="9"/>
        <v>472</v>
      </c>
      <c r="I16" s="9">
        <f t="shared" si="9"/>
        <v>325</v>
      </c>
      <c r="J16" s="9">
        <f t="shared" si="9"/>
        <v>250</v>
      </c>
      <c r="K16" s="9">
        <f t="shared" si="9"/>
        <v>71</v>
      </c>
      <c r="L16" s="9">
        <f t="shared" si="9"/>
        <v>16</v>
      </c>
      <c r="M16" s="71">
        <f t="shared" si="9"/>
        <v>0</v>
      </c>
    </row>
    <row r="17" spans="1:13" ht="15" customHeight="1">
      <c r="A17" s="372"/>
      <c r="B17" s="19" t="s">
        <v>76</v>
      </c>
      <c r="C17" s="8" t="s">
        <v>65</v>
      </c>
      <c r="D17" s="9">
        <f t="shared" ref="D17:M17" si="10">D31+D45+D59</f>
        <v>827</v>
      </c>
      <c r="E17" s="9">
        <f t="shared" si="10"/>
        <v>0</v>
      </c>
      <c r="F17" s="9">
        <f t="shared" si="10"/>
        <v>4</v>
      </c>
      <c r="G17" s="9">
        <f t="shared" si="10"/>
        <v>78</v>
      </c>
      <c r="H17" s="9">
        <f t="shared" si="10"/>
        <v>311</v>
      </c>
      <c r="I17" s="9">
        <f t="shared" si="10"/>
        <v>226</v>
      </c>
      <c r="J17" s="9">
        <f t="shared" si="10"/>
        <v>154</v>
      </c>
      <c r="K17" s="9">
        <f t="shared" si="10"/>
        <v>45</v>
      </c>
      <c r="L17" s="9">
        <f t="shared" si="10"/>
        <v>9</v>
      </c>
      <c r="M17" s="71">
        <f t="shared" si="10"/>
        <v>0</v>
      </c>
    </row>
    <row r="18" spans="1:13" ht="15" customHeight="1">
      <c r="A18" s="372"/>
      <c r="B18" s="17" t="s">
        <v>77</v>
      </c>
      <c r="C18" s="8" t="s">
        <v>67</v>
      </c>
      <c r="D18" s="9">
        <f t="shared" ref="D18:M18" si="11">D32+D46+D60</f>
        <v>555</v>
      </c>
      <c r="E18" s="9">
        <f t="shared" si="11"/>
        <v>0</v>
      </c>
      <c r="F18" s="9">
        <f t="shared" si="11"/>
        <v>7</v>
      </c>
      <c r="G18" s="9">
        <f t="shared" si="11"/>
        <v>60</v>
      </c>
      <c r="H18" s="9">
        <f t="shared" si="11"/>
        <v>116</v>
      </c>
      <c r="I18" s="9">
        <f t="shared" si="11"/>
        <v>129</v>
      </c>
      <c r="J18" s="9">
        <f t="shared" si="11"/>
        <v>144</v>
      </c>
      <c r="K18" s="9">
        <f t="shared" si="11"/>
        <v>85</v>
      </c>
      <c r="L18" s="9">
        <f t="shared" si="11"/>
        <v>13</v>
      </c>
      <c r="M18" s="71">
        <f t="shared" si="11"/>
        <v>1</v>
      </c>
    </row>
    <row r="19" spans="1:13" ht="15" customHeight="1">
      <c r="A19" s="372"/>
      <c r="B19" s="19" t="s">
        <v>78</v>
      </c>
      <c r="C19" s="8" t="s">
        <v>65</v>
      </c>
      <c r="D19" s="9">
        <f t="shared" ref="D19:M19" si="12">D33+D47+D61</f>
        <v>516</v>
      </c>
      <c r="E19" s="9">
        <f t="shared" si="12"/>
        <v>0</v>
      </c>
      <c r="F19" s="9">
        <f t="shared" si="12"/>
        <v>3</v>
      </c>
      <c r="G19" s="9">
        <f t="shared" si="12"/>
        <v>19</v>
      </c>
      <c r="H19" s="9">
        <f t="shared" si="12"/>
        <v>133</v>
      </c>
      <c r="I19" s="9">
        <f t="shared" si="12"/>
        <v>201</v>
      </c>
      <c r="J19" s="9">
        <f t="shared" si="12"/>
        <v>122</v>
      </c>
      <c r="K19" s="9">
        <f t="shared" si="12"/>
        <v>30</v>
      </c>
      <c r="L19" s="9">
        <f t="shared" si="12"/>
        <v>8</v>
      </c>
      <c r="M19" s="71">
        <f t="shared" si="12"/>
        <v>0</v>
      </c>
    </row>
    <row r="20" spans="1:13" ht="15" customHeight="1" thickBot="1">
      <c r="A20" s="373"/>
      <c r="B20" s="20" t="s">
        <v>79</v>
      </c>
      <c r="C20" s="8" t="s">
        <v>67</v>
      </c>
      <c r="D20" s="9">
        <f t="shared" ref="D20:M20" si="13">D34+D48+D62</f>
        <v>765</v>
      </c>
      <c r="E20" s="9">
        <f t="shared" si="13"/>
        <v>0</v>
      </c>
      <c r="F20" s="9">
        <f t="shared" si="13"/>
        <v>2</v>
      </c>
      <c r="G20" s="9">
        <f t="shared" si="13"/>
        <v>34</v>
      </c>
      <c r="H20" s="9">
        <f t="shared" si="13"/>
        <v>199</v>
      </c>
      <c r="I20" s="9">
        <f t="shared" si="13"/>
        <v>248</v>
      </c>
      <c r="J20" s="9">
        <f t="shared" si="13"/>
        <v>200</v>
      </c>
      <c r="K20" s="9">
        <f t="shared" si="13"/>
        <v>71</v>
      </c>
      <c r="L20" s="9">
        <f t="shared" si="13"/>
        <v>11</v>
      </c>
      <c r="M20" s="71">
        <f t="shared" si="13"/>
        <v>0</v>
      </c>
    </row>
    <row r="21" spans="1:13" ht="15" customHeight="1">
      <c r="A21" s="383" t="s">
        <v>80</v>
      </c>
      <c r="B21" s="16" t="s">
        <v>81</v>
      </c>
      <c r="C21" s="6" t="s">
        <v>65</v>
      </c>
      <c r="D21" s="7">
        <v>14647</v>
      </c>
      <c r="E21" s="7">
        <v>2</v>
      </c>
      <c r="F21" s="7">
        <v>608</v>
      </c>
      <c r="G21" s="7">
        <v>2016</v>
      </c>
      <c r="H21" s="7">
        <v>4473</v>
      </c>
      <c r="I21" s="7">
        <v>4099</v>
      </c>
      <c r="J21" s="7">
        <v>2477</v>
      </c>
      <c r="K21" s="7">
        <v>791</v>
      </c>
      <c r="L21" s="7">
        <v>175</v>
      </c>
      <c r="M21" s="70">
        <v>6</v>
      </c>
    </row>
    <row r="22" spans="1:13" ht="15" customHeight="1">
      <c r="A22" s="384"/>
      <c r="B22" s="17" t="s">
        <v>82</v>
      </c>
      <c r="C22" s="8" t="s">
        <v>67</v>
      </c>
      <c r="D22" s="9">
        <v>28350</v>
      </c>
      <c r="E22" s="9">
        <v>4</v>
      </c>
      <c r="F22" s="9">
        <v>581</v>
      </c>
      <c r="G22" s="9">
        <v>3231</v>
      </c>
      <c r="H22" s="9">
        <v>6645</v>
      </c>
      <c r="I22" s="9">
        <v>8290</v>
      </c>
      <c r="J22" s="9">
        <v>6296</v>
      </c>
      <c r="K22" s="9">
        <v>2912</v>
      </c>
      <c r="L22" s="9">
        <v>386</v>
      </c>
      <c r="M22" s="71">
        <v>5</v>
      </c>
    </row>
    <row r="23" spans="1:13" ht="15" customHeight="1">
      <c r="A23" s="384"/>
      <c r="B23" s="19" t="s">
        <v>68</v>
      </c>
      <c r="C23" s="8" t="s">
        <v>65</v>
      </c>
      <c r="D23" s="9">
        <v>4973</v>
      </c>
      <c r="E23" s="9">
        <v>0</v>
      </c>
      <c r="F23" s="9">
        <v>135</v>
      </c>
      <c r="G23" s="9">
        <v>536</v>
      </c>
      <c r="H23" s="9">
        <v>1427</v>
      </c>
      <c r="I23" s="9">
        <v>1586</v>
      </c>
      <c r="J23" s="9">
        <v>914</v>
      </c>
      <c r="K23" s="9">
        <v>318</v>
      </c>
      <c r="L23" s="9">
        <v>56</v>
      </c>
      <c r="M23" s="71">
        <v>1</v>
      </c>
    </row>
    <row r="24" spans="1:13" ht="15" customHeight="1">
      <c r="A24" s="384"/>
      <c r="B24" s="17" t="s">
        <v>69</v>
      </c>
      <c r="C24" s="8" t="s">
        <v>67</v>
      </c>
      <c r="D24" s="9">
        <v>13370</v>
      </c>
      <c r="E24" s="9">
        <v>1</v>
      </c>
      <c r="F24" s="9">
        <v>113</v>
      </c>
      <c r="G24" s="9">
        <v>1016</v>
      </c>
      <c r="H24" s="9">
        <v>2989</v>
      </c>
      <c r="I24" s="9">
        <v>4668</v>
      </c>
      <c r="J24" s="9">
        <v>2928</v>
      </c>
      <c r="K24" s="9">
        <v>1483</v>
      </c>
      <c r="L24" s="9">
        <v>170</v>
      </c>
      <c r="M24" s="71">
        <v>2</v>
      </c>
    </row>
    <row r="25" spans="1:13" ht="15" customHeight="1">
      <c r="A25" s="384"/>
      <c r="B25" s="19" t="s">
        <v>70</v>
      </c>
      <c r="C25" s="8" t="s">
        <v>65</v>
      </c>
      <c r="D25" s="9">
        <v>2587</v>
      </c>
      <c r="E25" s="9">
        <v>2</v>
      </c>
      <c r="F25" s="9">
        <v>32</v>
      </c>
      <c r="G25" s="9">
        <v>267</v>
      </c>
      <c r="H25" s="9">
        <v>737</v>
      </c>
      <c r="I25" s="9">
        <v>832</v>
      </c>
      <c r="J25" s="9">
        <v>552</v>
      </c>
      <c r="K25" s="9">
        <v>136</v>
      </c>
      <c r="L25" s="9">
        <v>27</v>
      </c>
      <c r="M25" s="71">
        <v>2</v>
      </c>
    </row>
    <row r="26" spans="1:13" ht="15" customHeight="1">
      <c r="A26" s="384"/>
      <c r="B26" s="17" t="s">
        <v>71</v>
      </c>
      <c r="C26" s="8" t="s">
        <v>67</v>
      </c>
      <c r="D26" s="9">
        <v>5694</v>
      </c>
      <c r="E26" s="9">
        <v>3</v>
      </c>
      <c r="F26" s="9">
        <v>121</v>
      </c>
      <c r="G26" s="9">
        <v>596</v>
      </c>
      <c r="H26" s="9">
        <v>1234</v>
      </c>
      <c r="I26" s="9">
        <v>1668</v>
      </c>
      <c r="J26" s="9">
        <v>1484</v>
      </c>
      <c r="K26" s="9">
        <v>524</v>
      </c>
      <c r="L26" s="9">
        <v>63</v>
      </c>
      <c r="M26" s="71">
        <v>1</v>
      </c>
    </row>
    <row r="27" spans="1:13" ht="15" customHeight="1">
      <c r="A27" s="384"/>
      <c r="B27" s="19" t="s">
        <v>72</v>
      </c>
      <c r="C27" s="8" t="s">
        <v>65</v>
      </c>
      <c r="D27" s="9">
        <v>3263</v>
      </c>
      <c r="E27" s="9">
        <v>0</v>
      </c>
      <c r="F27" s="9">
        <v>418</v>
      </c>
      <c r="G27" s="9">
        <v>775</v>
      </c>
      <c r="H27" s="9">
        <v>1011</v>
      </c>
      <c r="I27" s="9">
        <v>546</v>
      </c>
      <c r="J27" s="9">
        <v>332</v>
      </c>
      <c r="K27" s="9">
        <v>141</v>
      </c>
      <c r="L27" s="9">
        <v>38</v>
      </c>
      <c r="M27" s="71">
        <v>2</v>
      </c>
    </row>
    <row r="28" spans="1:13" ht="15" customHeight="1">
      <c r="A28" s="384"/>
      <c r="B28" s="17" t="s">
        <v>73</v>
      </c>
      <c r="C28" s="8" t="s">
        <v>67</v>
      </c>
      <c r="D28" s="9">
        <v>6583</v>
      </c>
      <c r="E28" s="9">
        <v>0</v>
      </c>
      <c r="F28" s="9">
        <v>335</v>
      </c>
      <c r="G28" s="9">
        <v>1273</v>
      </c>
      <c r="H28" s="9">
        <v>1635</v>
      </c>
      <c r="I28" s="9">
        <v>1253</v>
      </c>
      <c r="J28" s="9">
        <v>1293</v>
      </c>
      <c r="K28" s="9">
        <v>679</v>
      </c>
      <c r="L28" s="9">
        <v>114</v>
      </c>
      <c r="M28" s="71">
        <v>1</v>
      </c>
    </row>
    <row r="29" spans="1:13" ht="15" customHeight="1">
      <c r="A29" s="384"/>
      <c r="B29" s="19" t="s">
        <v>74</v>
      </c>
      <c r="C29" s="8" t="s">
        <v>65</v>
      </c>
      <c r="D29" s="9">
        <v>2483</v>
      </c>
      <c r="E29" s="9">
        <v>0</v>
      </c>
      <c r="F29" s="9">
        <v>16</v>
      </c>
      <c r="G29" s="9">
        <v>341</v>
      </c>
      <c r="H29" s="9">
        <v>854</v>
      </c>
      <c r="I29" s="9">
        <v>709</v>
      </c>
      <c r="J29" s="9">
        <v>404</v>
      </c>
      <c r="K29" s="9">
        <v>121</v>
      </c>
      <c r="L29" s="9">
        <v>37</v>
      </c>
      <c r="M29" s="71">
        <v>1</v>
      </c>
    </row>
    <row r="30" spans="1:13" ht="15" customHeight="1">
      <c r="A30" s="384"/>
      <c r="B30" s="17" t="s">
        <v>75</v>
      </c>
      <c r="C30" s="8" t="s">
        <v>67</v>
      </c>
      <c r="D30" s="9">
        <v>1385</v>
      </c>
      <c r="E30" s="9">
        <v>0</v>
      </c>
      <c r="F30" s="9">
        <v>3</v>
      </c>
      <c r="G30" s="9">
        <v>252</v>
      </c>
      <c r="H30" s="9">
        <v>472</v>
      </c>
      <c r="I30" s="9">
        <v>324</v>
      </c>
      <c r="J30" s="9">
        <v>248</v>
      </c>
      <c r="K30" s="9">
        <v>70</v>
      </c>
      <c r="L30" s="9">
        <v>16</v>
      </c>
      <c r="M30" s="71">
        <v>0</v>
      </c>
    </row>
    <row r="31" spans="1:13" ht="15" customHeight="1">
      <c r="A31" s="384"/>
      <c r="B31" s="19" t="s">
        <v>76</v>
      </c>
      <c r="C31" s="8" t="s">
        <v>65</v>
      </c>
      <c r="D31" s="9">
        <v>825</v>
      </c>
      <c r="E31" s="9">
        <v>0</v>
      </c>
      <c r="F31" s="9">
        <v>4</v>
      </c>
      <c r="G31" s="9">
        <v>78</v>
      </c>
      <c r="H31" s="9">
        <v>311</v>
      </c>
      <c r="I31" s="9">
        <v>225</v>
      </c>
      <c r="J31" s="9">
        <v>153</v>
      </c>
      <c r="K31" s="9">
        <v>45</v>
      </c>
      <c r="L31" s="9">
        <v>9</v>
      </c>
      <c r="M31" s="71">
        <v>0</v>
      </c>
    </row>
    <row r="32" spans="1:13" ht="15" customHeight="1">
      <c r="A32" s="382"/>
      <c r="B32" s="17" t="s">
        <v>77</v>
      </c>
      <c r="C32" s="8" t="s">
        <v>67</v>
      </c>
      <c r="D32" s="11">
        <v>553</v>
      </c>
      <c r="E32" s="11">
        <v>0</v>
      </c>
      <c r="F32" s="11">
        <v>7</v>
      </c>
      <c r="G32" s="11">
        <v>60</v>
      </c>
      <c r="H32" s="11">
        <v>116</v>
      </c>
      <c r="I32" s="11">
        <v>129</v>
      </c>
      <c r="J32" s="11">
        <v>143</v>
      </c>
      <c r="K32" s="11">
        <v>85</v>
      </c>
      <c r="L32" s="11">
        <v>12</v>
      </c>
      <c r="M32" s="72">
        <v>1</v>
      </c>
    </row>
    <row r="33" spans="1:13" ht="15" customHeight="1">
      <c r="A33" s="382"/>
      <c r="B33" s="19" t="s">
        <v>78</v>
      </c>
      <c r="C33" s="8" t="s">
        <v>65</v>
      </c>
      <c r="D33" s="11">
        <v>516</v>
      </c>
      <c r="E33" s="11">
        <v>0</v>
      </c>
      <c r="F33" s="11">
        <v>3</v>
      </c>
      <c r="G33" s="11">
        <v>19</v>
      </c>
      <c r="H33" s="11">
        <v>133</v>
      </c>
      <c r="I33" s="11">
        <v>201</v>
      </c>
      <c r="J33" s="11">
        <v>122</v>
      </c>
      <c r="K33" s="11">
        <v>30</v>
      </c>
      <c r="L33" s="11">
        <v>8</v>
      </c>
      <c r="M33" s="72">
        <v>0</v>
      </c>
    </row>
    <row r="34" spans="1:13" ht="15" customHeight="1" thickBot="1">
      <c r="A34" s="382"/>
      <c r="B34" s="20" t="s">
        <v>79</v>
      </c>
      <c r="C34" s="8" t="s">
        <v>67</v>
      </c>
      <c r="D34" s="11">
        <v>765</v>
      </c>
      <c r="E34" s="11">
        <v>0</v>
      </c>
      <c r="F34" s="11">
        <v>2</v>
      </c>
      <c r="G34" s="11">
        <v>34</v>
      </c>
      <c r="H34" s="11">
        <v>199</v>
      </c>
      <c r="I34" s="11">
        <v>248</v>
      </c>
      <c r="J34" s="11">
        <v>200</v>
      </c>
      <c r="K34" s="11">
        <v>71</v>
      </c>
      <c r="L34" s="11">
        <v>11</v>
      </c>
      <c r="M34" s="72">
        <v>0</v>
      </c>
    </row>
    <row r="35" spans="1:13" ht="15" customHeight="1">
      <c r="A35" s="386" t="s">
        <v>83</v>
      </c>
      <c r="B35" s="16" t="s">
        <v>81</v>
      </c>
      <c r="C35" s="6" t="s">
        <v>65</v>
      </c>
      <c r="D35" s="28">
        <f t="shared" ref="D35:D46" si="14">SUM(E35:M35)</f>
        <v>12</v>
      </c>
      <c r="E35" s="28">
        <f t="shared" ref="E35:M35" si="15">SUM(E37,E39,E41,E43,E45)</f>
        <v>0</v>
      </c>
      <c r="F35" s="28">
        <f t="shared" si="15"/>
        <v>0</v>
      </c>
      <c r="G35" s="28">
        <f t="shared" si="15"/>
        <v>1</v>
      </c>
      <c r="H35" s="28">
        <f t="shared" si="15"/>
        <v>1</v>
      </c>
      <c r="I35" s="28">
        <f t="shared" si="15"/>
        <v>0</v>
      </c>
      <c r="J35" s="28">
        <f t="shared" si="15"/>
        <v>2</v>
      </c>
      <c r="K35" s="28">
        <f t="shared" si="15"/>
        <v>4</v>
      </c>
      <c r="L35" s="28">
        <f t="shared" si="15"/>
        <v>3</v>
      </c>
      <c r="M35" s="28">
        <f t="shared" si="15"/>
        <v>1</v>
      </c>
    </row>
    <row r="36" spans="1:13" ht="15" customHeight="1">
      <c r="A36" s="372"/>
      <c r="B36" s="17" t="s">
        <v>82</v>
      </c>
      <c r="C36" s="8" t="s">
        <v>67</v>
      </c>
      <c r="D36" s="28">
        <f t="shared" si="14"/>
        <v>10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2</v>
      </c>
      <c r="H36" s="28">
        <f t="shared" si="16"/>
        <v>0</v>
      </c>
      <c r="I36" s="28">
        <f t="shared" si="16"/>
        <v>2</v>
      </c>
      <c r="J36" s="28">
        <f t="shared" si="16"/>
        <v>1</v>
      </c>
      <c r="K36" s="28">
        <f t="shared" si="16"/>
        <v>1</v>
      </c>
      <c r="L36" s="28">
        <f t="shared" si="16"/>
        <v>4</v>
      </c>
      <c r="M36" s="28">
        <f t="shared" si="16"/>
        <v>0</v>
      </c>
    </row>
    <row r="37" spans="1:13" ht="15" customHeight="1">
      <c r="A37" s="372"/>
      <c r="B37" s="19" t="s">
        <v>68</v>
      </c>
      <c r="C37" s="8" t="s">
        <v>65</v>
      </c>
      <c r="D37" s="28">
        <f t="shared" si="14"/>
        <v>4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3</v>
      </c>
      <c r="L37" s="29">
        <v>1</v>
      </c>
      <c r="M37" s="29">
        <v>0</v>
      </c>
    </row>
    <row r="38" spans="1:13" ht="15" customHeight="1">
      <c r="A38" s="372"/>
      <c r="B38" s="17" t="s">
        <v>69</v>
      </c>
      <c r="C38" s="8" t="s">
        <v>67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ht="15" customHeight="1">
      <c r="A39" s="372"/>
      <c r="B39" s="19" t="s">
        <v>70</v>
      </c>
      <c r="C39" s="8" t="s">
        <v>65</v>
      </c>
      <c r="D39" s="28">
        <f t="shared" si="14"/>
        <v>8</v>
      </c>
      <c r="E39" s="28">
        <v>0</v>
      </c>
      <c r="F39" s="28">
        <v>0</v>
      </c>
      <c r="G39" s="28">
        <v>1</v>
      </c>
      <c r="H39" s="28">
        <v>1</v>
      </c>
      <c r="I39" s="28">
        <v>0</v>
      </c>
      <c r="J39" s="28">
        <v>2</v>
      </c>
      <c r="K39" s="28">
        <v>1</v>
      </c>
      <c r="L39" s="28">
        <v>2</v>
      </c>
      <c r="M39" s="28">
        <v>1</v>
      </c>
    </row>
    <row r="40" spans="1:13" ht="15" customHeight="1">
      <c r="A40" s="372"/>
      <c r="B40" s="17" t="s">
        <v>71</v>
      </c>
      <c r="C40" s="8" t="s">
        <v>67</v>
      </c>
      <c r="D40" s="28">
        <f t="shared" si="14"/>
        <v>7</v>
      </c>
      <c r="E40" s="28">
        <v>0</v>
      </c>
      <c r="F40" s="28">
        <v>0</v>
      </c>
      <c r="G40" s="28">
        <v>2</v>
      </c>
      <c r="H40" s="28">
        <v>0</v>
      </c>
      <c r="I40" s="28">
        <v>1</v>
      </c>
      <c r="J40" s="28">
        <v>0</v>
      </c>
      <c r="K40" s="28">
        <v>0</v>
      </c>
      <c r="L40" s="28">
        <v>4</v>
      </c>
      <c r="M40" s="28">
        <v>0</v>
      </c>
    </row>
    <row r="41" spans="1:13" ht="15" customHeight="1">
      <c r="A41" s="372"/>
      <c r="B41" s="19" t="s">
        <v>72</v>
      </c>
      <c r="C41" s="8" t="s">
        <v>65</v>
      </c>
      <c r="D41" s="28">
        <f t="shared" si="14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</row>
    <row r="42" spans="1:13" ht="15" customHeight="1">
      <c r="A42" s="372"/>
      <c r="B42" s="17" t="s">
        <v>73</v>
      </c>
      <c r="C42" s="8" t="s">
        <v>67</v>
      </c>
      <c r="D42" s="28">
        <f t="shared" si="14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1</v>
      </c>
      <c r="K42" s="28">
        <v>0</v>
      </c>
      <c r="L42" s="28">
        <v>0</v>
      </c>
      <c r="M42" s="28">
        <v>0</v>
      </c>
    </row>
    <row r="43" spans="1:13" ht="15" customHeight="1">
      <c r="A43" s="372"/>
      <c r="B43" s="19" t="s">
        <v>74</v>
      </c>
      <c r="C43" s="8" t="s">
        <v>65</v>
      </c>
      <c r="D43" s="28">
        <f t="shared" si="14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</row>
    <row r="44" spans="1:13" ht="15" customHeight="1">
      <c r="A44" s="372"/>
      <c r="B44" s="17" t="s">
        <v>75</v>
      </c>
      <c r="C44" s="8" t="s">
        <v>67</v>
      </c>
      <c r="D44" s="28">
        <f t="shared" si="14"/>
        <v>2</v>
      </c>
      <c r="E44" s="28">
        <v>0</v>
      </c>
      <c r="F44" s="28">
        <v>0</v>
      </c>
      <c r="G44" s="28">
        <v>0</v>
      </c>
      <c r="H44" s="28">
        <v>0</v>
      </c>
      <c r="I44" s="28">
        <v>1</v>
      </c>
      <c r="J44" s="28">
        <v>0</v>
      </c>
      <c r="K44" s="28">
        <v>1</v>
      </c>
      <c r="L44" s="28">
        <v>0</v>
      </c>
      <c r="M44" s="28">
        <v>0</v>
      </c>
    </row>
    <row r="45" spans="1:13" ht="15" customHeight="1">
      <c r="A45" s="372"/>
      <c r="B45" s="19" t="s">
        <v>76</v>
      </c>
      <c r="C45" s="8" t="s">
        <v>65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5" customHeight="1">
      <c r="A46" s="372"/>
      <c r="B46" s="17" t="s">
        <v>77</v>
      </c>
      <c r="C46" s="8" t="s">
        <v>67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ht="15" customHeight="1">
      <c r="A47" s="372"/>
      <c r="B47" s="19" t="s">
        <v>78</v>
      </c>
      <c r="C47" s="8" t="s">
        <v>65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72">
        <v>0</v>
      </c>
    </row>
    <row r="48" spans="1:13" ht="15" customHeight="1" thickBot="1">
      <c r="A48" s="373"/>
      <c r="B48" s="20" t="s">
        <v>79</v>
      </c>
      <c r="C48" s="8" t="s">
        <v>67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73">
        <v>0</v>
      </c>
    </row>
    <row r="49" spans="1:13" ht="15" customHeight="1">
      <c r="A49" s="386" t="s">
        <v>84</v>
      </c>
      <c r="B49" s="21" t="s">
        <v>81</v>
      </c>
      <c r="C49" s="12" t="s">
        <v>65</v>
      </c>
      <c r="D49" s="28">
        <f t="shared" ref="D49:D62" si="17">SUM(E49:M49)</f>
        <v>122</v>
      </c>
      <c r="E49" s="28">
        <f t="shared" ref="E49:M49" si="18">SUM(E51,E53,E55,E57,E59,E61)</f>
        <v>0</v>
      </c>
      <c r="F49" s="28">
        <f t="shared" si="18"/>
        <v>0</v>
      </c>
      <c r="G49" s="28">
        <f t="shared" si="18"/>
        <v>0</v>
      </c>
      <c r="H49" s="28">
        <f t="shared" si="18"/>
        <v>2</v>
      </c>
      <c r="I49" s="28">
        <f t="shared" si="18"/>
        <v>14</v>
      </c>
      <c r="J49" s="28">
        <f t="shared" si="18"/>
        <v>40</v>
      </c>
      <c r="K49" s="28">
        <f t="shared" si="18"/>
        <v>39</v>
      </c>
      <c r="L49" s="28">
        <f t="shared" si="18"/>
        <v>23</v>
      </c>
      <c r="M49" s="28">
        <f t="shared" si="18"/>
        <v>4</v>
      </c>
    </row>
    <row r="50" spans="1:13" ht="15" customHeight="1">
      <c r="A50" s="372"/>
      <c r="B50" s="17" t="s">
        <v>82</v>
      </c>
      <c r="C50" s="8" t="s">
        <v>67</v>
      </c>
      <c r="D50" s="28">
        <f t="shared" si="17"/>
        <v>30</v>
      </c>
      <c r="E50" s="28">
        <f t="shared" ref="E50:M50" si="19">SUM(E52,E54,E56,E58,E60,E62)</f>
        <v>0</v>
      </c>
      <c r="F50" s="28">
        <f t="shared" si="19"/>
        <v>0</v>
      </c>
      <c r="G50" s="28">
        <f t="shared" si="19"/>
        <v>0</v>
      </c>
      <c r="H50" s="28">
        <f t="shared" si="19"/>
        <v>0</v>
      </c>
      <c r="I50" s="28">
        <f t="shared" si="19"/>
        <v>3</v>
      </c>
      <c r="J50" s="28">
        <f t="shared" si="19"/>
        <v>8</v>
      </c>
      <c r="K50" s="28">
        <f t="shared" si="19"/>
        <v>9</v>
      </c>
      <c r="L50" s="28">
        <f t="shared" si="19"/>
        <v>7</v>
      </c>
      <c r="M50" s="28">
        <f t="shared" si="19"/>
        <v>3</v>
      </c>
    </row>
    <row r="51" spans="1:13" ht="15" customHeight="1">
      <c r="A51" s="372"/>
      <c r="B51" s="19" t="s">
        <v>68</v>
      </c>
      <c r="C51" s="8" t="s">
        <v>65</v>
      </c>
      <c r="D51" s="28">
        <f t="shared" si="17"/>
        <v>46</v>
      </c>
      <c r="E51" s="29">
        <v>0</v>
      </c>
      <c r="F51" s="29">
        <v>0</v>
      </c>
      <c r="G51" s="29">
        <v>0</v>
      </c>
      <c r="H51" s="29">
        <v>0</v>
      </c>
      <c r="I51" s="29">
        <v>4</v>
      </c>
      <c r="J51" s="29">
        <v>15</v>
      </c>
      <c r="K51" s="29">
        <v>14</v>
      </c>
      <c r="L51" s="29">
        <v>12</v>
      </c>
      <c r="M51" s="29">
        <v>1</v>
      </c>
    </row>
    <row r="52" spans="1:13" ht="15" customHeight="1">
      <c r="A52" s="372"/>
      <c r="B52" s="17" t="s">
        <v>69</v>
      </c>
      <c r="C52" s="8" t="s">
        <v>67</v>
      </c>
      <c r="D52" s="28">
        <f t="shared" si="17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3</v>
      </c>
      <c r="K52" s="29">
        <v>8</v>
      </c>
      <c r="L52" s="29">
        <v>3</v>
      </c>
      <c r="M52" s="29">
        <v>1</v>
      </c>
    </row>
    <row r="53" spans="1:13" ht="15" customHeight="1">
      <c r="A53" s="372"/>
      <c r="B53" s="19" t="s">
        <v>70</v>
      </c>
      <c r="C53" s="8" t="s">
        <v>65</v>
      </c>
      <c r="D53" s="28">
        <f t="shared" si="17"/>
        <v>39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15</v>
      </c>
      <c r="K53" s="28">
        <v>11</v>
      </c>
      <c r="L53" s="28">
        <v>9</v>
      </c>
      <c r="M53" s="28">
        <v>3</v>
      </c>
    </row>
    <row r="54" spans="1:13" ht="15" customHeight="1">
      <c r="A54" s="372"/>
      <c r="B54" s="17" t="s">
        <v>71</v>
      </c>
      <c r="C54" s="8" t="s">
        <v>67</v>
      </c>
      <c r="D54" s="28">
        <f t="shared" si="17"/>
        <v>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1</v>
      </c>
      <c r="L54" s="28">
        <v>3</v>
      </c>
      <c r="M54" s="28">
        <v>2</v>
      </c>
    </row>
    <row r="55" spans="1:13" ht="15" customHeight="1">
      <c r="A55" s="372"/>
      <c r="B55" s="19" t="s">
        <v>72</v>
      </c>
      <c r="C55" s="8" t="s">
        <v>65</v>
      </c>
      <c r="D55" s="28">
        <f t="shared" si="17"/>
        <v>33</v>
      </c>
      <c r="E55" s="28">
        <v>0</v>
      </c>
      <c r="F55" s="28">
        <v>0</v>
      </c>
      <c r="G55" s="28">
        <v>0</v>
      </c>
      <c r="H55" s="28">
        <v>2</v>
      </c>
      <c r="I55" s="28">
        <v>8</v>
      </c>
      <c r="J55" s="28">
        <v>8</v>
      </c>
      <c r="K55" s="28">
        <v>13</v>
      </c>
      <c r="L55" s="28">
        <v>2</v>
      </c>
      <c r="M55" s="28">
        <v>0</v>
      </c>
    </row>
    <row r="56" spans="1:13" ht="15" customHeight="1">
      <c r="A56" s="372"/>
      <c r="B56" s="17" t="s">
        <v>73</v>
      </c>
      <c r="C56" s="8" t="s">
        <v>67</v>
      </c>
      <c r="D56" s="28">
        <f t="shared" si="17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2</v>
      </c>
      <c r="K56" s="28">
        <v>0</v>
      </c>
      <c r="L56" s="28">
        <v>0</v>
      </c>
      <c r="M56" s="28">
        <v>0</v>
      </c>
    </row>
    <row r="57" spans="1:13" ht="15" customHeight="1">
      <c r="A57" s="372"/>
      <c r="B57" s="19" t="s">
        <v>74</v>
      </c>
      <c r="C57" s="8" t="s">
        <v>65</v>
      </c>
      <c r="D57" s="28">
        <f t="shared" si="17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ht="15" customHeight="1">
      <c r="A58" s="372"/>
      <c r="B58" s="17" t="s">
        <v>75</v>
      </c>
      <c r="C58" s="8" t="s">
        <v>67</v>
      </c>
      <c r="D58" s="28">
        <f t="shared" si="17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28">
        <v>0</v>
      </c>
    </row>
    <row r="59" spans="1:13" ht="15" customHeight="1">
      <c r="A59" s="372"/>
      <c r="B59" s="19" t="s">
        <v>76</v>
      </c>
      <c r="C59" s="8" t="s">
        <v>65</v>
      </c>
      <c r="D59" s="28">
        <f t="shared" si="17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ht="15" customHeight="1">
      <c r="A60" s="372"/>
      <c r="B60" s="17" t="s">
        <v>77</v>
      </c>
      <c r="C60" s="8" t="s">
        <v>67</v>
      </c>
      <c r="D60" s="28">
        <f t="shared" si="17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ht="15" customHeight="1">
      <c r="A61" s="372"/>
      <c r="B61" s="19" t="s">
        <v>78</v>
      </c>
      <c r="C61" s="8" t="s">
        <v>65</v>
      </c>
      <c r="D61" s="28">
        <f t="shared" si="17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ht="15" customHeight="1" thickBot="1">
      <c r="A62" s="373"/>
      <c r="B62" s="20" t="s">
        <v>79</v>
      </c>
      <c r="C62" s="8" t="s">
        <v>67</v>
      </c>
      <c r="D62" s="28">
        <f t="shared" si="17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801</v>
      </c>
    </row>
    <row r="64" spans="1:13" s="15" customFormat="1" ht="14.25">
      <c r="A64" s="23" t="s">
        <v>802</v>
      </c>
    </row>
    <row r="65" spans="1:3" s="15" customFormat="1" ht="14.25">
      <c r="A65" s="23" t="s">
        <v>504</v>
      </c>
      <c r="B65" s="24"/>
      <c r="C65" s="24"/>
    </row>
    <row r="66" spans="1:3" s="15" customFormat="1" ht="14.25">
      <c r="A66" s="23" t="s">
        <v>505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工作表27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8" width="6.75" style="1" customWidth="1"/>
    <col min="9" max="11" width="6.5" style="1" customWidth="1"/>
    <col min="12" max="13" width="5.875" style="1" customWidth="1"/>
    <col min="14" max="16384" width="9" style="1"/>
  </cols>
  <sheetData>
    <row r="1" spans="1:13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46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795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48</v>
      </c>
      <c r="M3" s="390"/>
    </row>
    <row r="4" spans="1:13" ht="17.25" thickBot="1">
      <c r="B4" s="391" t="s">
        <v>796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50</v>
      </c>
      <c r="M4" s="392"/>
    </row>
    <row r="5" spans="1:13">
      <c r="A5" s="374" t="s">
        <v>30</v>
      </c>
      <c r="B5" s="425"/>
      <c r="C5" s="406" t="s">
        <v>51</v>
      </c>
      <c r="D5" s="380" t="s">
        <v>52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53</v>
      </c>
      <c r="E6" s="4" t="s">
        <v>54</v>
      </c>
      <c r="F6" s="4" t="s">
        <v>55</v>
      </c>
      <c r="G6" s="4" t="s">
        <v>56</v>
      </c>
      <c r="H6" s="4" t="s">
        <v>57</v>
      </c>
      <c r="I6" s="4" t="s">
        <v>238</v>
      </c>
      <c r="J6" s="4" t="s">
        <v>239</v>
      </c>
      <c r="K6" s="4" t="s">
        <v>240</v>
      </c>
      <c r="L6" s="4" t="s">
        <v>241</v>
      </c>
      <c r="M6" s="69" t="s">
        <v>242</v>
      </c>
    </row>
    <row r="7" spans="1:13" ht="15" customHeight="1">
      <c r="A7" s="382" t="s">
        <v>63</v>
      </c>
      <c r="B7" s="16" t="s">
        <v>64</v>
      </c>
      <c r="C7" s="6" t="s">
        <v>65</v>
      </c>
      <c r="D7" s="7">
        <f t="shared" ref="D7:M7" si="0">D21+D35+D49</f>
        <v>14486</v>
      </c>
      <c r="E7" s="7">
        <f t="shared" si="0"/>
        <v>0</v>
      </c>
      <c r="F7" s="7">
        <f t="shared" si="0"/>
        <v>601</v>
      </c>
      <c r="G7" s="7">
        <f t="shared" si="0"/>
        <v>1940</v>
      </c>
      <c r="H7" s="7">
        <f t="shared" si="0"/>
        <v>4443</v>
      </c>
      <c r="I7" s="7">
        <f t="shared" si="0"/>
        <v>4014</v>
      </c>
      <c r="J7" s="7">
        <f t="shared" si="0"/>
        <v>2458</v>
      </c>
      <c r="K7" s="7">
        <f t="shared" si="0"/>
        <v>828</v>
      </c>
      <c r="L7" s="7">
        <f t="shared" si="0"/>
        <v>191</v>
      </c>
      <c r="M7" s="70">
        <f t="shared" si="0"/>
        <v>11</v>
      </c>
    </row>
    <row r="8" spans="1:13" ht="15" customHeight="1">
      <c r="A8" s="372"/>
      <c r="B8" s="18" t="s">
        <v>66</v>
      </c>
      <c r="C8" s="8" t="s">
        <v>67</v>
      </c>
      <c r="D8" s="9">
        <f t="shared" ref="D8:M8" si="1">D22+D36+D50</f>
        <v>28254</v>
      </c>
      <c r="E8" s="9">
        <f t="shared" si="1"/>
        <v>0</v>
      </c>
      <c r="F8" s="9">
        <f t="shared" si="1"/>
        <v>544</v>
      </c>
      <c r="G8" s="9">
        <f t="shared" si="1"/>
        <v>3192</v>
      </c>
      <c r="H8" s="9">
        <f t="shared" si="1"/>
        <v>6887</v>
      </c>
      <c r="I8" s="9">
        <f t="shared" si="1"/>
        <v>8232</v>
      </c>
      <c r="J8" s="9">
        <f t="shared" si="1"/>
        <v>6167</v>
      </c>
      <c r="K8" s="9">
        <f t="shared" si="1"/>
        <v>2831</v>
      </c>
      <c r="L8" s="9">
        <f t="shared" si="1"/>
        <v>394</v>
      </c>
      <c r="M8" s="71">
        <f t="shared" si="1"/>
        <v>7</v>
      </c>
    </row>
    <row r="9" spans="1:13" ht="15" customHeight="1">
      <c r="A9" s="372"/>
      <c r="B9" s="19" t="s">
        <v>68</v>
      </c>
      <c r="C9" s="8" t="s">
        <v>65</v>
      </c>
      <c r="D9" s="9">
        <f t="shared" ref="D9:M9" si="2">D23+D37+D51</f>
        <v>4949</v>
      </c>
      <c r="E9" s="9">
        <f t="shared" si="2"/>
        <v>0</v>
      </c>
      <c r="F9" s="9">
        <f t="shared" si="2"/>
        <v>144</v>
      </c>
      <c r="G9" s="9">
        <f t="shared" si="2"/>
        <v>497</v>
      </c>
      <c r="H9" s="9">
        <f t="shared" si="2"/>
        <v>1421</v>
      </c>
      <c r="I9" s="9">
        <f t="shared" si="2"/>
        <v>1553</v>
      </c>
      <c r="J9" s="9">
        <f t="shared" si="2"/>
        <v>928</v>
      </c>
      <c r="K9" s="9">
        <f t="shared" si="2"/>
        <v>339</v>
      </c>
      <c r="L9" s="9">
        <f t="shared" si="2"/>
        <v>65</v>
      </c>
      <c r="M9" s="71">
        <f t="shared" si="2"/>
        <v>2</v>
      </c>
    </row>
    <row r="10" spans="1:13" ht="15" customHeight="1">
      <c r="A10" s="372"/>
      <c r="B10" s="17" t="s">
        <v>69</v>
      </c>
      <c r="C10" s="8" t="s">
        <v>67</v>
      </c>
      <c r="D10" s="9">
        <f t="shared" ref="D10:M10" si="3">D24+D38+D52</f>
        <v>13381</v>
      </c>
      <c r="E10" s="9">
        <f t="shared" si="3"/>
        <v>0</v>
      </c>
      <c r="F10" s="9">
        <f t="shared" si="3"/>
        <v>105</v>
      </c>
      <c r="G10" s="9">
        <f t="shared" si="3"/>
        <v>991</v>
      </c>
      <c r="H10" s="9">
        <f t="shared" si="3"/>
        <v>3015</v>
      </c>
      <c r="I10" s="9">
        <f t="shared" si="3"/>
        <v>4664</v>
      </c>
      <c r="J10" s="9">
        <f t="shared" si="3"/>
        <v>2939</v>
      </c>
      <c r="K10" s="9">
        <f t="shared" si="3"/>
        <v>1490</v>
      </c>
      <c r="L10" s="9">
        <f t="shared" si="3"/>
        <v>175</v>
      </c>
      <c r="M10" s="71">
        <f t="shared" si="3"/>
        <v>2</v>
      </c>
    </row>
    <row r="11" spans="1:13" ht="15" customHeight="1">
      <c r="A11" s="372"/>
      <c r="B11" s="19" t="s">
        <v>70</v>
      </c>
      <c r="C11" s="8" t="s">
        <v>65</v>
      </c>
      <c r="D11" s="9">
        <f t="shared" ref="D11:M11" si="4">D25+D39+D53</f>
        <v>2678</v>
      </c>
      <c r="E11" s="9">
        <f t="shared" si="4"/>
        <v>0</v>
      </c>
      <c r="F11" s="9">
        <f t="shared" si="4"/>
        <v>35</v>
      </c>
      <c r="G11" s="9">
        <f t="shared" si="4"/>
        <v>273</v>
      </c>
      <c r="H11" s="9">
        <f t="shared" si="4"/>
        <v>830</v>
      </c>
      <c r="I11" s="9">
        <f t="shared" si="4"/>
        <v>833</v>
      </c>
      <c r="J11" s="9">
        <f t="shared" si="4"/>
        <v>516</v>
      </c>
      <c r="K11" s="9">
        <f t="shared" si="4"/>
        <v>145</v>
      </c>
      <c r="L11" s="9">
        <f t="shared" si="4"/>
        <v>39</v>
      </c>
      <c r="M11" s="71">
        <f t="shared" si="4"/>
        <v>7</v>
      </c>
    </row>
    <row r="12" spans="1:13" ht="15" customHeight="1">
      <c r="A12" s="372"/>
      <c r="B12" s="17" t="s">
        <v>71</v>
      </c>
      <c r="C12" s="8" t="s">
        <v>67</v>
      </c>
      <c r="D12" s="9">
        <f t="shared" ref="D12:M12" si="5">D26+D40+D54</f>
        <v>5807</v>
      </c>
      <c r="E12" s="9">
        <f t="shared" si="5"/>
        <v>0</v>
      </c>
      <c r="F12" s="9">
        <f t="shared" si="5"/>
        <v>110</v>
      </c>
      <c r="G12" s="9">
        <f t="shared" si="5"/>
        <v>628</v>
      </c>
      <c r="H12" s="9">
        <f t="shared" si="5"/>
        <v>1497</v>
      </c>
      <c r="I12" s="9">
        <f t="shared" si="5"/>
        <v>1680</v>
      </c>
      <c r="J12" s="9">
        <f t="shared" si="5"/>
        <v>1350</v>
      </c>
      <c r="K12" s="9">
        <f t="shared" si="5"/>
        <v>469</v>
      </c>
      <c r="L12" s="9">
        <f t="shared" si="5"/>
        <v>70</v>
      </c>
      <c r="M12" s="71">
        <f t="shared" si="5"/>
        <v>3</v>
      </c>
    </row>
    <row r="13" spans="1:13" ht="15" customHeight="1">
      <c r="A13" s="372"/>
      <c r="B13" s="19" t="s">
        <v>72</v>
      </c>
      <c r="C13" s="8" t="s">
        <v>65</v>
      </c>
      <c r="D13" s="9">
        <f t="shared" ref="D13:M13" si="6">D27+D41+D55</f>
        <v>3108</v>
      </c>
      <c r="E13" s="9">
        <f t="shared" si="6"/>
        <v>0</v>
      </c>
      <c r="F13" s="9">
        <f t="shared" si="6"/>
        <v>406</v>
      </c>
      <c r="G13" s="9">
        <f t="shared" si="6"/>
        <v>731</v>
      </c>
      <c r="H13" s="9">
        <f t="shared" si="6"/>
        <v>926</v>
      </c>
      <c r="I13" s="9">
        <f t="shared" si="6"/>
        <v>507</v>
      </c>
      <c r="J13" s="9">
        <f t="shared" si="6"/>
        <v>343</v>
      </c>
      <c r="K13" s="9">
        <f t="shared" si="6"/>
        <v>154</v>
      </c>
      <c r="L13" s="9">
        <f t="shared" si="6"/>
        <v>39</v>
      </c>
      <c r="M13" s="71">
        <f t="shared" si="6"/>
        <v>2</v>
      </c>
    </row>
    <row r="14" spans="1:13" ht="15" customHeight="1">
      <c r="A14" s="372"/>
      <c r="B14" s="17" t="s">
        <v>73</v>
      </c>
      <c r="C14" s="8" t="s">
        <v>67</v>
      </c>
      <c r="D14" s="9">
        <f t="shared" ref="D14:M14" si="7">D28+D42+D56</f>
        <v>6418</v>
      </c>
      <c r="E14" s="9">
        <f t="shared" si="7"/>
        <v>0</v>
      </c>
      <c r="F14" s="9">
        <f t="shared" si="7"/>
        <v>319</v>
      </c>
      <c r="G14" s="9">
        <f t="shared" si="7"/>
        <v>1237</v>
      </c>
      <c r="H14" s="9">
        <f t="shared" si="7"/>
        <v>1598</v>
      </c>
      <c r="I14" s="9">
        <f t="shared" si="7"/>
        <v>1201</v>
      </c>
      <c r="J14" s="9">
        <f t="shared" si="7"/>
        <v>1277</v>
      </c>
      <c r="K14" s="9">
        <f t="shared" si="7"/>
        <v>673</v>
      </c>
      <c r="L14" s="9">
        <f t="shared" si="7"/>
        <v>112</v>
      </c>
      <c r="M14" s="71">
        <f t="shared" si="7"/>
        <v>1</v>
      </c>
    </row>
    <row r="15" spans="1:13" ht="15" customHeight="1">
      <c r="A15" s="372"/>
      <c r="B15" s="19" t="s">
        <v>74</v>
      </c>
      <c r="C15" s="8" t="s">
        <v>65</v>
      </c>
      <c r="D15" s="9">
        <f t="shared" ref="D15:M15" si="8">D29+D43+D57</f>
        <v>2415</v>
      </c>
      <c r="E15" s="9">
        <f t="shared" si="8"/>
        <v>0</v>
      </c>
      <c r="F15" s="9">
        <f t="shared" si="8"/>
        <v>12</v>
      </c>
      <c r="G15" s="9">
        <f t="shared" si="8"/>
        <v>331</v>
      </c>
      <c r="H15" s="9">
        <f t="shared" si="8"/>
        <v>835</v>
      </c>
      <c r="I15" s="9">
        <f t="shared" si="8"/>
        <v>678</v>
      </c>
      <c r="J15" s="9">
        <f t="shared" si="8"/>
        <v>397</v>
      </c>
      <c r="K15" s="9">
        <f t="shared" si="8"/>
        <v>127</v>
      </c>
      <c r="L15" s="9">
        <f t="shared" si="8"/>
        <v>35</v>
      </c>
      <c r="M15" s="71">
        <f t="shared" si="8"/>
        <v>0</v>
      </c>
    </row>
    <row r="16" spans="1:13" ht="15" customHeight="1">
      <c r="A16" s="372"/>
      <c r="B16" s="17" t="s">
        <v>75</v>
      </c>
      <c r="C16" s="8" t="s">
        <v>67</v>
      </c>
      <c r="D16" s="9">
        <f t="shared" ref="D16:M16" si="9">D30+D44+D58</f>
        <v>1328</v>
      </c>
      <c r="E16" s="9">
        <f t="shared" si="9"/>
        <v>0</v>
      </c>
      <c r="F16" s="9">
        <f t="shared" si="9"/>
        <v>4</v>
      </c>
      <c r="G16" s="9">
        <f t="shared" si="9"/>
        <v>226</v>
      </c>
      <c r="H16" s="9">
        <f t="shared" si="9"/>
        <v>454</v>
      </c>
      <c r="I16" s="9">
        <f t="shared" si="9"/>
        <v>313</v>
      </c>
      <c r="J16" s="9">
        <f t="shared" si="9"/>
        <v>245</v>
      </c>
      <c r="K16" s="9">
        <f t="shared" si="9"/>
        <v>70</v>
      </c>
      <c r="L16" s="9">
        <f t="shared" si="9"/>
        <v>16</v>
      </c>
      <c r="M16" s="71">
        <f t="shared" si="9"/>
        <v>0</v>
      </c>
    </row>
    <row r="17" spans="1:13" ht="15" customHeight="1">
      <c r="A17" s="372"/>
      <c r="B17" s="19" t="s">
        <v>76</v>
      </c>
      <c r="C17" s="8" t="s">
        <v>65</v>
      </c>
      <c r="D17" s="9">
        <f t="shared" ref="D17:M17" si="10">D31+D45+D59</f>
        <v>823</v>
      </c>
      <c r="E17" s="9">
        <f t="shared" si="10"/>
        <v>0</v>
      </c>
      <c r="F17" s="9">
        <f t="shared" si="10"/>
        <v>4</v>
      </c>
      <c r="G17" s="9">
        <f t="shared" si="10"/>
        <v>83</v>
      </c>
      <c r="H17" s="9">
        <f t="shared" si="10"/>
        <v>296</v>
      </c>
      <c r="I17" s="9">
        <f t="shared" si="10"/>
        <v>239</v>
      </c>
      <c r="J17" s="9">
        <f t="shared" si="10"/>
        <v>148</v>
      </c>
      <c r="K17" s="9">
        <f t="shared" si="10"/>
        <v>44</v>
      </c>
      <c r="L17" s="9">
        <f t="shared" si="10"/>
        <v>9</v>
      </c>
      <c r="M17" s="71">
        <f t="shared" si="10"/>
        <v>0</v>
      </c>
    </row>
    <row r="18" spans="1:13" ht="15" customHeight="1">
      <c r="A18" s="372"/>
      <c r="B18" s="17" t="s">
        <v>77</v>
      </c>
      <c r="C18" s="8" t="s">
        <v>67</v>
      </c>
      <c r="D18" s="9">
        <f t="shared" ref="D18:M18" si="11">D32+D46+D60</f>
        <v>568</v>
      </c>
      <c r="E18" s="9">
        <f t="shared" si="11"/>
        <v>0</v>
      </c>
      <c r="F18" s="9">
        <f t="shared" si="11"/>
        <v>5</v>
      </c>
      <c r="G18" s="9">
        <f t="shared" si="11"/>
        <v>59</v>
      </c>
      <c r="H18" s="9">
        <f t="shared" si="11"/>
        <v>114</v>
      </c>
      <c r="I18" s="9">
        <f t="shared" si="11"/>
        <v>140</v>
      </c>
      <c r="J18" s="9">
        <f t="shared" si="11"/>
        <v>151</v>
      </c>
      <c r="K18" s="9">
        <f t="shared" si="11"/>
        <v>85</v>
      </c>
      <c r="L18" s="9">
        <f t="shared" si="11"/>
        <v>13</v>
      </c>
      <c r="M18" s="71">
        <f t="shared" si="11"/>
        <v>1</v>
      </c>
    </row>
    <row r="19" spans="1:13" ht="15" customHeight="1">
      <c r="A19" s="372"/>
      <c r="B19" s="19" t="s">
        <v>78</v>
      </c>
      <c r="C19" s="8" t="s">
        <v>65</v>
      </c>
      <c r="D19" s="9">
        <f t="shared" ref="D19:M19" si="12">D33+D47+D61</f>
        <v>513</v>
      </c>
      <c r="E19" s="9">
        <f t="shared" si="12"/>
        <v>0</v>
      </c>
      <c r="F19" s="9">
        <f t="shared" si="12"/>
        <v>0</v>
      </c>
      <c r="G19" s="9">
        <f t="shared" si="12"/>
        <v>25</v>
      </c>
      <c r="H19" s="9">
        <f t="shared" si="12"/>
        <v>135</v>
      </c>
      <c r="I19" s="9">
        <f t="shared" si="12"/>
        <v>204</v>
      </c>
      <c r="J19" s="9">
        <f t="shared" si="12"/>
        <v>126</v>
      </c>
      <c r="K19" s="9">
        <f t="shared" si="12"/>
        <v>19</v>
      </c>
      <c r="L19" s="9">
        <f t="shared" si="12"/>
        <v>4</v>
      </c>
      <c r="M19" s="71">
        <f t="shared" si="12"/>
        <v>0</v>
      </c>
    </row>
    <row r="20" spans="1:13" ht="15" customHeight="1" thickBot="1">
      <c r="A20" s="373"/>
      <c r="B20" s="20" t="s">
        <v>79</v>
      </c>
      <c r="C20" s="8" t="s">
        <v>67</v>
      </c>
      <c r="D20" s="9">
        <f t="shared" ref="D20:M20" si="13">D34+D48+D62</f>
        <v>752</v>
      </c>
      <c r="E20" s="9">
        <f t="shared" si="13"/>
        <v>0</v>
      </c>
      <c r="F20" s="9">
        <f t="shared" si="13"/>
        <v>1</v>
      </c>
      <c r="G20" s="9">
        <f t="shared" si="13"/>
        <v>51</v>
      </c>
      <c r="H20" s="9">
        <f t="shared" si="13"/>
        <v>209</v>
      </c>
      <c r="I20" s="9">
        <f t="shared" si="13"/>
        <v>234</v>
      </c>
      <c r="J20" s="9">
        <f t="shared" si="13"/>
        <v>205</v>
      </c>
      <c r="K20" s="9">
        <f t="shared" si="13"/>
        <v>44</v>
      </c>
      <c r="L20" s="9">
        <f t="shared" si="13"/>
        <v>8</v>
      </c>
      <c r="M20" s="71">
        <f t="shared" si="13"/>
        <v>0</v>
      </c>
    </row>
    <row r="21" spans="1:13" ht="15" customHeight="1">
      <c r="A21" s="383" t="s">
        <v>80</v>
      </c>
      <c r="B21" s="16" t="s">
        <v>81</v>
      </c>
      <c r="C21" s="6" t="s">
        <v>65</v>
      </c>
      <c r="D21" s="7">
        <v>14352</v>
      </c>
      <c r="E21" s="7">
        <v>0</v>
      </c>
      <c r="F21" s="7">
        <v>601</v>
      </c>
      <c r="G21" s="7">
        <v>1939</v>
      </c>
      <c r="H21" s="7">
        <v>4440</v>
      </c>
      <c r="I21" s="7">
        <v>4000</v>
      </c>
      <c r="J21" s="7">
        <v>2416</v>
      </c>
      <c r="K21" s="7">
        <v>785</v>
      </c>
      <c r="L21" s="7">
        <v>165</v>
      </c>
      <c r="M21" s="70">
        <v>6</v>
      </c>
    </row>
    <row r="22" spans="1:13" ht="15" customHeight="1">
      <c r="A22" s="384"/>
      <c r="B22" s="17" t="s">
        <v>82</v>
      </c>
      <c r="C22" s="8" t="s">
        <v>67</v>
      </c>
      <c r="D22" s="9">
        <v>28214</v>
      </c>
      <c r="E22" s="9">
        <v>0</v>
      </c>
      <c r="F22" s="9">
        <v>544</v>
      </c>
      <c r="G22" s="9">
        <v>3190</v>
      </c>
      <c r="H22" s="9">
        <v>6887</v>
      </c>
      <c r="I22" s="9">
        <v>8227</v>
      </c>
      <c r="J22" s="9">
        <v>6158</v>
      </c>
      <c r="K22" s="9">
        <v>2821</v>
      </c>
      <c r="L22" s="9">
        <v>383</v>
      </c>
      <c r="M22" s="71">
        <v>4</v>
      </c>
    </row>
    <row r="23" spans="1:13" ht="15" customHeight="1">
      <c r="A23" s="384"/>
      <c r="B23" s="19" t="s">
        <v>68</v>
      </c>
      <c r="C23" s="8" t="s">
        <v>65</v>
      </c>
      <c r="D23" s="9">
        <v>4899</v>
      </c>
      <c r="E23" s="9">
        <v>0</v>
      </c>
      <c r="F23" s="9">
        <v>144</v>
      </c>
      <c r="G23" s="9">
        <v>497</v>
      </c>
      <c r="H23" s="9">
        <v>1421</v>
      </c>
      <c r="I23" s="9">
        <v>1549</v>
      </c>
      <c r="J23" s="9">
        <v>913</v>
      </c>
      <c r="K23" s="9">
        <v>322</v>
      </c>
      <c r="L23" s="9">
        <v>52</v>
      </c>
      <c r="M23" s="71">
        <v>1</v>
      </c>
    </row>
    <row r="24" spans="1:13" ht="15" customHeight="1">
      <c r="A24" s="384"/>
      <c r="B24" s="17" t="s">
        <v>69</v>
      </c>
      <c r="C24" s="8" t="s">
        <v>67</v>
      </c>
      <c r="D24" s="9">
        <v>13364</v>
      </c>
      <c r="E24" s="9">
        <v>0</v>
      </c>
      <c r="F24" s="9">
        <v>105</v>
      </c>
      <c r="G24" s="9">
        <v>991</v>
      </c>
      <c r="H24" s="9">
        <v>3015</v>
      </c>
      <c r="I24" s="9">
        <v>4662</v>
      </c>
      <c r="J24" s="9">
        <v>2936</v>
      </c>
      <c r="K24" s="9">
        <v>1482</v>
      </c>
      <c r="L24" s="9">
        <v>172</v>
      </c>
      <c r="M24" s="71">
        <v>1</v>
      </c>
    </row>
    <row r="25" spans="1:13" ht="15" customHeight="1">
      <c r="A25" s="384"/>
      <c r="B25" s="19" t="s">
        <v>70</v>
      </c>
      <c r="C25" s="8" t="s">
        <v>65</v>
      </c>
      <c r="D25" s="9">
        <v>2631</v>
      </c>
      <c r="E25" s="9">
        <v>0</v>
      </c>
      <c r="F25" s="9">
        <v>35</v>
      </c>
      <c r="G25" s="9">
        <v>272</v>
      </c>
      <c r="H25" s="9">
        <v>829</v>
      </c>
      <c r="I25" s="9">
        <v>832</v>
      </c>
      <c r="J25" s="9">
        <v>499</v>
      </c>
      <c r="K25" s="9">
        <v>133</v>
      </c>
      <c r="L25" s="9">
        <v>28</v>
      </c>
      <c r="M25" s="71">
        <v>3</v>
      </c>
    </row>
    <row r="26" spans="1:13" ht="15" customHeight="1">
      <c r="A26" s="384"/>
      <c r="B26" s="17" t="s">
        <v>71</v>
      </c>
      <c r="C26" s="8" t="s">
        <v>67</v>
      </c>
      <c r="D26" s="9">
        <v>5794</v>
      </c>
      <c r="E26" s="9">
        <v>0</v>
      </c>
      <c r="F26" s="9">
        <v>110</v>
      </c>
      <c r="G26" s="9">
        <v>626</v>
      </c>
      <c r="H26" s="9">
        <v>1497</v>
      </c>
      <c r="I26" s="9">
        <v>1679</v>
      </c>
      <c r="J26" s="9">
        <v>1350</v>
      </c>
      <c r="K26" s="9">
        <v>468</v>
      </c>
      <c r="L26" s="9">
        <v>63</v>
      </c>
      <c r="M26" s="71">
        <v>1</v>
      </c>
    </row>
    <row r="27" spans="1:13" ht="15" customHeight="1">
      <c r="A27" s="384"/>
      <c r="B27" s="19" t="s">
        <v>72</v>
      </c>
      <c r="C27" s="8" t="s">
        <v>65</v>
      </c>
      <c r="D27" s="9">
        <v>3075</v>
      </c>
      <c r="E27" s="9">
        <v>0</v>
      </c>
      <c r="F27" s="9">
        <v>406</v>
      </c>
      <c r="G27" s="9">
        <v>731</v>
      </c>
      <c r="H27" s="9">
        <v>924</v>
      </c>
      <c r="I27" s="9">
        <v>499</v>
      </c>
      <c r="J27" s="9">
        <v>335</v>
      </c>
      <c r="K27" s="9">
        <v>141</v>
      </c>
      <c r="L27" s="9">
        <v>37</v>
      </c>
      <c r="M27" s="71">
        <v>2</v>
      </c>
    </row>
    <row r="28" spans="1:13" ht="15" customHeight="1">
      <c r="A28" s="384"/>
      <c r="B28" s="17" t="s">
        <v>73</v>
      </c>
      <c r="C28" s="8" t="s">
        <v>67</v>
      </c>
      <c r="D28" s="9">
        <v>6414</v>
      </c>
      <c r="E28" s="9">
        <v>0</v>
      </c>
      <c r="F28" s="9">
        <v>319</v>
      </c>
      <c r="G28" s="9">
        <v>1237</v>
      </c>
      <c r="H28" s="9">
        <v>1598</v>
      </c>
      <c r="I28" s="9">
        <v>1200</v>
      </c>
      <c r="J28" s="9">
        <v>1274</v>
      </c>
      <c r="K28" s="9">
        <v>673</v>
      </c>
      <c r="L28" s="9">
        <v>112</v>
      </c>
      <c r="M28" s="71">
        <v>1</v>
      </c>
    </row>
    <row r="29" spans="1:13" ht="15" customHeight="1">
      <c r="A29" s="384"/>
      <c r="B29" s="19" t="s">
        <v>74</v>
      </c>
      <c r="C29" s="8" t="s">
        <v>65</v>
      </c>
      <c r="D29" s="9">
        <v>2413</v>
      </c>
      <c r="E29" s="9">
        <v>0</v>
      </c>
      <c r="F29" s="9">
        <v>12</v>
      </c>
      <c r="G29" s="9">
        <v>331</v>
      </c>
      <c r="H29" s="9">
        <v>835</v>
      </c>
      <c r="I29" s="9">
        <v>678</v>
      </c>
      <c r="J29" s="9">
        <v>396</v>
      </c>
      <c r="K29" s="9">
        <v>126</v>
      </c>
      <c r="L29" s="9">
        <v>35</v>
      </c>
      <c r="M29" s="71">
        <v>0</v>
      </c>
    </row>
    <row r="30" spans="1:13" ht="15" customHeight="1">
      <c r="A30" s="384"/>
      <c r="B30" s="17" t="s">
        <v>75</v>
      </c>
      <c r="C30" s="8" t="s">
        <v>67</v>
      </c>
      <c r="D30" s="9">
        <v>1324</v>
      </c>
      <c r="E30" s="9">
        <v>0</v>
      </c>
      <c r="F30" s="9">
        <v>4</v>
      </c>
      <c r="G30" s="9">
        <v>226</v>
      </c>
      <c r="H30" s="9">
        <v>454</v>
      </c>
      <c r="I30" s="9">
        <v>312</v>
      </c>
      <c r="J30" s="9">
        <v>243</v>
      </c>
      <c r="K30" s="9">
        <v>69</v>
      </c>
      <c r="L30" s="9">
        <v>16</v>
      </c>
      <c r="M30" s="71">
        <v>0</v>
      </c>
    </row>
    <row r="31" spans="1:13" ht="15" customHeight="1">
      <c r="A31" s="384"/>
      <c r="B31" s="19" t="s">
        <v>76</v>
      </c>
      <c r="C31" s="8" t="s">
        <v>65</v>
      </c>
      <c r="D31" s="9">
        <v>821</v>
      </c>
      <c r="E31" s="9">
        <v>0</v>
      </c>
      <c r="F31" s="9">
        <v>4</v>
      </c>
      <c r="G31" s="9">
        <v>83</v>
      </c>
      <c r="H31" s="9">
        <v>296</v>
      </c>
      <c r="I31" s="9">
        <v>238</v>
      </c>
      <c r="J31" s="9">
        <v>147</v>
      </c>
      <c r="K31" s="9">
        <v>44</v>
      </c>
      <c r="L31" s="9">
        <v>9</v>
      </c>
      <c r="M31" s="71">
        <v>0</v>
      </c>
    </row>
    <row r="32" spans="1:13" ht="15" customHeight="1">
      <c r="A32" s="382"/>
      <c r="B32" s="17" t="s">
        <v>77</v>
      </c>
      <c r="C32" s="8" t="s">
        <v>67</v>
      </c>
      <c r="D32" s="11">
        <v>566</v>
      </c>
      <c r="E32" s="11">
        <v>0</v>
      </c>
      <c r="F32" s="11">
        <v>5</v>
      </c>
      <c r="G32" s="11">
        <v>59</v>
      </c>
      <c r="H32" s="11">
        <v>114</v>
      </c>
      <c r="I32" s="11">
        <v>140</v>
      </c>
      <c r="J32" s="11">
        <v>150</v>
      </c>
      <c r="K32" s="11">
        <v>85</v>
      </c>
      <c r="L32" s="11">
        <v>12</v>
      </c>
      <c r="M32" s="72">
        <v>1</v>
      </c>
    </row>
    <row r="33" spans="1:13" ht="15" customHeight="1">
      <c r="A33" s="382"/>
      <c r="B33" s="19" t="s">
        <v>78</v>
      </c>
      <c r="C33" s="8" t="s">
        <v>65</v>
      </c>
      <c r="D33" s="11">
        <v>513</v>
      </c>
      <c r="E33" s="11">
        <v>0</v>
      </c>
      <c r="F33" s="11">
        <v>0</v>
      </c>
      <c r="G33" s="11">
        <v>25</v>
      </c>
      <c r="H33" s="11">
        <v>135</v>
      </c>
      <c r="I33" s="11">
        <v>204</v>
      </c>
      <c r="J33" s="11">
        <v>126</v>
      </c>
      <c r="K33" s="11">
        <v>19</v>
      </c>
      <c r="L33" s="11">
        <v>4</v>
      </c>
      <c r="M33" s="72">
        <v>0</v>
      </c>
    </row>
    <row r="34" spans="1:13" ht="15" customHeight="1" thickBot="1">
      <c r="A34" s="382"/>
      <c r="B34" s="20" t="s">
        <v>79</v>
      </c>
      <c r="C34" s="8" t="s">
        <v>67</v>
      </c>
      <c r="D34" s="11">
        <v>752</v>
      </c>
      <c r="E34" s="11">
        <v>0</v>
      </c>
      <c r="F34" s="11">
        <v>1</v>
      </c>
      <c r="G34" s="11">
        <v>51</v>
      </c>
      <c r="H34" s="11">
        <v>209</v>
      </c>
      <c r="I34" s="11">
        <v>234</v>
      </c>
      <c r="J34" s="11">
        <v>205</v>
      </c>
      <c r="K34" s="11">
        <v>44</v>
      </c>
      <c r="L34" s="11">
        <v>8</v>
      </c>
      <c r="M34" s="72">
        <v>0</v>
      </c>
    </row>
    <row r="35" spans="1:13" ht="15" customHeight="1">
      <c r="A35" s="386" t="s">
        <v>83</v>
      </c>
      <c r="B35" s="16" t="s">
        <v>81</v>
      </c>
      <c r="C35" s="6" t="s">
        <v>65</v>
      </c>
      <c r="D35" s="28">
        <f t="shared" ref="D35:D46" si="14">SUM(E35:M35)</f>
        <v>12</v>
      </c>
      <c r="E35" s="28">
        <f t="shared" ref="E35:M35" si="15">SUM(E37,E39,E41,E43,E45)</f>
        <v>0</v>
      </c>
      <c r="F35" s="28">
        <f t="shared" si="15"/>
        <v>0</v>
      </c>
      <c r="G35" s="28">
        <f t="shared" si="15"/>
        <v>1</v>
      </c>
      <c r="H35" s="28">
        <f t="shared" si="15"/>
        <v>1</v>
      </c>
      <c r="I35" s="28">
        <f t="shared" si="15"/>
        <v>0</v>
      </c>
      <c r="J35" s="28">
        <f t="shared" si="15"/>
        <v>2</v>
      </c>
      <c r="K35" s="28">
        <f t="shared" si="15"/>
        <v>4</v>
      </c>
      <c r="L35" s="28">
        <f t="shared" si="15"/>
        <v>3</v>
      </c>
      <c r="M35" s="28">
        <f t="shared" si="15"/>
        <v>1</v>
      </c>
    </row>
    <row r="36" spans="1:13" ht="15" customHeight="1">
      <c r="A36" s="372"/>
      <c r="B36" s="17" t="s">
        <v>82</v>
      </c>
      <c r="C36" s="8" t="s">
        <v>67</v>
      </c>
      <c r="D36" s="28">
        <f t="shared" si="14"/>
        <v>10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2</v>
      </c>
      <c r="H36" s="28">
        <f t="shared" si="16"/>
        <v>0</v>
      </c>
      <c r="I36" s="28">
        <f t="shared" si="16"/>
        <v>2</v>
      </c>
      <c r="J36" s="28">
        <f t="shared" si="16"/>
        <v>1</v>
      </c>
      <c r="K36" s="28">
        <f t="shared" si="16"/>
        <v>1</v>
      </c>
      <c r="L36" s="28">
        <f t="shared" si="16"/>
        <v>4</v>
      </c>
      <c r="M36" s="28">
        <f t="shared" si="16"/>
        <v>0</v>
      </c>
    </row>
    <row r="37" spans="1:13" ht="15" customHeight="1">
      <c r="A37" s="372"/>
      <c r="B37" s="19" t="s">
        <v>68</v>
      </c>
      <c r="C37" s="8" t="s">
        <v>65</v>
      </c>
      <c r="D37" s="28">
        <f t="shared" si="14"/>
        <v>4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3</v>
      </c>
      <c r="L37" s="29">
        <v>1</v>
      </c>
      <c r="M37" s="29">
        <v>0</v>
      </c>
    </row>
    <row r="38" spans="1:13" ht="15" customHeight="1">
      <c r="A38" s="372"/>
      <c r="B38" s="17" t="s">
        <v>69</v>
      </c>
      <c r="C38" s="8" t="s">
        <v>67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ht="15" customHeight="1">
      <c r="A39" s="372"/>
      <c r="B39" s="19" t="s">
        <v>70</v>
      </c>
      <c r="C39" s="8" t="s">
        <v>65</v>
      </c>
      <c r="D39" s="28">
        <f t="shared" si="14"/>
        <v>8</v>
      </c>
      <c r="E39" s="28">
        <v>0</v>
      </c>
      <c r="F39" s="28">
        <v>0</v>
      </c>
      <c r="G39" s="28">
        <v>1</v>
      </c>
      <c r="H39" s="28">
        <v>1</v>
      </c>
      <c r="I39" s="28">
        <v>0</v>
      </c>
      <c r="J39" s="28">
        <v>2</v>
      </c>
      <c r="K39" s="28">
        <v>1</v>
      </c>
      <c r="L39" s="28">
        <v>2</v>
      </c>
      <c r="M39" s="28">
        <v>1</v>
      </c>
    </row>
    <row r="40" spans="1:13" ht="15" customHeight="1">
      <c r="A40" s="372"/>
      <c r="B40" s="17" t="s">
        <v>71</v>
      </c>
      <c r="C40" s="8" t="s">
        <v>67</v>
      </c>
      <c r="D40" s="28">
        <f t="shared" si="14"/>
        <v>7</v>
      </c>
      <c r="E40" s="28">
        <v>0</v>
      </c>
      <c r="F40" s="28">
        <v>0</v>
      </c>
      <c r="G40" s="28">
        <v>2</v>
      </c>
      <c r="H40" s="28">
        <v>0</v>
      </c>
      <c r="I40" s="28">
        <v>1</v>
      </c>
      <c r="J40" s="28">
        <v>0</v>
      </c>
      <c r="K40" s="28">
        <v>0</v>
      </c>
      <c r="L40" s="28">
        <v>4</v>
      </c>
      <c r="M40" s="28">
        <v>0</v>
      </c>
    </row>
    <row r="41" spans="1:13" ht="15" customHeight="1">
      <c r="A41" s="372"/>
      <c r="B41" s="19" t="s">
        <v>72</v>
      </c>
      <c r="C41" s="8" t="s">
        <v>65</v>
      </c>
      <c r="D41" s="28">
        <f t="shared" si="14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</row>
    <row r="42" spans="1:13" ht="15" customHeight="1">
      <c r="A42" s="372"/>
      <c r="B42" s="17" t="s">
        <v>73</v>
      </c>
      <c r="C42" s="8" t="s">
        <v>67</v>
      </c>
      <c r="D42" s="28">
        <f t="shared" si="14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1</v>
      </c>
      <c r="K42" s="28">
        <v>0</v>
      </c>
      <c r="L42" s="28">
        <v>0</v>
      </c>
      <c r="M42" s="28">
        <v>0</v>
      </c>
    </row>
    <row r="43" spans="1:13" ht="15" customHeight="1">
      <c r="A43" s="372"/>
      <c r="B43" s="19" t="s">
        <v>74</v>
      </c>
      <c r="C43" s="8" t="s">
        <v>65</v>
      </c>
      <c r="D43" s="28">
        <f t="shared" si="14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</row>
    <row r="44" spans="1:13" ht="15" customHeight="1">
      <c r="A44" s="372"/>
      <c r="B44" s="17" t="s">
        <v>75</v>
      </c>
      <c r="C44" s="8" t="s">
        <v>67</v>
      </c>
      <c r="D44" s="28">
        <f t="shared" si="14"/>
        <v>2</v>
      </c>
      <c r="E44" s="28">
        <v>0</v>
      </c>
      <c r="F44" s="28">
        <v>0</v>
      </c>
      <c r="G44" s="28">
        <v>0</v>
      </c>
      <c r="H44" s="28">
        <v>0</v>
      </c>
      <c r="I44" s="28">
        <v>1</v>
      </c>
      <c r="J44" s="28">
        <v>0</v>
      </c>
      <c r="K44" s="28">
        <v>1</v>
      </c>
      <c r="L44" s="28">
        <v>0</v>
      </c>
      <c r="M44" s="28">
        <v>0</v>
      </c>
    </row>
    <row r="45" spans="1:13" ht="15" customHeight="1">
      <c r="A45" s="372"/>
      <c r="B45" s="19" t="s">
        <v>76</v>
      </c>
      <c r="C45" s="8" t="s">
        <v>65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5" customHeight="1">
      <c r="A46" s="372"/>
      <c r="B46" s="17" t="s">
        <v>77</v>
      </c>
      <c r="C46" s="8" t="s">
        <v>67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ht="15" customHeight="1">
      <c r="A47" s="372"/>
      <c r="B47" s="19" t="s">
        <v>78</v>
      </c>
      <c r="C47" s="8" t="s">
        <v>65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72">
        <v>0</v>
      </c>
    </row>
    <row r="48" spans="1:13" ht="15" customHeight="1" thickBot="1">
      <c r="A48" s="373"/>
      <c r="B48" s="20" t="s">
        <v>79</v>
      </c>
      <c r="C48" s="8" t="s">
        <v>67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73">
        <v>0</v>
      </c>
    </row>
    <row r="49" spans="1:13" ht="15" customHeight="1">
      <c r="A49" s="386" t="s">
        <v>84</v>
      </c>
      <c r="B49" s="21" t="s">
        <v>81</v>
      </c>
      <c r="C49" s="12" t="s">
        <v>65</v>
      </c>
      <c r="D49" s="28">
        <f t="shared" ref="D49:D62" si="17">SUM(E49:M49)</f>
        <v>122</v>
      </c>
      <c r="E49" s="28">
        <f t="shared" ref="E49:M49" si="18">SUM(E51,E53,E55,E57,E59,E61)</f>
        <v>0</v>
      </c>
      <c r="F49" s="28">
        <f t="shared" si="18"/>
        <v>0</v>
      </c>
      <c r="G49" s="28">
        <f t="shared" si="18"/>
        <v>0</v>
      </c>
      <c r="H49" s="28">
        <f t="shared" si="18"/>
        <v>2</v>
      </c>
      <c r="I49" s="28">
        <f t="shared" si="18"/>
        <v>14</v>
      </c>
      <c r="J49" s="28">
        <f t="shared" si="18"/>
        <v>40</v>
      </c>
      <c r="K49" s="28">
        <f t="shared" si="18"/>
        <v>39</v>
      </c>
      <c r="L49" s="28">
        <f t="shared" si="18"/>
        <v>23</v>
      </c>
      <c r="M49" s="28">
        <f t="shared" si="18"/>
        <v>4</v>
      </c>
    </row>
    <row r="50" spans="1:13" ht="15" customHeight="1">
      <c r="A50" s="372"/>
      <c r="B50" s="17" t="s">
        <v>82</v>
      </c>
      <c r="C50" s="8" t="s">
        <v>67</v>
      </c>
      <c r="D50" s="28">
        <f t="shared" si="17"/>
        <v>30</v>
      </c>
      <c r="E50" s="28">
        <f t="shared" ref="E50:M50" si="19">SUM(E52,E54,E56,E58,E60,E62)</f>
        <v>0</v>
      </c>
      <c r="F50" s="28">
        <f t="shared" si="19"/>
        <v>0</v>
      </c>
      <c r="G50" s="28">
        <f t="shared" si="19"/>
        <v>0</v>
      </c>
      <c r="H50" s="28">
        <f t="shared" si="19"/>
        <v>0</v>
      </c>
      <c r="I50" s="28">
        <f t="shared" si="19"/>
        <v>3</v>
      </c>
      <c r="J50" s="28">
        <f t="shared" si="19"/>
        <v>8</v>
      </c>
      <c r="K50" s="28">
        <f t="shared" si="19"/>
        <v>9</v>
      </c>
      <c r="L50" s="28">
        <f t="shared" si="19"/>
        <v>7</v>
      </c>
      <c r="M50" s="28">
        <f t="shared" si="19"/>
        <v>3</v>
      </c>
    </row>
    <row r="51" spans="1:13" ht="15" customHeight="1">
      <c r="A51" s="372"/>
      <c r="B51" s="19" t="s">
        <v>68</v>
      </c>
      <c r="C51" s="8" t="s">
        <v>65</v>
      </c>
      <c r="D51" s="28">
        <f t="shared" si="17"/>
        <v>46</v>
      </c>
      <c r="E51" s="29">
        <v>0</v>
      </c>
      <c r="F51" s="29">
        <v>0</v>
      </c>
      <c r="G51" s="29">
        <v>0</v>
      </c>
      <c r="H51" s="29">
        <v>0</v>
      </c>
      <c r="I51" s="29">
        <v>4</v>
      </c>
      <c r="J51" s="29">
        <v>15</v>
      </c>
      <c r="K51" s="29">
        <v>14</v>
      </c>
      <c r="L51" s="29">
        <v>12</v>
      </c>
      <c r="M51" s="29">
        <v>1</v>
      </c>
    </row>
    <row r="52" spans="1:13" ht="15" customHeight="1">
      <c r="A52" s="372"/>
      <c r="B52" s="17" t="s">
        <v>69</v>
      </c>
      <c r="C52" s="8" t="s">
        <v>67</v>
      </c>
      <c r="D52" s="28">
        <f t="shared" si="17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3</v>
      </c>
      <c r="K52" s="29">
        <v>8</v>
      </c>
      <c r="L52" s="29">
        <v>3</v>
      </c>
      <c r="M52" s="29">
        <v>1</v>
      </c>
    </row>
    <row r="53" spans="1:13" ht="15" customHeight="1">
      <c r="A53" s="372"/>
      <c r="B53" s="19" t="s">
        <v>70</v>
      </c>
      <c r="C53" s="8" t="s">
        <v>65</v>
      </c>
      <c r="D53" s="28">
        <f t="shared" si="17"/>
        <v>39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15</v>
      </c>
      <c r="K53" s="28">
        <v>11</v>
      </c>
      <c r="L53" s="28">
        <v>9</v>
      </c>
      <c r="M53" s="28">
        <v>3</v>
      </c>
    </row>
    <row r="54" spans="1:13" ht="15" customHeight="1">
      <c r="A54" s="372"/>
      <c r="B54" s="17" t="s">
        <v>71</v>
      </c>
      <c r="C54" s="8" t="s">
        <v>67</v>
      </c>
      <c r="D54" s="28">
        <f t="shared" si="17"/>
        <v>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1</v>
      </c>
      <c r="L54" s="28">
        <v>3</v>
      </c>
      <c r="M54" s="28">
        <v>2</v>
      </c>
    </row>
    <row r="55" spans="1:13" ht="15" customHeight="1">
      <c r="A55" s="372"/>
      <c r="B55" s="19" t="s">
        <v>72</v>
      </c>
      <c r="C55" s="8" t="s">
        <v>65</v>
      </c>
      <c r="D55" s="28">
        <f t="shared" si="17"/>
        <v>33</v>
      </c>
      <c r="E55" s="28">
        <v>0</v>
      </c>
      <c r="F55" s="28">
        <v>0</v>
      </c>
      <c r="G55" s="28">
        <v>0</v>
      </c>
      <c r="H55" s="28">
        <v>2</v>
      </c>
      <c r="I55" s="28">
        <v>8</v>
      </c>
      <c r="J55" s="28">
        <v>8</v>
      </c>
      <c r="K55" s="28">
        <v>13</v>
      </c>
      <c r="L55" s="28">
        <v>2</v>
      </c>
      <c r="M55" s="28">
        <v>0</v>
      </c>
    </row>
    <row r="56" spans="1:13" ht="15" customHeight="1">
      <c r="A56" s="372"/>
      <c r="B56" s="17" t="s">
        <v>73</v>
      </c>
      <c r="C56" s="8" t="s">
        <v>67</v>
      </c>
      <c r="D56" s="28">
        <f t="shared" si="17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2</v>
      </c>
      <c r="K56" s="28">
        <v>0</v>
      </c>
      <c r="L56" s="28">
        <v>0</v>
      </c>
      <c r="M56" s="28">
        <v>0</v>
      </c>
    </row>
    <row r="57" spans="1:13" ht="15" customHeight="1">
      <c r="A57" s="372"/>
      <c r="B57" s="19" t="s">
        <v>74</v>
      </c>
      <c r="C57" s="8" t="s">
        <v>65</v>
      </c>
      <c r="D57" s="28">
        <f t="shared" si="17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ht="15" customHeight="1">
      <c r="A58" s="372"/>
      <c r="B58" s="17" t="s">
        <v>75</v>
      </c>
      <c r="C58" s="8" t="s">
        <v>67</v>
      </c>
      <c r="D58" s="28">
        <f t="shared" si="17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28">
        <v>0</v>
      </c>
    </row>
    <row r="59" spans="1:13" ht="15" customHeight="1">
      <c r="A59" s="372"/>
      <c r="B59" s="19" t="s">
        <v>76</v>
      </c>
      <c r="C59" s="8" t="s">
        <v>65</v>
      </c>
      <c r="D59" s="28">
        <f t="shared" si="17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ht="15" customHeight="1">
      <c r="A60" s="372"/>
      <c r="B60" s="17" t="s">
        <v>77</v>
      </c>
      <c r="C60" s="8" t="s">
        <v>67</v>
      </c>
      <c r="D60" s="28">
        <f t="shared" si="17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</row>
    <row r="61" spans="1:13" ht="15" customHeight="1">
      <c r="A61" s="372"/>
      <c r="B61" s="19" t="s">
        <v>78</v>
      </c>
      <c r="C61" s="8" t="s">
        <v>65</v>
      </c>
      <c r="D61" s="28">
        <f t="shared" si="17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ht="15" customHeight="1" thickBot="1">
      <c r="A62" s="373"/>
      <c r="B62" s="20" t="s">
        <v>79</v>
      </c>
      <c r="C62" s="8" t="s">
        <v>67</v>
      </c>
      <c r="D62" s="28">
        <f t="shared" si="17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797</v>
      </c>
    </row>
    <row r="64" spans="1:13" s="15" customFormat="1" ht="14.25">
      <c r="A64" s="23" t="s">
        <v>798</v>
      </c>
    </row>
    <row r="65" spans="1:3" s="15" customFormat="1" ht="14.25">
      <c r="A65" s="23" t="s">
        <v>504</v>
      </c>
      <c r="B65" s="24"/>
      <c r="C65" s="24"/>
    </row>
    <row r="66" spans="1:3" s="15" customFormat="1" ht="14.25">
      <c r="A66" s="23" t="s">
        <v>46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7"/>
  <sheetViews>
    <sheetView topLeftCell="A40" workbookViewId="0">
      <selection activeCell="A49" sqref="A49:A62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9" width="6.875" style="1" customWidth="1"/>
    <col min="10" max="10" width="6.625" style="1" customWidth="1"/>
    <col min="11" max="11" width="6.5" style="1" customWidth="1"/>
    <col min="12" max="13" width="5.875" style="1" customWidth="1"/>
  </cols>
  <sheetData>
    <row r="1" spans="1:13" ht="21">
      <c r="A1" s="387" t="s">
        <v>2951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2952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2953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2954</v>
      </c>
      <c r="M3" s="390"/>
    </row>
    <row r="4" spans="1:13">
      <c r="A4" s="136"/>
      <c r="B4" s="410" t="s">
        <v>2955</v>
      </c>
      <c r="C4" s="410"/>
      <c r="D4" s="410"/>
      <c r="E4" s="410"/>
      <c r="F4" s="410"/>
      <c r="G4" s="410"/>
      <c r="H4" s="410"/>
      <c r="I4" s="410"/>
      <c r="J4" s="410"/>
      <c r="K4" s="410"/>
      <c r="L4" s="390" t="s">
        <v>2956</v>
      </c>
      <c r="M4" s="390"/>
    </row>
    <row r="5" spans="1:13">
      <c r="A5" s="407" t="s">
        <v>2957</v>
      </c>
      <c r="B5" s="408"/>
      <c r="C5" s="406" t="s">
        <v>2958</v>
      </c>
      <c r="D5" s="409" t="s">
        <v>2959</v>
      </c>
      <c r="E5" s="409"/>
      <c r="F5" s="409"/>
      <c r="G5" s="409"/>
      <c r="H5" s="409"/>
      <c r="I5" s="409"/>
      <c r="J5" s="409"/>
      <c r="K5" s="409"/>
      <c r="L5" s="409"/>
      <c r="M5" s="409"/>
    </row>
    <row r="6" spans="1:13" ht="48.75">
      <c r="A6" s="408"/>
      <c r="B6" s="408"/>
      <c r="C6" s="406"/>
      <c r="D6" s="138" t="s">
        <v>2960</v>
      </c>
      <c r="E6" s="139" t="s">
        <v>2961</v>
      </c>
      <c r="F6" s="139" t="s">
        <v>2962</v>
      </c>
      <c r="G6" s="139" t="s">
        <v>2963</v>
      </c>
      <c r="H6" s="139" t="s">
        <v>2964</v>
      </c>
      <c r="I6" s="139" t="s">
        <v>2965</v>
      </c>
      <c r="J6" s="139" t="s">
        <v>2966</v>
      </c>
      <c r="K6" s="139" t="s">
        <v>2967</v>
      </c>
      <c r="L6" s="139" t="s">
        <v>2968</v>
      </c>
      <c r="M6" s="139" t="s">
        <v>2969</v>
      </c>
    </row>
    <row r="7" spans="1:13">
      <c r="A7" s="406" t="s">
        <v>2970</v>
      </c>
      <c r="B7" s="137" t="s">
        <v>2971</v>
      </c>
      <c r="C7" s="8" t="s">
        <v>2972</v>
      </c>
      <c r="D7" s="9">
        <f>D21+D35+D49</f>
        <v>15169</v>
      </c>
      <c r="E7" s="9">
        <f>E21+E35+E49</f>
        <v>0</v>
      </c>
      <c r="F7" s="9">
        <f t="shared" ref="F7:M7" si="0">F21+F35+F49</f>
        <v>445</v>
      </c>
      <c r="G7" s="9">
        <f t="shared" si="0"/>
        <v>1803</v>
      </c>
      <c r="H7" s="9">
        <f t="shared" si="0"/>
        <v>2956</v>
      </c>
      <c r="I7" s="9">
        <f t="shared" si="0"/>
        <v>4829</v>
      </c>
      <c r="J7" s="9">
        <f t="shared" si="0"/>
        <v>3793</v>
      </c>
      <c r="K7" s="9">
        <f t="shared" si="0"/>
        <v>994</v>
      </c>
      <c r="L7" s="9">
        <f t="shared" si="0"/>
        <v>325</v>
      </c>
      <c r="M7" s="9">
        <f t="shared" si="0"/>
        <v>24</v>
      </c>
    </row>
    <row r="8" spans="1:13">
      <c r="A8" s="406"/>
      <c r="B8" s="140" t="s">
        <v>2973</v>
      </c>
      <c r="C8" s="8" t="s">
        <v>2974</v>
      </c>
      <c r="D8" s="9">
        <f t="shared" ref="D8:M20" si="1">D22+D36+D50</f>
        <v>28599</v>
      </c>
      <c r="E8" s="9">
        <f t="shared" si="1"/>
        <v>2</v>
      </c>
      <c r="F8" s="9">
        <f t="shared" si="1"/>
        <v>181</v>
      </c>
      <c r="G8" s="9">
        <f t="shared" si="1"/>
        <v>2519</v>
      </c>
      <c r="H8" s="9">
        <f t="shared" si="1"/>
        <v>5816</v>
      </c>
      <c r="I8" s="9">
        <f t="shared" si="1"/>
        <v>8577</v>
      </c>
      <c r="J8" s="9">
        <f t="shared" si="1"/>
        <v>7431</v>
      </c>
      <c r="K8" s="9">
        <f t="shared" si="1"/>
        <v>3152</v>
      </c>
      <c r="L8" s="9">
        <f t="shared" si="1"/>
        <v>889</v>
      </c>
      <c r="M8" s="9">
        <f t="shared" si="1"/>
        <v>32</v>
      </c>
    </row>
    <row r="9" spans="1:13">
      <c r="A9" s="406"/>
      <c r="B9" s="137" t="s">
        <v>2975</v>
      </c>
      <c r="C9" s="8" t="s">
        <v>2972</v>
      </c>
      <c r="D9" s="9">
        <f t="shared" si="1"/>
        <v>6675</v>
      </c>
      <c r="E9" s="9">
        <f t="shared" si="1"/>
        <v>0</v>
      </c>
      <c r="F9" s="9">
        <f t="shared" si="1"/>
        <v>199</v>
      </c>
      <c r="G9" s="9">
        <f t="shared" si="1"/>
        <v>811</v>
      </c>
      <c r="H9" s="9">
        <f t="shared" si="1"/>
        <v>1297</v>
      </c>
      <c r="I9" s="9">
        <f t="shared" si="1"/>
        <v>2308</v>
      </c>
      <c r="J9" s="9">
        <f t="shared" si="1"/>
        <v>1499</v>
      </c>
      <c r="K9" s="9">
        <f t="shared" si="1"/>
        <v>432</v>
      </c>
      <c r="L9" s="9">
        <f t="shared" si="1"/>
        <v>117</v>
      </c>
      <c r="M9" s="9">
        <f t="shared" si="1"/>
        <v>12</v>
      </c>
    </row>
    <row r="10" spans="1:13">
      <c r="A10" s="406"/>
      <c r="B10" s="140" t="s">
        <v>2976</v>
      </c>
      <c r="C10" s="8" t="s">
        <v>2974</v>
      </c>
      <c r="D10" s="9">
        <f t="shared" si="1"/>
        <v>15942</v>
      </c>
      <c r="E10" s="9">
        <f t="shared" si="1"/>
        <v>0</v>
      </c>
      <c r="F10" s="9">
        <f t="shared" si="1"/>
        <v>78</v>
      </c>
      <c r="G10" s="9">
        <f t="shared" si="1"/>
        <v>1169</v>
      </c>
      <c r="H10" s="9">
        <f t="shared" si="1"/>
        <v>3267</v>
      </c>
      <c r="I10" s="9">
        <f t="shared" si="1"/>
        <v>5570</v>
      </c>
      <c r="J10" s="9">
        <f t="shared" si="1"/>
        <v>3845</v>
      </c>
      <c r="K10" s="9">
        <f t="shared" si="1"/>
        <v>1584</v>
      </c>
      <c r="L10" s="9">
        <f t="shared" si="1"/>
        <v>415</v>
      </c>
      <c r="M10" s="9">
        <f t="shared" si="1"/>
        <v>14</v>
      </c>
    </row>
    <row r="11" spans="1:13">
      <c r="A11" s="406"/>
      <c r="B11" s="137" t="s">
        <v>2977</v>
      </c>
      <c r="C11" s="8" t="s">
        <v>2972</v>
      </c>
      <c r="D11" s="9">
        <f t="shared" si="1"/>
        <v>2558</v>
      </c>
      <c r="E11" s="9">
        <f t="shared" si="1"/>
        <v>0</v>
      </c>
      <c r="F11" s="9">
        <f t="shared" si="1"/>
        <v>132</v>
      </c>
      <c r="G11" s="9">
        <f t="shared" si="1"/>
        <v>307</v>
      </c>
      <c r="H11" s="9">
        <f t="shared" si="1"/>
        <v>380</v>
      </c>
      <c r="I11" s="9">
        <f t="shared" si="1"/>
        <v>843</v>
      </c>
      <c r="J11" s="9">
        <f t="shared" si="1"/>
        <v>655</v>
      </c>
      <c r="K11" s="9">
        <f t="shared" si="1"/>
        <v>181</v>
      </c>
      <c r="L11" s="9">
        <f t="shared" si="1"/>
        <v>55</v>
      </c>
      <c r="M11" s="9">
        <f t="shared" si="1"/>
        <v>5</v>
      </c>
    </row>
    <row r="12" spans="1:13">
      <c r="A12" s="406"/>
      <c r="B12" s="140" t="s">
        <v>2978</v>
      </c>
      <c r="C12" s="8" t="s">
        <v>2974</v>
      </c>
      <c r="D12" s="9">
        <f t="shared" si="1"/>
        <v>5477</v>
      </c>
      <c r="E12" s="9">
        <f t="shared" si="1"/>
        <v>2</v>
      </c>
      <c r="F12" s="9">
        <f t="shared" si="1"/>
        <v>66</v>
      </c>
      <c r="G12" s="9">
        <f t="shared" si="1"/>
        <v>535</v>
      </c>
      <c r="H12" s="9">
        <f t="shared" si="1"/>
        <v>890</v>
      </c>
      <c r="I12" s="9">
        <f t="shared" si="1"/>
        <v>1757</v>
      </c>
      <c r="J12" s="9">
        <f t="shared" si="1"/>
        <v>1429</v>
      </c>
      <c r="K12" s="9">
        <f t="shared" si="1"/>
        <v>602</v>
      </c>
      <c r="L12" s="9">
        <f t="shared" si="1"/>
        <v>185</v>
      </c>
      <c r="M12" s="9">
        <f t="shared" si="1"/>
        <v>11</v>
      </c>
    </row>
    <row r="13" spans="1:13">
      <c r="A13" s="406"/>
      <c r="B13" s="137" t="s">
        <v>2979</v>
      </c>
      <c r="C13" s="8" t="s">
        <v>2972</v>
      </c>
      <c r="D13" s="9">
        <f t="shared" si="1"/>
        <v>1758</v>
      </c>
      <c r="E13" s="9">
        <f t="shared" si="1"/>
        <v>0</v>
      </c>
      <c r="F13" s="9">
        <f t="shared" si="1"/>
        <v>89</v>
      </c>
      <c r="G13" s="9">
        <f t="shared" si="1"/>
        <v>199</v>
      </c>
      <c r="H13" s="9">
        <f t="shared" si="1"/>
        <v>325</v>
      </c>
      <c r="I13" s="9">
        <f t="shared" si="1"/>
        <v>504</v>
      </c>
      <c r="J13" s="9">
        <f t="shared" si="1"/>
        <v>428</v>
      </c>
      <c r="K13" s="9">
        <f t="shared" si="1"/>
        <v>151</v>
      </c>
      <c r="L13" s="9">
        <f t="shared" si="1"/>
        <v>62</v>
      </c>
      <c r="M13" s="9">
        <f t="shared" si="1"/>
        <v>0</v>
      </c>
    </row>
    <row r="14" spans="1:13">
      <c r="A14" s="406"/>
      <c r="B14" s="140" t="s">
        <v>2980</v>
      </c>
      <c r="C14" s="8" t="s">
        <v>2974</v>
      </c>
      <c r="D14" s="9">
        <f t="shared" si="1"/>
        <v>4793</v>
      </c>
      <c r="E14" s="9">
        <f t="shared" si="1"/>
        <v>0</v>
      </c>
      <c r="F14" s="9">
        <f t="shared" si="1"/>
        <v>30</v>
      </c>
      <c r="G14" s="9">
        <f t="shared" si="1"/>
        <v>524</v>
      </c>
      <c r="H14" s="9">
        <f t="shared" si="1"/>
        <v>1195</v>
      </c>
      <c r="I14" s="9">
        <f t="shared" si="1"/>
        <v>739</v>
      </c>
      <c r="J14" s="9">
        <f t="shared" si="1"/>
        <v>1389</v>
      </c>
      <c r="K14" s="9">
        <f t="shared" si="1"/>
        <v>690</v>
      </c>
      <c r="L14" s="9">
        <f t="shared" si="1"/>
        <v>223</v>
      </c>
      <c r="M14" s="9">
        <f t="shared" si="1"/>
        <v>3</v>
      </c>
    </row>
    <row r="15" spans="1:13">
      <c r="A15" s="406"/>
      <c r="B15" s="137" t="s">
        <v>2981</v>
      </c>
      <c r="C15" s="8" t="s">
        <v>2972</v>
      </c>
      <c r="D15" s="9">
        <f t="shared" si="1"/>
        <v>3229</v>
      </c>
      <c r="E15" s="9">
        <f t="shared" si="1"/>
        <v>0</v>
      </c>
      <c r="F15" s="9">
        <f t="shared" si="1"/>
        <v>17</v>
      </c>
      <c r="G15" s="9">
        <f t="shared" si="1"/>
        <v>389</v>
      </c>
      <c r="H15" s="9">
        <f t="shared" si="1"/>
        <v>758</v>
      </c>
      <c r="I15" s="9">
        <f t="shared" si="1"/>
        <v>915</v>
      </c>
      <c r="J15" s="9">
        <f t="shared" si="1"/>
        <v>902</v>
      </c>
      <c r="K15" s="9">
        <f t="shared" si="1"/>
        <v>176</v>
      </c>
      <c r="L15" s="9">
        <f t="shared" si="1"/>
        <v>66</v>
      </c>
      <c r="M15" s="9">
        <f t="shared" si="1"/>
        <v>6</v>
      </c>
    </row>
    <row r="16" spans="1:13">
      <c r="A16" s="406"/>
      <c r="B16" s="140" t="s">
        <v>2982</v>
      </c>
      <c r="C16" s="8" t="s">
        <v>2974</v>
      </c>
      <c r="D16" s="9">
        <f t="shared" si="1"/>
        <v>1439</v>
      </c>
      <c r="E16" s="9">
        <f t="shared" si="1"/>
        <v>0</v>
      </c>
      <c r="F16" s="9">
        <f t="shared" si="1"/>
        <v>2</v>
      </c>
      <c r="G16" s="9">
        <f t="shared" si="1"/>
        <v>201</v>
      </c>
      <c r="H16" s="9">
        <f t="shared" si="1"/>
        <v>287</v>
      </c>
      <c r="I16" s="9">
        <f t="shared" si="1"/>
        <v>308</v>
      </c>
      <c r="J16" s="9">
        <f t="shared" si="1"/>
        <v>420</v>
      </c>
      <c r="K16" s="9">
        <f t="shared" si="1"/>
        <v>167</v>
      </c>
      <c r="L16" s="9">
        <f t="shared" si="1"/>
        <v>51</v>
      </c>
      <c r="M16" s="9">
        <f t="shared" si="1"/>
        <v>3</v>
      </c>
    </row>
    <row r="17" spans="1:13">
      <c r="A17" s="406"/>
      <c r="B17" s="137" t="s">
        <v>2983</v>
      </c>
      <c r="C17" s="8" t="s">
        <v>2972</v>
      </c>
      <c r="D17" s="9">
        <f t="shared" si="1"/>
        <v>473</v>
      </c>
      <c r="E17" s="9">
        <f t="shared" si="1"/>
        <v>0</v>
      </c>
      <c r="F17" s="9">
        <f t="shared" si="1"/>
        <v>8</v>
      </c>
      <c r="G17" s="9">
        <f t="shared" si="1"/>
        <v>59</v>
      </c>
      <c r="H17" s="9">
        <f t="shared" si="1"/>
        <v>100</v>
      </c>
      <c r="I17" s="9">
        <f t="shared" si="1"/>
        <v>130</v>
      </c>
      <c r="J17" s="9">
        <f t="shared" si="1"/>
        <v>141</v>
      </c>
      <c r="K17" s="9">
        <f t="shared" si="1"/>
        <v>29</v>
      </c>
      <c r="L17" s="9">
        <f t="shared" si="1"/>
        <v>5</v>
      </c>
      <c r="M17" s="9">
        <f t="shared" si="1"/>
        <v>1</v>
      </c>
    </row>
    <row r="18" spans="1:13">
      <c r="A18" s="406"/>
      <c r="B18" s="140" t="s">
        <v>2984</v>
      </c>
      <c r="C18" s="8" t="s">
        <v>2974</v>
      </c>
      <c r="D18" s="9">
        <f t="shared" si="1"/>
        <v>277</v>
      </c>
      <c r="E18" s="9">
        <f t="shared" si="1"/>
        <v>0</v>
      </c>
      <c r="F18" s="9">
        <f t="shared" si="1"/>
        <v>0</v>
      </c>
      <c r="G18" s="9">
        <f t="shared" si="1"/>
        <v>11</v>
      </c>
      <c r="H18" s="9">
        <f t="shared" si="1"/>
        <v>40</v>
      </c>
      <c r="I18" s="9">
        <f t="shared" si="1"/>
        <v>58</v>
      </c>
      <c r="J18" s="9">
        <f t="shared" si="1"/>
        <v>112</v>
      </c>
      <c r="K18" s="9">
        <f t="shared" si="1"/>
        <v>42</v>
      </c>
      <c r="L18" s="9">
        <f t="shared" si="1"/>
        <v>13</v>
      </c>
      <c r="M18" s="9">
        <f t="shared" si="1"/>
        <v>1</v>
      </c>
    </row>
    <row r="19" spans="1:13">
      <c r="A19" s="406"/>
      <c r="B19" s="137" t="s">
        <v>2985</v>
      </c>
      <c r="C19" s="8" t="s">
        <v>2972</v>
      </c>
      <c r="D19" s="9">
        <f t="shared" si="1"/>
        <v>476</v>
      </c>
      <c r="E19" s="9">
        <f t="shared" si="1"/>
        <v>0</v>
      </c>
      <c r="F19" s="9">
        <f t="shared" si="1"/>
        <v>0</v>
      </c>
      <c r="G19" s="9">
        <f t="shared" si="1"/>
        <v>38</v>
      </c>
      <c r="H19" s="9">
        <f t="shared" si="1"/>
        <v>96</v>
      </c>
      <c r="I19" s="9">
        <f t="shared" si="1"/>
        <v>129</v>
      </c>
      <c r="J19" s="9">
        <f t="shared" si="1"/>
        <v>168</v>
      </c>
      <c r="K19" s="9">
        <f t="shared" si="1"/>
        <v>25</v>
      </c>
      <c r="L19" s="9">
        <f t="shared" si="1"/>
        <v>20</v>
      </c>
      <c r="M19" s="9">
        <f t="shared" si="1"/>
        <v>0</v>
      </c>
    </row>
    <row r="20" spans="1:13">
      <c r="A20" s="406"/>
      <c r="B20" s="140" t="s">
        <v>2986</v>
      </c>
      <c r="C20" s="8" t="s">
        <v>2974</v>
      </c>
      <c r="D20" s="9">
        <f t="shared" si="1"/>
        <v>671</v>
      </c>
      <c r="E20" s="9">
        <f t="shared" si="1"/>
        <v>0</v>
      </c>
      <c r="F20" s="9">
        <f t="shared" si="1"/>
        <v>5</v>
      </c>
      <c r="G20" s="9">
        <f t="shared" si="1"/>
        <v>79</v>
      </c>
      <c r="H20" s="9">
        <f t="shared" si="1"/>
        <v>137</v>
      </c>
      <c r="I20" s="9">
        <f t="shared" si="1"/>
        <v>145</v>
      </c>
      <c r="J20" s="9">
        <f t="shared" si="1"/>
        <v>236</v>
      </c>
      <c r="K20" s="9">
        <f t="shared" si="1"/>
        <v>67</v>
      </c>
      <c r="L20" s="9">
        <f t="shared" si="1"/>
        <v>2</v>
      </c>
      <c r="M20" s="9">
        <f t="shared" si="1"/>
        <v>0</v>
      </c>
    </row>
    <row r="21" spans="1:13">
      <c r="A21" s="406" t="s">
        <v>2987</v>
      </c>
      <c r="B21" s="137" t="s">
        <v>2988</v>
      </c>
      <c r="C21" s="8" t="s">
        <v>2972</v>
      </c>
      <c r="D21" s="9">
        <v>15080</v>
      </c>
      <c r="E21" s="9">
        <v>0</v>
      </c>
      <c r="F21" s="9">
        <v>445</v>
      </c>
      <c r="G21" s="9">
        <v>1803</v>
      </c>
      <c r="H21" s="9">
        <v>2955</v>
      </c>
      <c r="I21" s="9">
        <v>4824</v>
      </c>
      <c r="J21" s="9">
        <v>3765</v>
      </c>
      <c r="K21" s="9">
        <v>973</v>
      </c>
      <c r="L21" s="9">
        <v>300</v>
      </c>
      <c r="M21" s="9">
        <v>15</v>
      </c>
    </row>
    <row r="22" spans="1:13">
      <c r="A22" s="406"/>
      <c r="B22" s="140" t="s">
        <v>2989</v>
      </c>
      <c r="C22" s="8" t="s">
        <v>2974</v>
      </c>
      <c r="D22" s="9">
        <v>28571</v>
      </c>
      <c r="E22" s="9">
        <v>2</v>
      </c>
      <c r="F22" s="9">
        <v>181</v>
      </c>
      <c r="G22" s="9">
        <v>2519</v>
      </c>
      <c r="H22" s="9">
        <v>5814</v>
      </c>
      <c r="I22" s="9">
        <v>8576</v>
      </c>
      <c r="J22" s="9">
        <v>7424</v>
      </c>
      <c r="K22" s="9">
        <v>3146</v>
      </c>
      <c r="L22" s="9">
        <v>885</v>
      </c>
      <c r="M22" s="9">
        <v>24</v>
      </c>
    </row>
    <row r="23" spans="1:13">
      <c r="A23" s="406"/>
      <c r="B23" s="137" t="s">
        <v>2975</v>
      </c>
      <c r="C23" s="8" t="s">
        <v>2972</v>
      </c>
      <c r="D23" s="9">
        <v>6642</v>
      </c>
      <c r="E23" s="9">
        <v>0</v>
      </c>
      <c r="F23" s="9">
        <v>199</v>
      </c>
      <c r="G23" s="9">
        <v>811</v>
      </c>
      <c r="H23" s="9">
        <v>1297</v>
      </c>
      <c r="I23" s="9">
        <v>2308</v>
      </c>
      <c r="J23" s="9">
        <v>1489</v>
      </c>
      <c r="K23" s="9">
        <v>423</v>
      </c>
      <c r="L23" s="9">
        <v>109</v>
      </c>
      <c r="M23" s="9">
        <v>6</v>
      </c>
    </row>
    <row r="24" spans="1:13">
      <c r="A24" s="406"/>
      <c r="B24" s="140" t="s">
        <v>2976</v>
      </c>
      <c r="C24" s="8" t="s">
        <v>2974</v>
      </c>
      <c r="D24" s="9">
        <v>15927</v>
      </c>
      <c r="E24" s="9">
        <v>0</v>
      </c>
      <c r="F24" s="9">
        <v>78</v>
      </c>
      <c r="G24" s="9">
        <v>1169</v>
      </c>
      <c r="H24" s="9">
        <v>3267</v>
      </c>
      <c r="I24" s="9">
        <v>5570</v>
      </c>
      <c r="J24" s="9">
        <v>3841</v>
      </c>
      <c r="K24" s="9">
        <v>1582</v>
      </c>
      <c r="L24" s="9">
        <v>411</v>
      </c>
      <c r="M24" s="9">
        <v>9</v>
      </c>
    </row>
    <row r="25" spans="1:13">
      <c r="A25" s="406"/>
      <c r="B25" s="137" t="s">
        <v>2977</v>
      </c>
      <c r="C25" s="8" t="s">
        <v>2972</v>
      </c>
      <c r="D25" s="9">
        <v>2530</v>
      </c>
      <c r="E25" s="9">
        <v>0</v>
      </c>
      <c r="F25" s="9">
        <v>132</v>
      </c>
      <c r="G25" s="9">
        <v>307</v>
      </c>
      <c r="H25" s="9">
        <v>380</v>
      </c>
      <c r="I25" s="9">
        <v>842</v>
      </c>
      <c r="J25" s="9">
        <v>645</v>
      </c>
      <c r="K25" s="9">
        <v>176</v>
      </c>
      <c r="L25" s="9">
        <v>46</v>
      </c>
      <c r="M25" s="9">
        <v>2</v>
      </c>
    </row>
    <row r="26" spans="1:13">
      <c r="A26" s="406"/>
      <c r="B26" s="140" t="s">
        <v>2978</v>
      </c>
      <c r="C26" s="8" t="s">
        <v>2974</v>
      </c>
      <c r="D26" s="9">
        <v>5471</v>
      </c>
      <c r="E26" s="9">
        <v>2</v>
      </c>
      <c r="F26" s="9">
        <v>66</v>
      </c>
      <c r="G26" s="9">
        <v>535</v>
      </c>
      <c r="H26" s="9">
        <v>888</v>
      </c>
      <c r="I26" s="9">
        <v>1757</v>
      </c>
      <c r="J26" s="9">
        <v>1428</v>
      </c>
      <c r="K26" s="9">
        <v>601</v>
      </c>
      <c r="L26" s="9">
        <v>185</v>
      </c>
      <c r="M26" s="9">
        <v>9</v>
      </c>
    </row>
    <row r="27" spans="1:13">
      <c r="A27" s="406"/>
      <c r="B27" s="137" t="s">
        <v>2979</v>
      </c>
      <c r="C27" s="8" t="s">
        <v>2972</v>
      </c>
      <c r="D27" s="9">
        <v>1734</v>
      </c>
      <c r="E27" s="9">
        <v>0</v>
      </c>
      <c r="F27" s="9">
        <v>89</v>
      </c>
      <c r="G27" s="9">
        <v>199</v>
      </c>
      <c r="H27" s="9">
        <v>324</v>
      </c>
      <c r="I27" s="9">
        <v>500</v>
      </c>
      <c r="J27" s="9">
        <v>422</v>
      </c>
      <c r="K27" s="9">
        <v>145</v>
      </c>
      <c r="L27" s="9">
        <v>55</v>
      </c>
      <c r="M27" s="9">
        <v>0</v>
      </c>
    </row>
    <row r="28" spans="1:13">
      <c r="A28" s="406"/>
      <c r="B28" s="140" t="s">
        <v>2980</v>
      </c>
      <c r="C28" s="8" t="s">
        <v>2974</v>
      </c>
      <c r="D28" s="9">
        <v>4791</v>
      </c>
      <c r="E28" s="9">
        <v>0</v>
      </c>
      <c r="F28" s="9">
        <v>30</v>
      </c>
      <c r="G28" s="9">
        <v>524</v>
      </c>
      <c r="H28" s="9">
        <v>1195</v>
      </c>
      <c r="I28" s="9">
        <v>739</v>
      </c>
      <c r="J28" s="9">
        <v>1388</v>
      </c>
      <c r="K28" s="9">
        <v>689</v>
      </c>
      <c r="L28" s="9">
        <v>223</v>
      </c>
      <c r="M28" s="9">
        <v>3</v>
      </c>
    </row>
    <row r="29" spans="1:13">
      <c r="A29" s="406"/>
      <c r="B29" s="137" t="s">
        <v>2981</v>
      </c>
      <c r="C29" s="8" t="s">
        <v>2972</v>
      </c>
      <c r="D29" s="9">
        <v>3227</v>
      </c>
      <c r="E29" s="9">
        <v>0</v>
      </c>
      <c r="F29" s="9">
        <v>17</v>
      </c>
      <c r="G29" s="9">
        <v>389</v>
      </c>
      <c r="H29" s="9">
        <v>758</v>
      </c>
      <c r="I29" s="9">
        <v>915</v>
      </c>
      <c r="J29" s="9">
        <v>902</v>
      </c>
      <c r="K29" s="9">
        <v>175</v>
      </c>
      <c r="L29" s="9">
        <v>65</v>
      </c>
      <c r="M29" s="9">
        <v>6</v>
      </c>
    </row>
    <row r="30" spans="1:13">
      <c r="A30" s="406"/>
      <c r="B30" s="140" t="s">
        <v>2982</v>
      </c>
      <c r="C30" s="8" t="s">
        <v>2974</v>
      </c>
      <c r="D30" s="9">
        <v>1436</v>
      </c>
      <c r="E30" s="9">
        <v>0</v>
      </c>
      <c r="F30" s="9">
        <v>2</v>
      </c>
      <c r="G30" s="9">
        <v>201</v>
      </c>
      <c r="H30" s="9">
        <v>287</v>
      </c>
      <c r="I30" s="9">
        <v>307</v>
      </c>
      <c r="J30" s="9">
        <v>419</v>
      </c>
      <c r="K30" s="9">
        <v>166</v>
      </c>
      <c r="L30" s="9">
        <v>51</v>
      </c>
      <c r="M30" s="9">
        <v>3</v>
      </c>
    </row>
    <row r="31" spans="1:13">
      <c r="A31" s="406"/>
      <c r="B31" s="137" t="s">
        <v>2983</v>
      </c>
      <c r="C31" s="8" t="s">
        <v>2972</v>
      </c>
      <c r="D31" s="9">
        <v>471</v>
      </c>
      <c r="E31" s="9">
        <v>0</v>
      </c>
      <c r="F31" s="9">
        <v>8</v>
      </c>
      <c r="G31" s="9">
        <v>59</v>
      </c>
      <c r="H31" s="9">
        <v>100</v>
      </c>
      <c r="I31" s="9">
        <v>130</v>
      </c>
      <c r="J31" s="9">
        <v>139</v>
      </c>
      <c r="K31" s="9">
        <v>29</v>
      </c>
      <c r="L31" s="9">
        <v>5</v>
      </c>
      <c r="M31" s="9">
        <v>1</v>
      </c>
    </row>
    <row r="32" spans="1:13">
      <c r="A32" s="406"/>
      <c r="B32" s="140" t="s">
        <v>2984</v>
      </c>
      <c r="C32" s="8" t="s">
        <v>2974</v>
      </c>
      <c r="D32" s="9">
        <v>275</v>
      </c>
      <c r="E32" s="9">
        <v>0</v>
      </c>
      <c r="F32" s="9">
        <v>0</v>
      </c>
      <c r="G32" s="9">
        <v>11</v>
      </c>
      <c r="H32" s="9">
        <v>40</v>
      </c>
      <c r="I32" s="9">
        <v>58</v>
      </c>
      <c r="J32" s="9">
        <v>112</v>
      </c>
      <c r="K32" s="9">
        <v>41</v>
      </c>
      <c r="L32" s="9">
        <v>13</v>
      </c>
      <c r="M32" s="9">
        <v>0</v>
      </c>
    </row>
    <row r="33" spans="1:13">
      <c r="A33" s="406"/>
      <c r="B33" s="137" t="s">
        <v>2985</v>
      </c>
      <c r="C33" s="8" t="s">
        <v>2972</v>
      </c>
      <c r="D33" s="9">
        <v>476</v>
      </c>
      <c r="E33" s="9">
        <v>0</v>
      </c>
      <c r="F33" s="9">
        <v>0</v>
      </c>
      <c r="G33" s="9">
        <v>38</v>
      </c>
      <c r="H33" s="9">
        <v>96</v>
      </c>
      <c r="I33" s="9">
        <v>129</v>
      </c>
      <c r="J33" s="9">
        <v>168</v>
      </c>
      <c r="K33" s="9">
        <v>25</v>
      </c>
      <c r="L33" s="9">
        <v>20</v>
      </c>
      <c r="M33" s="9">
        <v>0</v>
      </c>
    </row>
    <row r="34" spans="1:13">
      <c r="A34" s="406"/>
      <c r="B34" s="140" t="s">
        <v>2986</v>
      </c>
      <c r="C34" s="8" t="s">
        <v>2974</v>
      </c>
      <c r="D34" s="9">
        <v>671</v>
      </c>
      <c r="E34" s="9">
        <v>0</v>
      </c>
      <c r="F34" s="9">
        <v>5</v>
      </c>
      <c r="G34" s="9">
        <v>79</v>
      </c>
      <c r="H34" s="9">
        <v>137</v>
      </c>
      <c r="I34" s="9">
        <v>145</v>
      </c>
      <c r="J34" s="9">
        <v>236</v>
      </c>
      <c r="K34" s="9">
        <v>67</v>
      </c>
      <c r="L34" s="9">
        <v>2</v>
      </c>
      <c r="M34" s="9">
        <v>0</v>
      </c>
    </row>
    <row r="35" spans="1:13">
      <c r="A35" s="406" t="s">
        <v>2990</v>
      </c>
      <c r="B35" s="137" t="s">
        <v>2988</v>
      </c>
      <c r="C35" s="8" t="s">
        <v>2972</v>
      </c>
      <c r="D35" s="28">
        <f>SUM(E35:M35)</f>
        <v>3</v>
      </c>
      <c r="E35" s="28">
        <f>SUM(E37,E39,E41,E43,E45)</f>
        <v>0</v>
      </c>
      <c r="F35" s="28">
        <f t="shared" ref="F35:M36" si="2">SUM(F37,F39,F41,F43,F45)</f>
        <v>0</v>
      </c>
      <c r="G35" s="28">
        <f t="shared" si="2"/>
        <v>0</v>
      </c>
      <c r="H35" s="28">
        <f t="shared" si="2"/>
        <v>0</v>
      </c>
      <c r="I35" s="28">
        <f t="shared" si="2"/>
        <v>0</v>
      </c>
      <c r="J35" s="28">
        <f t="shared" si="2"/>
        <v>1</v>
      </c>
      <c r="K35" s="28">
        <f t="shared" si="2"/>
        <v>0</v>
      </c>
      <c r="L35" s="28">
        <f t="shared" si="2"/>
        <v>2</v>
      </c>
      <c r="M35" s="28">
        <f t="shared" si="2"/>
        <v>0</v>
      </c>
    </row>
    <row r="36" spans="1:13">
      <c r="A36" s="406"/>
      <c r="B36" s="140" t="s">
        <v>2989</v>
      </c>
      <c r="C36" s="8" t="s">
        <v>2974</v>
      </c>
      <c r="D36" s="28">
        <f t="shared" ref="D36:D62" si="3">SUM(E36:M36)</f>
        <v>5</v>
      </c>
      <c r="E36" s="28">
        <f>SUM(E38,E40,E42,E44,E46)</f>
        <v>0</v>
      </c>
      <c r="F36" s="28">
        <f t="shared" si="2"/>
        <v>0</v>
      </c>
      <c r="G36" s="28">
        <f t="shared" si="2"/>
        <v>0</v>
      </c>
      <c r="H36" s="28">
        <f t="shared" si="2"/>
        <v>2</v>
      </c>
      <c r="I36" s="28">
        <f t="shared" si="2"/>
        <v>1</v>
      </c>
      <c r="J36" s="28">
        <f t="shared" si="2"/>
        <v>0</v>
      </c>
      <c r="K36" s="28">
        <f t="shared" si="2"/>
        <v>1</v>
      </c>
      <c r="L36" s="28">
        <f t="shared" si="2"/>
        <v>0</v>
      </c>
      <c r="M36" s="28">
        <f t="shared" si="2"/>
        <v>1</v>
      </c>
    </row>
    <row r="37" spans="1:13">
      <c r="A37" s="406"/>
      <c r="B37" s="137" t="s">
        <v>2975</v>
      </c>
      <c r="C37" s="8" t="s">
        <v>2972</v>
      </c>
      <c r="D37" s="28">
        <f t="shared" si="3"/>
        <v>1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1</v>
      </c>
      <c r="M37" s="29">
        <v>0</v>
      </c>
    </row>
    <row r="38" spans="1:13">
      <c r="A38" s="406"/>
      <c r="B38" s="140" t="s">
        <v>2976</v>
      </c>
      <c r="C38" s="8" t="s">
        <v>2974</v>
      </c>
      <c r="D38" s="28">
        <f t="shared" si="3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>
      <c r="A39" s="406"/>
      <c r="B39" s="137" t="s">
        <v>2977</v>
      </c>
      <c r="C39" s="8" t="s">
        <v>2972</v>
      </c>
      <c r="D39" s="28">
        <f t="shared" si="3"/>
        <v>2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1</v>
      </c>
      <c r="K39" s="45">
        <v>0</v>
      </c>
      <c r="L39" s="28">
        <v>1</v>
      </c>
      <c r="M39" s="28">
        <v>0</v>
      </c>
    </row>
    <row r="40" spans="1:13">
      <c r="A40" s="406"/>
      <c r="B40" s="140" t="s">
        <v>2978</v>
      </c>
      <c r="C40" s="8" t="s">
        <v>2974</v>
      </c>
      <c r="D40" s="28">
        <f t="shared" si="3"/>
        <v>3</v>
      </c>
      <c r="E40" s="45">
        <v>0</v>
      </c>
      <c r="F40" s="45">
        <v>0</v>
      </c>
      <c r="G40" s="45">
        <v>0</v>
      </c>
      <c r="H40" s="45">
        <v>2</v>
      </c>
      <c r="I40" s="45">
        <v>0</v>
      </c>
      <c r="J40" s="45">
        <v>0</v>
      </c>
      <c r="K40" s="45">
        <v>0</v>
      </c>
      <c r="L40" s="28">
        <v>0</v>
      </c>
      <c r="M40" s="28">
        <v>1</v>
      </c>
    </row>
    <row r="41" spans="1:13">
      <c r="A41" s="406"/>
      <c r="B41" s="137" t="s">
        <v>2979</v>
      </c>
      <c r="C41" s="8" t="s">
        <v>2972</v>
      </c>
      <c r="D41" s="28">
        <f t="shared" si="3"/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28">
        <v>0</v>
      </c>
      <c r="M41" s="28">
        <v>0</v>
      </c>
    </row>
    <row r="42" spans="1:13">
      <c r="A42" s="406"/>
      <c r="B42" s="140" t="s">
        <v>2980</v>
      </c>
      <c r="C42" s="8" t="s">
        <v>2974</v>
      </c>
      <c r="D42" s="28">
        <f t="shared" si="3"/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28">
        <v>0</v>
      </c>
      <c r="M42" s="28">
        <v>0</v>
      </c>
    </row>
    <row r="43" spans="1:13">
      <c r="A43" s="406"/>
      <c r="B43" s="137" t="s">
        <v>2981</v>
      </c>
      <c r="C43" s="8" t="s">
        <v>2972</v>
      </c>
      <c r="D43" s="28">
        <f t="shared" si="3"/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28">
        <v>0</v>
      </c>
      <c r="M43" s="28">
        <v>0</v>
      </c>
    </row>
    <row r="44" spans="1:13">
      <c r="A44" s="406"/>
      <c r="B44" s="140" t="s">
        <v>2982</v>
      </c>
      <c r="C44" s="8" t="s">
        <v>2974</v>
      </c>
      <c r="D44" s="28">
        <f t="shared" si="3"/>
        <v>2</v>
      </c>
      <c r="E44" s="45">
        <v>0</v>
      </c>
      <c r="F44" s="45">
        <v>0</v>
      </c>
      <c r="G44" s="45">
        <v>0</v>
      </c>
      <c r="H44" s="45">
        <v>0</v>
      </c>
      <c r="I44" s="45">
        <v>1</v>
      </c>
      <c r="J44" s="45">
        <v>0</v>
      </c>
      <c r="K44" s="45">
        <v>1</v>
      </c>
      <c r="L44" s="28">
        <v>0</v>
      </c>
      <c r="M44" s="28">
        <v>0</v>
      </c>
    </row>
    <row r="45" spans="1:13">
      <c r="A45" s="406"/>
      <c r="B45" s="137" t="s">
        <v>2983</v>
      </c>
      <c r="C45" s="8" t="s">
        <v>2972</v>
      </c>
      <c r="D45" s="28">
        <f t="shared" si="3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>
      <c r="A46" s="406"/>
      <c r="B46" s="140" t="s">
        <v>2984</v>
      </c>
      <c r="C46" s="8" t="s">
        <v>2974</v>
      </c>
      <c r="D46" s="28">
        <f t="shared" si="3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>
      <c r="A47" s="406"/>
      <c r="B47" s="137" t="s">
        <v>2985</v>
      </c>
      <c r="C47" s="8" t="s">
        <v>2972</v>
      </c>
      <c r="D47" s="28">
        <f t="shared" si="3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>
      <c r="A48" s="406"/>
      <c r="B48" s="140" t="s">
        <v>2986</v>
      </c>
      <c r="C48" s="8" t="s">
        <v>2974</v>
      </c>
      <c r="D48" s="28">
        <f t="shared" si="3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</row>
    <row r="49" spans="1:13">
      <c r="A49" s="406" t="s">
        <v>2991</v>
      </c>
      <c r="B49" s="137" t="s">
        <v>2988</v>
      </c>
      <c r="C49" s="8" t="s">
        <v>2972</v>
      </c>
      <c r="D49" s="28">
        <f t="shared" si="3"/>
        <v>86</v>
      </c>
      <c r="E49" s="28">
        <f>SUM(E51,E53,E55,E57,E59,E61)</f>
        <v>0</v>
      </c>
      <c r="F49" s="28">
        <f t="shared" ref="F49:M50" si="4">SUM(F51,F53,F55,F57,F59,F61)</f>
        <v>0</v>
      </c>
      <c r="G49" s="28">
        <f t="shared" si="4"/>
        <v>0</v>
      </c>
      <c r="H49" s="28">
        <f t="shared" si="4"/>
        <v>1</v>
      </c>
      <c r="I49" s="28">
        <f t="shared" si="4"/>
        <v>5</v>
      </c>
      <c r="J49" s="28">
        <f t="shared" si="4"/>
        <v>27</v>
      </c>
      <c r="K49" s="28">
        <f t="shared" si="4"/>
        <v>21</v>
      </c>
      <c r="L49" s="28">
        <f t="shared" si="4"/>
        <v>23</v>
      </c>
      <c r="M49" s="28">
        <f t="shared" si="4"/>
        <v>9</v>
      </c>
    </row>
    <row r="50" spans="1:13">
      <c r="A50" s="406"/>
      <c r="B50" s="140" t="s">
        <v>2989</v>
      </c>
      <c r="C50" s="8" t="s">
        <v>2974</v>
      </c>
      <c r="D50" s="28">
        <f t="shared" si="3"/>
        <v>23</v>
      </c>
      <c r="E50" s="28">
        <f>SUM(E52,E54,E56,E58,E60,E62)</f>
        <v>0</v>
      </c>
      <c r="F50" s="28">
        <f t="shared" si="4"/>
        <v>0</v>
      </c>
      <c r="G50" s="28">
        <f t="shared" si="4"/>
        <v>0</v>
      </c>
      <c r="H50" s="28">
        <f t="shared" si="4"/>
        <v>0</v>
      </c>
      <c r="I50" s="28">
        <f t="shared" si="4"/>
        <v>0</v>
      </c>
      <c r="J50" s="28">
        <f t="shared" si="4"/>
        <v>7</v>
      </c>
      <c r="K50" s="28">
        <f t="shared" si="4"/>
        <v>5</v>
      </c>
      <c r="L50" s="28">
        <f t="shared" si="4"/>
        <v>4</v>
      </c>
      <c r="M50" s="28">
        <f t="shared" si="4"/>
        <v>7</v>
      </c>
    </row>
    <row r="51" spans="1:13">
      <c r="A51" s="406"/>
      <c r="B51" s="137" t="s">
        <v>2975</v>
      </c>
      <c r="C51" s="8" t="s">
        <v>2972</v>
      </c>
      <c r="D51" s="28">
        <f t="shared" si="3"/>
        <v>32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10</v>
      </c>
      <c r="K51" s="29">
        <v>9</v>
      </c>
      <c r="L51" s="29">
        <v>7</v>
      </c>
      <c r="M51" s="29">
        <v>6</v>
      </c>
    </row>
    <row r="52" spans="1:13">
      <c r="A52" s="406"/>
      <c r="B52" s="140" t="s">
        <v>2976</v>
      </c>
      <c r="C52" s="8" t="s">
        <v>2974</v>
      </c>
      <c r="D52" s="28">
        <f t="shared" si="3"/>
        <v>15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4</v>
      </c>
      <c r="K52" s="29">
        <v>2</v>
      </c>
      <c r="L52" s="29">
        <v>4</v>
      </c>
      <c r="M52" s="29">
        <v>5</v>
      </c>
    </row>
    <row r="53" spans="1:13">
      <c r="A53" s="406"/>
      <c r="B53" s="137" t="s">
        <v>2977</v>
      </c>
      <c r="C53" s="8" t="s">
        <v>2972</v>
      </c>
      <c r="D53" s="28">
        <f t="shared" si="3"/>
        <v>26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9</v>
      </c>
      <c r="K53" s="28">
        <v>5</v>
      </c>
      <c r="L53" s="28">
        <v>8</v>
      </c>
      <c r="M53" s="28">
        <v>3</v>
      </c>
    </row>
    <row r="54" spans="1:13">
      <c r="A54" s="406"/>
      <c r="B54" s="140" t="s">
        <v>2978</v>
      </c>
      <c r="C54" s="8" t="s">
        <v>2974</v>
      </c>
      <c r="D54" s="28">
        <f t="shared" si="3"/>
        <v>3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1</v>
      </c>
      <c r="L54" s="28">
        <v>0</v>
      </c>
      <c r="M54" s="28">
        <v>1</v>
      </c>
    </row>
    <row r="55" spans="1:13">
      <c r="A55" s="406"/>
      <c r="B55" s="137" t="s">
        <v>2979</v>
      </c>
      <c r="C55" s="8" t="s">
        <v>2972</v>
      </c>
      <c r="D55" s="28">
        <f t="shared" si="3"/>
        <v>24</v>
      </c>
      <c r="E55" s="28">
        <v>0</v>
      </c>
      <c r="F55" s="28">
        <v>0</v>
      </c>
      <c r="G55" s="28">
        <v>0</v>
      </c>
      <c r="H55" s="28">
        <v>1</v>
      </c>
      <c r="I55" s="28">
        <v>4</v>
      </c>
      <c r="J55" s="28">
        <v>6</v>
      </c>
      <c r="K55" s="28">
        <v>6</v>
      </c>
      <c r="L55" s="28">
        <v>7</v>
      </c>
      <c r="M55" s="28">
        <v>0</v>
      </c>
    </row>
    <row r="56" spans="1:13">
      <c r="A56" s="406"/>
      <c r="B56" s="140" t="s">
        <v>2980</v>
      </c>
      <c r="C56" s="8" t="s">
        <v>2974</v>
      </c>
      <c r="D56" s="28">
        <f t="shared" si="3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1</v>
      </c>
      <c r="K56" s="28">
        <v>1</v>
      </c>
      <c r="L56" s="28">
        <v>0</v>
      </c>
      <c r="M56" s="28">
        <v>0</v>
      </c>
    </row>
    <row r="57" spans="1:13">
      <c r="A57" s="406"/>
      <c r="B57" s="137" t="s">
        <v>2981</v>
      </c>
      <c r="C57" s="8" t="s">
        <v>2972</v>
      </c>
      <c r="D57" s="28">
        <f t="shared" si="3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1</v>
      </c>
      <c r="L57" s="28">
        <v>1</v>
      </c>
      <c r="M57" s="28">
        <v>0</v>
      </c>
    </row>
    <row r="58" spans="1:13">
      <c r="A58" s="406"/>
      <c r="B58" s="140" t="s">
        <v>2982</v>
      </c>
      <c r="C58" s="8" t="s">
        <v>2974</v>
      </c>
      <c r="D58" s="28">
        <f t="shared" si="3"/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</row>
    <row r="59" spans="1:13">
      <c r="A59" s="406"/>
      <c r="B59" s="137" t="s">
        <v>2983</v>
      </c>
      <c r="C59" s="8" t="s">
        <v>2972</v>
      </c>
      <c r="D59" s="28">
        <f t="shared" si="3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2</v>
      </c>
      <c r="K59" s="28">
        <v>0</v>
      </c>
      <c r="L59" s="28">
        <v>0</v>
      </c>
      <c r="M59" s="28">
        <v>0</v>
      </c>
    </row>
    <row r="60" spans="1:13">
      <c r="A60" s="406"/>
      <c r="B60" s="140" t="s">
        <v>2984</v>
      </c>
      <c r="C60" s="8" t="s">
        <v>2974</v>
      </c>
      <c r="D60" s="28">
        <f t="shared" si="3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1</v>
      </c>
      <c r="L60" s="28">
        <v>0</v>
      </c>
      <c r="M60" s="28">
        <v>1</v>
      </c>
    </row>
    <row r="61" spans="1:13">
      <c r="A61" s="406"/>
      <c r="B61" s="137" t="s">
        <v>2985</v>
      </c>
      <c r="C61" s="8" t="s">
        <v>2972</v>
      </c>
      <c r="D61" s="28">
        <f t="shared" si="3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>
      <c r="A62" s="406"/>
      <c r="B62" s="140" t="s">
        <v>2986</v>
      </c>
      <c r="C62" s="8" t="s">
        <v>2974</v>
      </c>
      <c r="D62" s="28">
        <f t="shared" si="3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>
      <c r="A63" s="58" t="s">
        <v>2993</v>
      </c>
      <c r="B63" s="82"/>
      <c r="C63" s="83"/>
      <c r="D63" s="84"/>
      <c r="E63" s="84"/>
      <c r="F63" s="84"/>
      <c r="G63" s="84"/>
      <c r="H63" s="84"/>
      <c r="I63" s="84"/>
      <c r="J63" s="84"/>
      <c r="K63" s="84"/>
      <c r="L63" s="84"/>
      <c r="M63" s="84"/>
    </row>
    <row r="64" spans="1:13">
      <c r="A64" s="58" t="s">
        <v>2992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spans="1:13">
      <c r="A65" s="23" t="s">
        <v>2996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>
      <c r="A66" s="23" t="s">
        <v>2994</v>
      </c>
      <c r="B66" s="24"/>
      <c r="C66" s="24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>
      <c r="A67" s="23" t="s">
        <v>2995</v>
      </c>
      <c r="B67" s="24"/>
      <c r="C67" s="24"/>
      <c r="D67" s="15"/>
      <c r="E67" s="15"/>
      <c r="F67" s="15"/>
      <c r="G67" s="15"/>
      <c r="H67" s="15"/>
      <c r="I67" s="15"/>
      <c r="J67" s="15"/>
      <c r="K67" s="15"/>
      <c r="L67" s="15"/>
      <c r="M67" s="15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0" type="noConversion"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工作表28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11" width="7.25" style="1" bestFit="1" customWidth="1"/>
    <col min="12" max="13" width="5.875" style="1" customWidth="1"/>
    <col min="14" max="16384" width="9" style="1"/>
  </cols>
  <sheetData>
    <row r="1" spans="1:13" ht="21.2" customHeight="1">
      <c r="A1" s="387" t="s">
        <v>245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246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746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247</v>
      </c>
      <c r="M3" s="390"/>
    </row>
    <row r="4" spans="1:13" ht="17.25" thickBot="1">
      <c r="B4" s="391" t="s">
        <v>747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248</v>
      </c>
      <c r="M4" s="392"/>
    </row>
    <row r="5" spans="1:13">
      <c r="A5" s="374" t="s">
        <v>249</v>
      </c>
      <c r="B5" s="425"/>
      <c r="C5" s="406" t="s">
        <v>250</v>
      </c>
      <c r="D5" s="380" t="s">
        <v>251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252</v>
      </c>
      <c r="E6" s="4" t="s">
        <v>253</v>
      </c>
      <c r="F6" s="4" t="s">
        <v>254</v>
      </c>
      <c r="G6" s="4" t="s">
        <v>255</v>
      </c>
      <c r="H6" s="4" t="s">
        <v>256</v>
      </c>
      <c r="I6" s="4" t="s">
        <v>257</v>
      </c>
      <c r="J6" s="4" t="s">
        <v>258</v>
      </c>
      <c r="K6" s="4" t="s">
        <v>259</v>
      </c>
      <c r="L6" s="4" t="s">
        <v>260</v>
      </c>
      <c r="M6" s="69" t="s">
        <v>261</v>
      </c>
    </row>
    <row r="7" spans="1:13" ht="15" customHeight="1">
      <c r="A7" s="382" t="s">
        <v>262</v>
      </c>
      <c r="B7" s="16" t="s">
        <v>263</v>
      </c>
      <c r="C7" s="6" t="s">
        <v>264</v>
      </c>
      <c r="D7" s="7">
        <f t="shared" ref="D7:M7" si="0">D21+D35+D49</f>
        <v>14025</v>
      </c>
      <c r="E7" s="7">
        <f t="shared" si="0"/>
        <v>2</v>
      </c>
      <c r="F7" s="7">
        <f t="shared" si="0"/>
        <v>441</v>
      </c>
      <c r="G7" s="7">
        <f t="shared" si="0"/>
        <v>1791</v>
      </c>
      <c r="H7" s="7">
        <f t="shared" si="0"/>
        <v>4350</v>
      </c>
      <c r="I7" s="7">
        <f t="shared" si="0"/>
        <v>3975</v>
      </c>
      <c r="J7" s="7">
        <f t="shared" si="0"/>
        <v>2427</v>
      </c>
      <c r="K7" s="7">
        <f t="shared" si="0"/>
        <v>834</v>
      </c>
      <c r="L7" s="7">
        <f t="shared" si="0"/>
        <v>194</v>
      </c>
      <c r="M7" s="70">
        <f t="shared" si="0"/>
        <v>11</v>
      </c>
    </row>
    <row r="8" spans="1:13" ht="15" customHeight="1">
      <c r="A8" s="372"/>
      <c r="B8" s="18" t="s">
        <v>265</v>
      </c>
      <c r="C8" s="8" t="s">
        <v>266</v>
      </c>
      <c r="D8" s="9">
        <f t="shared" ref="D8:M8" si="1">D22+D36+D50</f>
        <v>27641</v>
      </c>
      <c r="E8" s="9">
        <f t="shared" si="1"/>
        <v>0</v>
      </c>
      <c r="F8" s="9">
        <f t="shared" si="1"/>
        <v>402</v>
      </c>
      <c r="G8" s="9">
        <f t="shared" si="1"/>
        <v>3059</v>
      </c>
      <c r="H8" s="9">
        <f t="shared" si="1"/>
        <v>6772</v>
      </c>
      <c r="I8" s="9">
        <f t="shared" si="1"/>
        <v>8097</v>
      </c>
      <c r="J8" s="9">
        <f t="shared" si="1"/>
        <v>6095</v>
      </c>
      <c r="K8" s="9">
        <f t="shared" si="1"/>
        <v>2809</v>
      </c>
      <c r="L8" s="9">
        <f t="shared" si="1"/>
        <v>397</v>
      </c>
      <c r="M8" s="71">
        <f t="shared" si="1"/>
        <v>10</v>
      </c>
    </row>
    <row r="9" spans="1:13" ht="15" customHeight="1">
      <c r="A9" s="372"/>
      <c r="B9" s="19" t="s">
        <v>267</v>
      </c>
      <c r="C9" s="8" t="s">
        <v>264</v>
      </c>
      <c r="D9" s="9">
        <f t="shared" ref="D9:M9" si="2">D23+D37+D51</f>
        <v>4940</v>
      </c>
      <c r="E9" s="9">
        <f t="shared" si="2"/>
        <v>2</v>
      </c>
      <c r="F9" s="9">
        <f t="shared" si="2"/>
        <v>158</v>
      </c>
      <c r="G9" s="9">
        <f t="shared" si="2"/>
        <v>501</v>
      </c>
      <c r="H9" s="9">
        <f t="shared" si="2"/>
        <v>1409</v>
      </c>
      <c r="I9" s="9">
        <f t="shared" si="2"/>
        <v>1558</v>
      </c>
      <c r="J9" s="9">
        <f t="shared" si="2"/>
        <v>904</v>
      </c>
      <c r="K9" s="9">
        <f t="shared" si="2"/>
        <v>340</v>
      </c>
      <c r="L9" s="9">
        <f t="shared" si="2"/>
        <v>65</v>
      </c>
      <c r="M9" s="71">
        <f t="shared" si="2"/>
        <v>3</v>
      </c>
    </row>
    <row r="10" spans="1:13" ht="15" customHeight="1">
      <c r="A10" s="372"/>
      <c r="B10" s="17" t="s">
        <v>268</v>
      </c>
      <c r="C10" s="8" t="s">
        <v>266</v>
      </c>
      <c r="D10" s="9">
        <f t="shared" ref="D10:M10" si="3">D24+D38+D52</f>
        <v>13229</v>
      </c>
      <c r="E10" s="9">
        <f t="shared" si="3"/>
        <v>0</v>
      </c>
      <c r="F10" s="9">
        <f t="shared" si="3"/>
        <v>107</v>
      </c>
      <c r="G10" s="9">
        <f t="shared" si="3"/>
        <v>955</v>
      </c>
      <c r="H10" s="9">
        <f t="shared" si="3"/>
        <v>3011</v>
      </c>
      <c r="I10" s="9">
        <f t="shared" si="3"/>
        <v>4584</v>
      </c>
      <c r="J10" s="9">
        <f t="shared" si="3"/>
        <v>2913</v>
      </c>
      <c r="K10" s="9">
        <f t="shared" si="3"/>
        <v>1483</v>
      </c>
      <c r="L10" s="9">
        <f t="shared" si="3"/>
        <v>174</v>
      </c>
      <c r="M10" s="71">
        <f t="shared" si="3"/>
        <v>2</v>
      </c>
    </row>
    <row r="11" spans="1:13" ht="15" customHeight="1">
      <c r="A11" s="372"/>
      <c r="B11" s="19" t="s">
        <v>269</v>
      </c>
      <c r="C11" s="8" t="s">
        <v>264</v>
      </c>
      <c r="D11" s="9">
        <f t="shared" ref="D11:M11" si="4">D25+D39+D53</f>
        <v>2677</v>
      </c>
      <c r="E11" s="9">
        <f t="shared" si="4"/>
        <v>0</v>
      </c>
      <c r="F11" s="9">
        <f t="shared" si="4"/>
        <v>44</v>
      </c>
      <c r="G11" s="9">
        <f t="shared" si="4"/>
        <v>272</v>
      </c>
      <c r="H11" s="9">
        <f t="shared" si="4"/>
        <v>807</v>
      </c>
      <c r="I11" s="9">
        <f t="shared" si="4"/>
        <v>839</v>
      </c>
      <c r="J11" s="9">
        <f t="shared" si="4"/>
        <v>522</v>
      </c>
      <c r="K11" s="9">
        <f t="shared" si="4"/>
        <v>149</v>
      </c>
      <c r="L11" s="9">
        <f t="shared" si="4"/>
        <v>39</v>
      </c>
      <c r="M11" s="71">
        <f t="shared" si="4"/>
        <v>5</v>
      </c>
    </row>
    <row r="12" spans="1:13" ht="15" customHeight="1">
      <c r="A12" s="372"/>
      <c r="B12" s="17" t="s">
        <v>270</v>
      </c>
      <c r="C12" s="8" t="s">
        <v>266</v>
      </c>
      <c r="D12" s="9">
        <f t="shared" ref="D12:M12" si="5">D26+D40+D54</f>
        <v>5797</v>
      </c>
      <c r="E12" s="9">
        <f t="shared" si="5"/>
        <v>0</v>
      </c>
      <c r="F12" s="9">
        <f t="shared" si="5"/>
        <v>107</v>
      </c>
      <c r="G12" s="9">
        <f t="shared" si="5"/>
        <v>651</v>
      </c>
      <c r="H12" s="9">
        <f t="shared" si="5"/>
        <v>1509</v>
      </c>
      <c r="I12" s="9">
        <f t="shared" si="5"/>
        <v>1664</v>
      </c>
      <c r="J12" s="9">
        <f t="shared" si="5"/>
        <v>1335</v>
      </c>
      <c r="K12" s="9">
        <f t="shared" si="5"/>
        <v>458</v>
      </c>
      <c r="L12" s="9">
        <f t="shared" si="5"/>
        <v>71</v>
      </c>
      <c r="M12" s="71">
        <f t="shared" si="5"/>
        <v>2</v>
      </c>
    </row>
    <row r="13" spans="1:13" ht="15" customHeight="1">
      <c r="A13" s="372"/>
      <c r="B13" s="19" t="s">
        <v>271</v>
      </c>
      <c r="C13" s="8" t="s">
        <v>264</v>
      </c>
      <c r="D13" s="9">
        <f t="shared" ref="D13:M13" si="6">D27+D41+D55</f>
        <v>2814</v>
      </c>
      <c r="E13" s="9">
        <f t="shared" si="6"/>
        <v>0</v>
      </c>
      <c r="F13" s="9">
        <f t="shared" si="6"/>
        <v>222</v>
      </c>
      <c r="G13" s="9">
        <f t="shared" si="6"/>
        <v>624</v>
      </c>
      <c r="H13" s="9">
        <f t="shared" si="6"/>
        <v>920</v>
      </c>
      <c r="I13" s="9">
        <f t="shared" si="6"/>
        <v>510</v>
      </c>
      <c r="J13" s="9">
        <f t="shared" si="6"/>
        <v>344</v>
      </c>
      <c r="K13" s="9">
        <f t="shared" si="6"/>
        <v>152</v>
      </c>
      <c r="L13" s="9">
        <f t="shared" si="6"/>
        <v>40</v>
      </c>
      <c r="M13" s="71">
        <f t="shared" si="6"/>
        <v>2</v>
      </c>
    </row>
    <row r="14" spans="1:13" ht="15" customHeight="1">
      <c r="A14" s="372"/>
      <c r="B14" s="17" t="s">
        <v>272</v>
      </c>
      <c r="C14" s="8" t="s">
        <v>266</v>
      </c>
      <c r="D14" s="9">
        <f t="shared" ref="D14:M14" si="7">D28+D42+D56</f>
        <v>6145</v>
      </c>
      <c r="E14" s="9">
        <f t="shared" si="7"/>
        <v>0</v>
      </c>
      <c r="F14" s="9">
        <f t="shared" si="7"/>
        <v>178</v>
      </c>
      <c r="G14" s="9">
        <f t="shared" si="7"/>
        <v>1158</v>
      </c>
      <c r="H14" s="9">
        <f t="shared" si="7"/>
        <v>1558</v>
      </c>
      <c r="I14" s="9">
        <f t="shared" si="7"/>
        <v>1211</v>
      </c>
      <c r="J14" s="9">
        <f t="shared" si="7"/>
        <v>1273</v>
      </c>
      <c r="K14" s="9">
        <f t="shared" si="7"/>
        <v>655</v>
      </c>
      <c r="L14" s="9">
        <f t="shared" si="7"/>
        <v>111</v>
      </c>
      <c r="M14" s="71">
        <f t="shared" si="7"/>
        <v>1</v>
      </c>
    </row>
    <row r="15" spans="1:13" ht="15" customHeight="1">
      <c r="A15" s="372"/>
      <c r="B15" s="19" t="s">
        <v>273</v>
      </c>
      <c r="C15" s="8" t="s">
        <v>264</v>
      </c>
      <c r="D15" s="9">
        <f t="shared" ref="D15:M15" si="8">D29+D43+D57</f>
        <v>2279</v>
      </c>
      <c r="E15" s="9">
        <f t="shared" si="8"/>
        <v>0</v>
      </c>
      <c r="F15" s="9">
        <f t="shared" si="8"/>
        <v>13</v>
      </c>
      <c r="G15" s="9">
        <f t="shared" si="8"/>
        <v>293</v>
      </c>
      <c r="H15" s="9">
        <f t="shared" si="8"/>
        <v>777</v>
      </c>
      <c r="I15" s="9">
        <f t="shared" si="8"/>
        <v>640</v>
      </c>
      <c r="J15" s="9">
        <f t="shared" si="8"/>
        <v>390</v>
      </c>
      <c r="K15" s="9">
        <f t="shared" si="8"/>
        <v>129</v>
      </c>
      <c r="L15" s="9">
        <f t="shared" si="8"/>
        <v>36</v>
      </c>
      <c r="M15" s="71">
        <f t="shared" si="8"/>
        <v>1</v>
      </c>
    </row>
    <row r="16" spans="1:13" ht="15" customHeight="1">
      <c r="A16" s="372"/>
      <c r="B16" s="17" t="s">
        <v>274</v>
      </c>
      <c r="C16" s="8" t="s">
        <v>266</v>
      </c>
      <c r="D16" s="9">
        <f t="shared" ref="D16:M16" si="9">D30+D44+D58</f>
        <v>1190</v>
      </c>
      <c r="E16" s="9">
        <f t="shared" si="9"/>
        <v>0</v>
      </c>
      <c r="F16" s="9">
        <f t="shared" si="9"/>
        <v>4</v>
      </c>
      <c r="G16" s="9">
        <f t="shared" si="9"/>
        <v>197</v>
      </c>
      <c r="H16" s="9">
        <f t="shared" si="9"/>
        <v>387</v>
      </c>
      <c r="I16" s="9">
        <f t="shared" si="9"/>
        <v>284</v>
      </c>
      <c r="J16" s="9">
        <f t="shared" si="9"/>
        <v>227</v>
      </c>
      <c r="K16" s="9">
        <f t="shared" si="9"/>
        <v>73</v>
      </c>
      <c r="L16" s="9">
        <f t="shared" si="9"/>
        <v>18</v>
      </c>
      <c r="M16" s="71">
        <f t="shared" si="9"/>
        <v>0</v>
      </c>
    </row>
    <row r="17" spans="1:13" ht="15" customHeight="1">
      <c r="A17" s="372"/>
      <c r="B17" s="19" t="s">
        <v>32</v>
      </c>
      <c r="C17" s="8" t="s">
        <v>264</v>
      </c>
      <c r="D17" s="9">
        <f t="shared" ref="D17:M17" si="10">D31+D45+D59</f>
        <v>824</v>
      </c>
      <c r="E17" s="9">
        <f t="shared" si="10"/>
        <v>0</v>
      </c>
      <c r="F17" s="9">
        <f t="shared" si="10"/>
        <v>4</v>
      </c>
      <c r="G17" s="9">
        <f t="shared" si="10"/>
        <v>76</v>
      </c>
      <c r="H17" s="9">
        <f t="shared" si="10"/>
        <v>300</v>
      </c>
      <c r="I17" s="9">
        <f t="shared" si="10"/>
        <v>244</v>
      </c>
      <c r="J17" s="9">
        <f t="shared" si="10"/>
        <v>146</v>
      </c>
      <c r="K17" s="9">
        <f t="shared" si="10"/>
        <v>44</v>
      </c>
      <c r="L17" s="9">
        <f t="shared" si="10"/>
        <v>10</v>
      </c>
      <c r="M17" s="71">
        <f t="shared" si="10"/>
        <v>0</v>
      </c>
    </row>
    <row r="18" spans="1:13" ht="15" customHeight="1">
      <c r="A18" s="372"/>
      <c r="B18" s="17" t="s">
        <v>33</v>
      </c>
      <c r="C18" s="8" t="s">
        <v>266</v>
      </c>
      <c r="D18" s="9">
        <f t="shared" ref="D18:M18" si="11">D32+D46+D60</f>
        <v>560</v>
      </c>
      <c r="E18" s="9">
        <f t="shared" si="11"/>
        <v>0</v>
      </c>
      <c r="F18" s="9">
        <f t="shared" si="11"/>
        <v>5</v>
      </c>
      <c r="G18" s="9">
        <f t="shared" si="11"/>
        <v>58</v>
      </c>
      <c r="H18" s="9">
        <f t="shared" si="11"/>
        <v>111</v>
      </c>
      <c r="I18" s="9">
        <f t="shared" si="11"/>
        <v>131</v>
      </c>
      <c r="J18" s="9">
        <f t="shared" si="11"/>
        <v>152</v>
      </c>
      <c r="K18" s="9">
        <f t="shared" si="11"/>
        <v>87</v>
      </c>
      <c r="L18" s="9">
        <f t="shared" si="11"/>
        <v>13</v>
      </c>
      <c r="M18" s="71">
        <f t="shared" si="11"/>
        <v>3</v>
      </c>
    </row>
    <row r="19" spans="1:13" ht="15" customHeight="1">
      <c r="A19" s="372"/>
      <c r="B19" s="19" t="s">
        <v>275</v>
      </c>
      <c r="C19" s="8" t="s">
        <v>264</v>
      </c>
      <c r="D19" s="9">
        <f t="shared" ref="D19:M19" si="12">D33+D47+D61</f>
        <v>491</v>
      </c>
      <c r="E19" s="9">
        <f t="shared" si="12"/>
        <v>0</v>
      </c>
      <c r="F19" s="9">
        <f t="shared" si="12"/>
        <v>0</v>
      </c>
      <c r="G19" s="9">
        <f t="shared" si="12"/>
        <v>25</v>
      </c>
      <c r="H19" s="9">
        <f t="shared" si="12"/>
        <v>137</v>
      </c>
      <c r="I19" s="9">
        <f t="shared" si="12"/>
        <v>184</v>
      </c>
      <c r="J19" s="9">
        <f t="shared" si="12"/>
        <v>121</v>
      </c>
      <c r="K19" s="9">
        <f t="shared" si="12"/>
        <v>20</v>
      </c>
      <c r="L19" s="9">
        <f t="shared" si="12"/>
        <v>4</v>
      </c>
      <c r="M19" s="71">
        <f t="shared" si="12"/>
        <v>0</v>
      </c>
    </row>
    <row r="20" spans="1:13" ht="15" customHeight="1" thickBot="1">
      <c r="A20" s="373"/>
      <c r="B20" s="20" t="s">
        <v>276</v>
      </c>
      <c r="C20" s="8" t="s">
        <v>266</v>
      </c>
      <c r="D20" s="9">
        <f t="shared" ref="D20:M20" si="13">D34+D48+D62</f>
        <v>720</v>
      </c>
      <c r="E20" s="9">
        <f t="shared" si="13"/>
        <v>0</v>
      </c>
      <c r="F20" s="9">
        <f t="shared" si="13"/>
        <v>1</v>
      </c>
      <c r="G20" s="9">
        <f t="shared" si="13"/>
        <v>40</v>
      </c>
      <c r="H20" s="9">
        <f t="shared" si="13"/>
        <v>196</v>
      </c>
      <c r="I20" s="9">
        <f t="shared" si="13"/>
        <v>223</v>
      </c>
      <c r="J20" s="9">
        <f t="shared" si="13"/>
        <v>195</v>
      </c>
      <c r="K20" s="9">
        <f t="shared" si="13"/>
        <v>53</v>
      </c>
      <c r="L20" s="9">
        <f t="shared" si="13"/>
        <v>10</v>
      </c>
      <c r="M20" s="71">
        <f t="shared" si="13"/>
        <v>2</v>
      </c>
    </row>
    <row r="21" spans="1:13" ht="15" customHeight="1">
      <c r="A21" s="383" t="s">
        <v>277</v>
      </c>
      <c r="B21" s="16" t="s">
        <v>278</v>
      </c>
      <c r="C21" s="6" t="s">
        <v>264</v>
      </c>
      <c r="D21" s="7">
        <v>13886</v>
      </c>
      <c r="E21" s="7">
        <v>2</v>
      </c>
      <c r="F21" s="7">
        <v>441</v>
      </c>
      <c r="G21" s="7">
        <v>1790</v>
      </c>
      <c r="H21" s="7">
        <v>4348</v>
      </c>
      <c r="I21" s="7">
        <v>3958</v>
      </c>
      <c r="J21" s="7">
        <v>2384</v>
      </c>
      <c r="K21" s="7">
        <v>789</v>
      </c>
      <c r="L21" s="7">
        <v>167</v>
      </c>
      <c r="M21" s="70">
        <v>7</v>
      </c>
    </row>
    <row r="22" spans="1:13" ht="15" customHeight="1">
      <c r="A22" s="384"/>
      <c r="B22" s="17" t="s">
        <v>279</v>
      </c>
      <c r="C22" s="8" t="s">
        <v>266</v>
      </c>
      <c r="D22" s="9">
        <v>27601</v>
      </c>
      <c r="E22" s="9">
        <v>0</v>
      </c>
      <c r="F22" s="9">
        <v>402</v>
      </c>
      <c r="G22" s="9">
        <v>3058</v>
      </c>
      <c r="H22" s="9">
        <v>6771</v>
      </c>
      <c r="I22" s="9">
        <v>8092</v>
      </c>
      <c r="J22" s="9">
        <v>6086</v>
      </c>
      <c r="K22" s="9">
        <v>2796</v>
      </c>
      <c r="L22" s="9">
        <v>387</v>
      </c>
      <c r="M22" s="71">
        <v>9</v>
      </c>
    </row>
    <row r="23" spans="1:13" ht="15" customHeight="1">
      <c r="A23" s="384"/>
      <c r="B23" s="19" t="s">
        <v>267</v>
      </c>
      <c r="C23" s="8" t="s">
        <v>264</v>
      </c>
      <c r="D23" s="9">
        <v>4888</v>
      </c>
      <c r="E23" s="9">
        <v>2</v>
      </c>
      <c r="F23" s="9">
        <v>158</v>
      </c>
      <c r="G23" s="9">
        <v>501</v>
      </c>
      <c r="H23" s="9">
        <v>1409</v>
      </c>
      <c r="I23" s="9">
        <v>1553</v>
      </c>
      <c r="J23" s="9">
        <v>888</v>
      </c>
      <c r="K23" s="9">
        <v>323</v>
      </c>
      <c r="L23" s="9">
        <v>53</v>
      </c>
      <c r="M23" s="71">
        <v>1</v>
      </c>
    </row>
    <row r="24" spans="1:13" ht="15" customHeight="1">
      <c r="A24" s="384"/>
      <c r="B24" s="17" t="s">
        <v>268</v>
      </c>
      <c r="C24" s="8" t="s">
        <v>266</v>
      </c>
      <c r="D24" s="9">
        <v>13212</v>
      </c>
      <c r="E24" s="9">
        <v>0</v>
      </c>
      <c r="F24" s="9">
        <v>107</v>
      </c>
      <c r="G24" s="9">
        <v>955</v>
      </c>
      <c r="H24" s="9">
        <v>3011</v>
      </c>
      <c r="I24" s="9">
        <v>4582</v>
      </c>
      <c r="J24" s="9">
        <v>2910</v>
      </c>
      <c r="K24" s="9">
        <v>1475</v>
      </c>
      <c r="L24" s="9">
        <v>170</v>
      </c>
      <c r="M24" s="71">
        <v>2</v>
      </c>
    </row>
    <row r="25" spans="1:13" ht="15" customHeight="1">
      <c r="A25" s="384"/>
      <c r="B25" s="19" t="s">
        <v>269</v>
      </c>
      <c r="C25" s="8" t="s">
        <v>264</v>
      </c>
      <c r="D25" s="9">
        <v>2629</v>
      </c>
      <c r="E25" s="9">
        <v>0</v>
      </c>
      <c r="F25" s="9">
        <v>44</v>
      </c>
      <c r="G25" s="9">
        <v>271</v>
      </c>
      <c r="H25" s="9">
        <v>807</v>
      </c>
      <c r="I25" s="9">
        <v>836</v>
      </c>
      <c r="J25" s="9">
        <v>507</v>
      </c>
      <c r="K25" s="9">
        <v>135</v>
      </c>
      <c r="L25" s="9">
        <v>26</v>
      </c>
      <c r="M25" s="71">
        <v>3</v>
      </c>
    </row>
    <row r="26" spans="1:13" ht="15" customHeight="1">
      <c r="A26" s="384"/>
      <c r="B26" s="17" t="s">
        <v>270</v>
      </c>
      <c r="C26" s="8" t="s">
        <v>266</v>
      </c>
      <c r="D26" s="9">
        <v>5784</v>
      </c>
      <c r="E26" s="9">
        <v>0</v>
      </c>
      <c r="F26" s="9">
        <v>107</v>
      </c>
      <c r="G26" s="9">
        <v>650</v>
      </c>
      <c r="H26" s="9">
        <v>1508</v>
      </c>
      <c r="I26" s="9">
        <v>1663</v>
      </c>
      <c r="J26" s="9">
        <v>1335</v>
      </c>
      <c r="K26" s="9">
        <v>455</v>
      </c>
      <c r="L26" s="9">
        <v>65</v>
      </c>
      <c r="M26" s="71">
        <v>1</v>
      </c>
    </row>
    <row r="27" spans="1:13" ht="15" customHeight="1">
      <c r="A27" s="384"/>
      <c r="B27" s="19" t="s">
        <v>271</v>
      </c>
      <c r="C27" s="8" t="s">
        <v>264</v>
      </c>
      <c r="D27" s="9">
        <v>2779</v>
      </c>
      <c r="E27" s="9">
        <v>0</v>
      </c>
      <c r="F27" s="9">
        <v>222</v>
      </c>
      <c r="G27" s="9">
        <v>624</v>
      </c>
      <c r="H27" s="9">
        <v>918</v>
      </c>
      <c r="I27" s="9">
        <v>502</v>
      </c>
      <c r="J27" s="9">
        <v>334</v>
      </c>
      <c r="K27" s="9">
        <v>139</v>
      </c>
      <c r="L27" s="9">
        <v>38</v>
      </c>
      <c r="M27" s="71">
        <v>2</v>
      </c>
    </row>
    <row r="28" spans="1:13" ht="15" customHeight="1">
      <c r="A28" s="384"/>
      <c r="B28" s="17" t="s">
        <v>272</v>
      </c>
      <c r="C28" s="8" t="s">
        <v>266</v>
      </c>
      <c r="D28" s="9">
        <v>6141</v>
      </c>
      <c r="E28" s="9">
        <v>0</v>
      </c>
      <c r="F28" s="9">
        <v>178</v>
      </c>
      <c r="G28" s="9">
        <v>1158</v>
      </c>
      <c r="H28" s="9">
        <v>1558</v>
      </c>
      <c r="I28" s="9">
        <v>1210</v>
      </c>
      <c r="J28" s="9">
        <v>1270</v>
      </c>
      <c r="K28" s="9">
        <v>655</v>
      </c>
      <c r="L28" s="9">
        <v>111</v>
      </c>
      <c r="M28" s="71">
        <v>1</v>
      </c>
    </row>
    <row r="29" spans="1:13" ht="15" customHeight="1">
      <c r="A29" s="384"/>
      <c r="B29" s="19" t="s">
        <v>273</v>
      </c>
      <c r="C29" s="8" t="s">
        <v>264</v>
      </c>
      <c r="D29" s="9">
        <v>2277</v>
      </c>
      <c r="E29" s="9">
        <v>0</v>
      </c>
      <c r="F29" s="9">
        <v>13</v>
      </c>
      <c r="G29" s="9">
        <v>293</v>
      </c>
      <c r="H29" s="9">
        <v>777</v>
      </c>
      <c r="I29" s="9">
        <v>640</v>
      </c>
      <c r="J29" s="9">
        <v>389</v>
      </c>
      <c r="K29" s="9">
        <v>128</v>
      </c>
      <c r="L29" s="9">
        <v>36</v>
      </c>
      <c r="M29" s="71">
        <v>1</v>
      </c>
    </row>
    <row r="30" spans="1:13" ht="15" customHeight="1">
      <c r="A30" s="384"/>
      <c r="B30" s="17" t="s">
        <v>274</v>
      </c>
      <c r="C30" s="8" t="s">
        <v>266</v>
      </c>
      <c r="D30" s="9">
        <v>1186</v>
      </c>
      <c r="E30" s="9">
        <v>0</v>
      </c>
      <c r="F30" s="9">
        <v>4</v>
      </c>
      <c r="G30" s="9">
        <v>197</v>
      </c>
      <c r="H30" s="9">
        <v>387</v>
      </c>
      <c r="I30" s="9">
        <v>283</v>
      </c>
      <c r="J30" s="9">
        <v>225</v>
      </c>
      <c r="K30" s="9">
        <v>72</v>
      </c>
      <c r="L30" s="9">
        <v>18</v>
      </c>
      <c r="M30" s="71">
        <v>0</v>
      </c>
    </row>
    <row r="31" spans="1:13" ht="15" customHeight="1">
      <c r="A31" s="384"/>
      <c r="B31" s="19" t="s">
        <v>32</v>
      </c>
      <c r="C31" s="8" t="s">
        <v>264</v>
      </c>
      <c r="D31" s="9">
        <v>822</v>
      </c>
      <c r="E31" s="9">
        <v>0</v>
      </c>
      <c r="F31" s="9">
        <v>4</v>
      </c>
      <c r="G31" s="9">
        <v>76</v>
      </c>
      <c r="H31" s="9">
        <v>300</v>
      </c>
      <c r="I31" s="9">
        <v>243</v>
      </c>
      <c r="J31" s="9">
        <v>145</v>
      </c>
      <c r="K31" s="9">
        <v>44</v>
      </c>
      <c r="L31" s="9">
        <v>10</v>
      </c>
      <c r="M31" s="71">
        <v>0</v>
      </c>
    </row>
    <row r="32" spans="1:13" ht="15" customHeight="1">
      <c r="A32" s="382"/>
      <c r="B32" s="17" t="s">
        <v>33</v>
      </c>
      <c r="C32" s="8" t="s">
        <v>266</v>
      </c>
      <c r="D32" s="11">
        <v>558</v>
      </c>
      <c r="E32" s="11">
        <v>0</v>
      </c>
      <c r="F32" s="11">
        <v>5</v>
      </c>
      <c r="G32" s="11">
        <v>58</v>
      </c>
      <c r="H32" s="11">
        <v>111</v>
      </c>
      <c r="I32" s="11">
        <v>131</v>
      </c>
      <c r="J32" s="11">
        <v>151</v>
      </c>
      <c r="K32" s="11">
        <v>86</v>
      </c>
      <c r="L32" s="11">
        <v>13</v>
      </c>
      <c r="M32" s="72">
        <v>3</v>
      </c>
    </row>
    <row r="33" spans="1:13" ht="15" customHeight="1">
      <c r="A33" s="382"/>
      <c r="B33" s="19" t="s">
        <v>275</v>
      </c>
      <c r="C33" s="8" t="s">
        <v>264</v>
      </c>
      <c r="D33" s="11">
        <v>491</v>
      </c>
      <c r="E33" s="11">
        <v>0</v>
      </c>
      <c r="F33" s="11">
        <v>0</v>
      </c>
      <c r="G33" s="11">
        <v>25</v>
      </c>
      <c r="H33" s="11">
        <v>137</v>
      </c>
      <c r="I33" s="11">
        <v>184</v>
      </c>
      <c r="J33" s="11">
        <v>121</v>
      </c>
      <c r="K33" s="11">
        <v>20</v>
      </c>
      <c r="L33" s="11">
        <v>4</v>
      </c>
      <c r="M33" s="72">
        <v>0</v>
      </c>
    </row>
    <row r="34" spans="1:13" ht="15" customHeight="1" thickBot="1">
      <c r="A34" s="382"/>
      <c r="B34" s="20" t="s">
        <v>276</v>
      </c>
      <c r="C34" s="8" t="s">
        <v>266</v>
      </c>
      <c r="D34" s="11">
        <v>720</v>
      </c>
      <c r="E34" s="11">
        <v>0</v>
      </c>
      <c r="F34" s="11">
        <v>1</v>
      </c>
      <c r="G34" s="11">
        <v>40</v>
      </c>
      <c r="H34" s="11">
        <v>196</v>
      </c>
      <c r="I34" s="11">
        <v>223</v>
      </c>
      <c r="J34" s="11">
        <v>195</v>
      </c>
      <c r="K34" s="11">
        <v>53</v>
      </c>
      <c r="L34" s="11">
        <v>10</v>
      </c>
      <c r="M34" s="72">
        <v>2</v>
      </c>
    </row>
    <row r="35" spans="1:13" ht="15" customHeight="1">
      <c r="A35" s="386" t="s">
        <v>280</v>
      </c>
      <c r="B35" s="16" t="s">
        <v>278</v>
      </c>
      <c r="C35" s="6" t="s">
        <v>264</v>
      </c>
      <c r="D35" s="7">
        <v>11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7">
        <v>2</v>
      </c>
      <c r="K35" s="7">
        <v>5</v>
      </c>
      <c r="L35" s="7">
        <v>2</v>
      </c>
      <c r="M35" s="70">
        <v>1</v>
      </c>
    </row>
    <row r="36" spans="1:13" ht="15" customHeight="1">
      <c r="A36" s="372"/>
      <c r="B36" s="17" t="s">
        <v>279</v>
      </c>
      <c r="C36" s="8" t="s">
        <v>266</v>
      </c>
      <c r="D36" s="9">
        <v>8</v>
      </c>
      <c r="E36" s="9">
        <v>0</v>
      </c>
      <c r="F36" s="9">
        <v>0</v>
      </c>
      <c r="G36" s="9">
        <v>1</v>
      </c>
      <c r="H36" s="9">
        <v>1</v>
      </c>
      <c r="I36" s="9">
        <v>1</v>
      </c>
      <c r="J36" s="9">
        <v>1</v>
      </c>
      <c r="K36" s="9">
        <v>2</v>
      </c>
      <c r="L36" s="9">
        <v>2</v>
      </c>
      <c r="M36" s="71">
        <v>0</v>
      </c>
    </row>
    <row r="37" spans="1:13" ht="15" customHeight="1">
      <c r="A37" s="372"/>
      <c r="B37" s="19" t="s">
        <v>267</v>
      </c>
      <c r="C37" s="8" t="s">
        <v>264</v>
      </c>
      <c r="D37" s="9">
        <v>4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3</v>
      </c>
      <c r="L37" s="9">
        <v>0</v>
      </c>
      <c r="M37" s="71">
        <v>1</v>
      </c>
    </row>
    <row r="38" spans="1:13" ht="15" customHeight="1">
      <c r="A38" s="372"/>
      <c r="B38" s="17" t="s">
        <v>268</v>
      </c>
      <c r="C38" s="8" t="s">
        <v>266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71">
        <v>0</v>
      </c>
    </row>
    <row r="39" spans="1:13" ht="15" customHeight="1">
      <c r="A39" s="372"/>
      <c r="B39" s="19" t="s">
        <v>269</v>
      </c>
      <c r="C39" s="8" t="s">
        <v>264</v>
      </c>
      <c r="D39" s="9">
        <v>7</v>
      </c>
      <c r="E39" s="9">
        <v>0</v>
      </c>
      <c r="F39" s="9">
        <v>0</v>
      </c>
      <c r="G39" s="9">
        <v>1</v>
      </c>
      <c r="H39" s="9">
        <v>0</v>
      </c>
      <c r="I39" s="9">
        <v>0</v>
      </c>
      <c r="J39" s="9">
        <v>2</v>
      </c>
      <c r="K39" s="9">
        <v>2</v>
      </c>
      <c r="L39" s="9">
        <v>2</v>
      </c>
      <c r="M39" s="71">
        <v>0</v>
      </c>
    </row>
    <row r="40" spans="1:13" ht="15" customHeight="1">
      <c r="A40" s="372"/>
      <c r="B40" s="17" t="s">
        <v>270</v>
      </c>
      <c r="C40" s="8" t="s">
        <v>266</v>
      </c>
      <c r="D40" s="9">
        <v>5</v>
      </c>
      <c r="E40" s="9">
        <v>0</v>
      </c>
      <c r="F40" s="9">
        <v>0</v>
      </c>
      <c r="G40" s="9">
        <v>1</v>
      </c>
      <c r="H40" s="9">
        <v>1</v>
      </c>
      <c r="I40" s="9">
        <v>0</v>
      </c>
      <c r="J40" s="9">
        <v>0</v>
      </c>
      <c r="K40" s="9">
        <v>1</v>
      </c>
      <c r="L40" s="9">
        <v>2</v>
      </c>
      <c r="M40" s="71">
        <v>0</v>
      </c>
    </row>
    <row r="41" spans="1:13" ht="15" customHeight="1">
      <c r="A41" s="372"/>
      <c r="B41" s="19" t="s">
        <v>271</v>
      </c>
      <c r="C41" s="8" t="s">
        <v>264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71">
        <v>0</v>
      </c>
    </row>
    <row r="42" spans="1:13" ht="15" customHeight="1">
      <c r="A42" s="372"/>
      <c r="B42" s="17" t="s">
        <v>272</v>
      </c>
      <c r="C42" s="8" t="s">
        <v>266</v>
      </c>
      <c r="D42" s="9">
        <v>1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</v>
      </c>
      <c r="K42" s="9">
        <v>0</v>
      </c>
      <c r="L42" s="9">
        <v>0</v>
      </c>
      <c r="M42" s="71">
        <v>0</v>
      </c>
    </row>
    <row r="43" spans="1:13" ht="15" customHeight="1">
      <c r="A43" s="372"/>
      <c r="B43" s="19" t="s">
        <v>273</v>
      </c>
      <c r="C43" s="8" t="s">
        <v>264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71">
        <v>0</v>
      </c>
    </row>
    <row r="44" spans="1:13" ht="15" customHeight="1">
      <c r="A44" s="372"/>
      <c r="B44" s="17" t="s">
        <v>274</v>
      </c>
      <c r="C44" s="8" t="s">
        <v>266</v>
      </c>
      <c r="D44" s="9">
        <v>2</v>
      </c>
      <c r="E44" s="9">
        <v>0</v>
      </c>
      <c r="F44" s="9">
        <v>0</v>
      </c>
      <c r="G44" s="9">
        <v>0</v>
      </c>
      <c r="H44" s="9">
        <v>0</v>
      </c>
      <c r="I44" s="9">
        <v>1</v>
      </c>
      <c r="J44" s="9">
        <v>0</v>
      </c>
      <c r="K44" s="9">
        <v>1</v>
      </c>
      <c r="L44" s="9">
        <v>0</v>
      </c>
      <c r="M44" s="71">
        <v>0</v>
      </c>
    </row>
    <row r="45" spans="1:13" ht="15" customHeight="1">
      <c r="A45" s="372"/>
      <c r="B45" s="19" t="s">
        <v>32</v>
      </c>
      <c r="C45" s="8" t="s">
        <v>264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71">
        <v>0</v>
      </c>
    </row>
    <row r="46" spans="1:13" ht="15" customHeight="1">
      <c r="A46" s="372"/>
      <c r="B46" s="17" t="s">
        <v>33</v>
      </c>
      <c r="C46" s="8" t="s">
        <v>266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72">
        <v>0</v>
      </c>
    </row>
    <row r="47" spans="1:13" ht="15" customHeight="1">
      <c r="A47" s="372"/>
      <c r="B47" s="19" t="s">
        <v>275</v>
      </c>
      <c r="C47" s="8" t="s">
        <v>264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72">
        <v>0</v>
      </c>
    </row>
    <row r="48" spans="1:13" ht="15" customHeight="1" thickBot="1">
      <c r="A48" s="373"/>
      <c r="B48" s="20" t="s">
        <v>276</v>
      </c>
      <c r="C48" s="8" t="s">
        <v>266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73">
        <v>0</v>
      </c>
    </row>
    <row r="49" spans="1:13" ht="15" customHeight="1">
      <c r="A49" s="386" t="s">
        <v>281</v>
      </c>
      <c r="B49" s="21" t="s">
        <v>278</v>
      </c>
      <c r="C49" s="12" t="s">
        <v>264</v>
      </c>
      <c r="D49" s="13">
        <v>128</v>
      </c>
      <c r="E49" s="13">
        <v>0</v>
      </c>
      <c r="F49" s="13">
        <v>0</v>
      </c>
      <c r="G49" s="13">
        <v>0</v>
      </c>
      <c r="H49" s="13">
        <v>2</v>
      </c>
      <c r="I49" s="13">
        <v>17</v>
      </c>
      <c r="J49" s="13">
        <v>41</v>
      </c>
      <c r="K49" s="13">
        <v>40</v>
      </c>
      <c r="L49" s="13">
        <v>25</v>
      </c>
      <c r="M49" s="79">
        <v>3</v>
      </c>
    </row>
    <row r="50" spans="1:13" ht="15" customHeight="1">
      <c r="A50" s="372"/>
      <c r="B50" s="17" t="s">
        <v>279</v>
      </c>
      <c r="C50" s="8" t="s">
        <v>266</v>
      </c>
      <c r="D50" s="9">
        <v>32</v>
      </c>
      <c r="E50" s="9">
        <v>0</v>
      </c>
      <c r="F50" s="9">
        <v>0</v>
      </c>
      <c r="G50" s="9">
        <v>0</v>
      </c>
      <c r="H50" s="9">
        <v>0</v>
      </c>
      <c r="I50" s="9">
        <v>4</v>
      </c>
      <c r="J50" s="9">
        <v>8</v>
      </c>
      <c r="K50" s="9">
        <v>11</v>
      </c>
      <c r="L50" s="9">
        <v>8</v>
      </c>
      <c r="M50" s="71">
        <v>1</v>
      </c>
    </row>
    <row r="51" spans="1:13" ht="15" customHeight="1">
      <c r="A51" s="372"/>
      <c r="B51" s="19" t="s">
        <v>267</v>
      </c>
      <c r="C51" s="8" t="s">
        <v>264</v>
      </c>
      <c r="D51" s="9">
        <v>48</v>
      </c>
      <c r="E51" s="9">
        <v>0</v>
      </c>
      <c r="F51" s="9">
        <v>0</v>
      </c>
      <c r="G51" s="9">
        <v>0</v>
      </c>
      <c r="H51" s="9">
        <v>0</v>
      </c>
      <c r="I51" s="9">
        <v>5</v>
      </c>
      <c r="J51" s="9">
        <v>16</v>
      </c>
      <c r="K51" s="9">
        <v>14</v>
      </c>
      <c r="L51" s="9">
        <v>12</v>
      </c>
      <c r="M51" s="71">
        <v>1</v>
      </c>
    </row>
    <row r="52" spans="1:13" ht="15" customHeight="1">
      <c r="A52" s="372"/>
      <c r="B52" s="17" t="s">
        <v>268</v>
      </c>
      <c r="C52" s="8" t="s">
        <v>266</v>
      </c>
      <c r="D52" s="9">
        <v>17</v>
      </c>
      <c r="E52" s="9">
        <v>0</v>
      </c>
      <c r="F52" s="9">
        <v>0</v>
      </c>
      <c r="G52" s="9">
        <v>0</v>
      </c>
      <c r="H52" s="9">
        <v>0</v>
      </c>
      <c r="I52" s="9">
        <v>2</v>
      </c>
      <c r="J52" s="9">
        <v>3</v>
      </c>
      <c r="K52" s="9">
        <v>8</v>
      </c>
      <c r="L52" s="9">
        <v>4</v>
      </c>
      <c r="M52" s="71">
        <v>0</v>
      </c>
    </row>
    <row r="53" spans="1:13" ht="15" customHeight="1">
      <c r="A53" s="372"/>
      <c r="B53" s="19" t="s">
        <v>269</v>
      </c>
      <c r="C53" s="8" t="s">
        <v>264</v>
      </c>
      <c r="D53" s="9">
        <v>41</v>
      </c>
      <c r="E53" s="9">
        <v>0</v>
      </c>
      <c r="F53" s="9">
        <v>0</v>
      </c>
      <c r="G53" s="9">
        <v>0</v>
      </c>
      <c r="H53" s="9">
        <v>0</v>
      </c>
      <c r="I53" s="9">
        <v>3</v>
      </c>
      <c r="J53" s="9">
        <v>13</v>
      </c>
      <c r="K53" s="9">
        <v>12</v>
      </c>
      <c r="L53" s="9">
        <v>11</v>
      </c>
      <c r="M53" s="71">
        <v>2</v>
      </c>
    </row>
    <row r="54" spans="1:13" ht="15" customHeight="1">
      <c r="A54" s="372"/>
      <c r="B54" s="17" t="s">
        <v>270</v>
      </c>
      <c r="C54" s="8" t="s">
        <v>266</v>
      </c>
      <c r="D54" s="9">
        <v>8</v>
      </c>
      <c r="E54" s="9">
        <v>0</v>
      </c>
      <c r="F54" s="9">
        <v>0</v>
      </c>
      <c r="G54" s="9">
        <v>0</v>
      </c>
      <c r="H54" s="9">
        <v>0</v>
      </c>
      <c r="I54" s="9">
        <v>1</v>
      </c>
      <c r="J54" s="9">
        <v>0</v>
      </c>
      <c r="K54" s="9">
        <v>2</v>
      </c>
      <c r="L54" s="9">
        <v>4</v>
      </c>
      <c r="M54" s="71">
        <v>1</v>
      </c>
    </row>
    <row r="55" spans="1:13" ht="15" customHeight="1">
      <c r="A55" s="372"/>
      <c r="B55" s="19" t="s">
        <v>271</v>
      </c>
      <c r="C55" s="8" t="s">
        <v>264</v>
      </c>
      <c r="D55" s="9">
        <v>35</v>
      </c>
      <c r="E55" s="9">
        <v>0</v>
      </c>
      <c r="F55" s="9">
        <v>0</v>
      </c>
      <c r="G55" s="9">
        <v>0</v>
      </c>
      <c r="H55" s="9">
        <v>2</v>
      </c>
      <c r="I55" s="9">
        <v>8</v>
      </c>
      <c r="J55" s="9">
        <v>10</v>
      </c>
      <c r="K55" s="9">
        <v>13</v>
      </c>
      <c r="L55" s="9">
        <v>2</v>
      </c>
      <c r="M55" s="71">
        <v>0</v>
      </c>
    </row>
    <row r="56" spans="1:13" ht="15" customHeight="1">
      <c r="A56" s="372"/>
      <c r="B56" s="17" t="s">
        <v>272</v>
      </c>
      <c r="C56" s="8" t="s">
        <v>266</v>
      </c>
      <c r="D56" s="9">
        <v>3</v>
      </c>
      <c r="E56" s="9">
        <v>0</v>
      </c>
      <c r="F56" s="9">
        <v>0</v>
      </c>
      <c r="G56" s="9">
        <v>0</v>
      </c>
      <c r="H56" s="9">
        <v>0</v>
      </c>
      <c r="I56" s="9">
        <v>1</v>
      </c>
      <c r="J56" s="9">
        <v>2</v>
      </c>
      <c r="K56" s="9">
        <v>0</v>
      </c>
      <c r="L56" s="9">
        <v>0</v>
      </c>
      <c r="M56" s="71">
        <v>0</v>
      </c>
    </row>
    <row r="57" spans="1:13" ht="15" customHeight="1">
      <c r="A57" s="372"/>
      <c r="B57" s="19" t="s">
        <v>273</v>
      </c>
      <c r="C57" s="8" t="s">
        <v>264</v>
      </c>
      <c r="D57" s="9">
        <v>2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1</v>
      </c>
      <c r="K57" s="9">
        <v>1</v>
      </c>
      <c r="L57" s="9">
        <v>0</v>
      </c>
      <c r="M57" s="71">
        <v>0</v>
      </c>
    </row>
    <row r="58" spans="1:13" ht="15" customHeight="1">
      <c r="A58" s="372"/>
      <c r="B58" s="17" t="s">
        <v>274</v>
      </c>
      <c r="C58" s="8" t="s">
        <v>266</v>
      </c>
      <c r="D58" s="9">
        <v>2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2</v>
      </c>
      <c r="K58" s="9">
        <v>0</v>
      </c>
      <c r="L58" s="9">
        <v>0</v>
      </c>
      <c r="M58" s="71">
        <v>0</v>
      </c>
    </row>
    <row r="59" spans="1:13" ht="15" customHeight="1">
      <c r="A59" s="372"/>
      <c r="B59" s="19" t="s">
        <v>32</v>
      </c>
      <c r="C59" s="8" t="s">
        <v>264</v>
      </c>
      <c r="D59" s="9">
        <v>2</v>
      </c>
      <c r="E59" s="9">
        <v>0</v>
      </c>
      <c r="F59" s="9">
        <v>0</v>
      </c>
      <c r="G59" s="9">
        <v>0</v>
      </c>
      <c r="H59" s="9">
        <v>0</v>
      </c>
      <c r="I59" s="9">
        <v>1</v>
      </c>
      <c r="J59" s="9">
        <v>1</v>
      </c>
      <c r="K59" s="9">
        <v>0</v>
      </c>
      <c r="L59" s="9">
        <v>0</v>
      </c>
      <c r="M59" s="71">
        <v>0</v>
      </c>
    </row>
    <row r="60" spans="1:13" ht="15" customHeight="1">
      <c r="A60" s="372"/>
      <c r="B60" s="17" t="s">
        <v>33</v>
      </c>
      <c r="C60" s="8" t="s">
        <v>266</v>
      </c>
      <c r="D60" s="11">
        <v>2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1</v>
      </c>
      <c r="K60" s="11">
        <v>1</v>
      </c>
      <c r="L60" s="11">
        <v>0</v>
      </c>
      <c r="M60" s="72">
        <v>0</v>
      </c>
    </row>
    <row r="61" spans="1:13" ht="15" customHeight="1">
      <c r="A61" s="372"/>
      <c r="B61" s="19" t="s">
        <v>275</v>
      </c>
      <c r="C61" s="8" t="s">
        <v>264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72">
        <v>0</v>
      </c>
    </row>
    <row r="62" spans="1:13" ht="15" customHeight="1" thickBot="1">
      <c r="A62" s="373"/>
      <c r="B62" s="20" t="s">
        <v>276</v>
      </c>
      <c r="C62" s="8" t="s">
        <v>266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73">
        <v>0</v>
      </c>
    </row>
    <row r="63" spans="1:13" s="15" customFormat="1" ht="14.25">
      <c r="A63" s="22" t="s">
        <v>748</v>
      </c>
    </row>
    <row r="64" spans="1:13" s="15" customFormat="1" ht="14.25">
      <c r="A64" s="23" t="s">
        <v>749</v>
      </c>
    </row>
    <row r="65" spans="1:3" s="15" customFormat="1" ht="14.25">
      <c r="A65" s="23" t="s">
        <v>740</v>
      </c>
      <c r="B65" s="24"/>
      <c r="C65" s="24"/>
    </row>
    <row r="66" spans="1:3" s="15" customFormat="1" ht="14.25">
      <c r="A66" s="23" t="s">
        <v>741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工作表29">
    <pageSetUpPr fitToPage="1"/>
  </sheetPr>
  <dimension ref="A1:M75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5" style="1" customWidth="1"/>
    <col min="8" max="9" width="6.625" style="1" customWidth="1"/>
    <col min="10" max="10" width="6.375" style="1" customWidth="1"/>
    <col min="11" max="11" width="6.5" style="1" customWidth="1"/>
    <col min="12" max="13" width="5.875" style="1" customWidth="1"/>
    <col min="14" max="16384" width="9" style="1"/>
  </cols>
  <sheetData>
    <row r="1" spans="1:13" ht="21.2" customHeight="1">
      <c r="A1" s="387" t="s">
        <v>752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753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750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754</v>
      </c>
      <c r="M3" s="390"/>
    </row>
    <row r="4" spans="1:13" ht="17.25" thickBot="1">
      <c r="B4" s="391" t="s">
        <v>751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755</v>
      </c>
      <c r="M4" s="392"/>
    </row>
    <row r="5" spans="1:13">
      <c r="A5" s="374" t="s">
        <v>756</v>
      </c>
      <c r="B5" s="425"/>
      <c r="C5" s="406" t="s">
        <v>757</v>
      </c>
      <c r="D5" s="380" t="s">
        <v>758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759</v>
      </c>
      <c r="E6" s="4" t="s">
        <v>760</v>
      </c>
      <c r="F6" s="4" t="s">
        <v>761</v>
      </c>
      <c r="G6" s="4" t="s">
        <v>762</v>
      </c>
      <c r="H6" s="4" t="s">
        <v>763</v>
      </c>
      <c r="I6" s="4" t="s">
        <v>764</v>
      </c>
      <c r="J6" s="4" t="s">
        <v>765</v>
      </c>
      <c r="K6" s="4" t="s">
        <v>766</v>
      </c>
      <c r="L6" s="4" t="s">
        <v>767</v>
      </c>
      <c r="M6" s="69" t="s">
        <v>768</v>
      </c>
    </row>
    <row r="7" spans="1:13" ht="15" customHeight="1">
      <c r="A7" s="382" t="s">
        <v>769</v>
      </c>
      <c r="B7" s="16" t="s">
        <v>770</v>
      </c>
      <c r="C7" s="6" t="s">
        <v>771</v>
      </c>
      <c r="D7" s="7">
        <f t="shared" ref="D7:M7" si="0">D21+D35+D49</f>
        <v>13876</v>
      </c>
      <c r="E7" s="7">
        <f t="shared" si="0"/>
        <v>3</v>
      </c>
      <c r="F7" s="7">
        <f t="shared" si="0"/>
        <v>434</v>
      </c>
      <c r="G7" s="7">
        <f t="shared" si="0"/>
        <v>1744</v>
      </c>
      <c r="H7" s="7">
        <f t="shared" si="0"/>
        <v>4342</v>
      </c>
      <c r="I7" s="7">
        <f t="shared" si="0"/>
        <v>3925</v>
      </c>
      <c r="J7" s="7">
        <f t="shared" si="0"/>
        <v>2397</v>
      </c>
      <c r="K7" s="7">
        <f t="shared" si="0"/>
        <v>833</v>
      </c>
      <c r="L7" s="7">
        <f t="shared" si="0"/>
        <v>188</v>
      </c>
      <c r="M7" s="70">
        <f t="shared" si="0"/>
        <v>10</v>
      </c>
    </row>
    <row r="8" spans="1:13" ht="15" customHeight="1">
      <c r="A8" s="372"/>
      <c r="B8" s="18" t="s">
        <v>772</v>
      </c>
      <c r="C8" s="8" t="s">
        <v>773</v>
      </c>
      <c r="D8" s="9">
        <f t="shared" ref="D8:M8" si="1">D22+D36+D50</f>
        <v>27469</v>
      </c>
      <c r="E8" s="9">
        <f t="shared" si="1"/>
        <v>0</v>
      </c>
      <c r="F8" s="9">
        <f t="shared" si="1"/>
        <v>382</v>
      </c>
      <c r="G8" s="9">
        <f t="shared" si="1"/>
        <v>3057</v>
      </c>
      <c r="H8" s="9">
        <f t="shared" si="1"/>
        <v>6851</v>
      </c>
      <c r="I8" s="9">
        <f t="shared" si="1"/>
        <v>8044</v>
      </c>
      <c r="J8" s="9">
        <f t="shared" si="1"/>
        <v>6009</v>
      </c>
      <c r="K8" s="9">
        <f t="shared" si="1"/>
        <v>2737</v>
      </c>
      <c r="L8" s="9">
        <f t="shared" si="1"/>
        <v>380</v>
      </c>
      <c r="M8" s="71">
        <f t="shared" si="1"/>
        <v>9</v>
      </c>
    </row>
    <row r="9" spans="1:13" ht="15" customHeight="1">
      <c r="A9" s="372"/>
      <c r="B9" s="19" t="s">
        <v>774</v>
      </c>
      <c r="C9" s="8" t="s">
        <v>771</v>
      </c>
      <c r="D9" s="9">
        <f t="shared" ref="D9:M9" si="2">D23+D37+D51</f>
        <v>4971</v>
      </c>
      <c r="E9" s="9">
        <f t="shared" si="2"/>
        <v>3</v>
      </c>
      <c r="F9" s="9">
        <f t="shared" si="2"/>
        <v>185</v>
      </c>
      <c r="G9" s="9">
        <f t="shared" si="2"/>
        <v>498</v>
      </c>
      <c r="H9" s="9">
        <f t="shared" si="2"/>
        <v>1425</v>
      </c>
      <c r="I9" s="9">
        <f t="shared" si="2"/>
        <v>1542</v>
      </c>
      <c r="J9" s="9">
        <f t="shared" si="2"/>
        <v>904</v>
      </c>
      <c r="K9" s="9">
        <f t="shared" si="2"/>
        <v>344</v>
      </c>
      <c r="L9" s="9">
        <f t="shared" si="2"/>
        <v>67</v>
      </c>
      <c r="M9" s="71">
        <f t="shared" si="2"/>
        <v>3</v>
      </c>
    </row>
    <row r="10" spans="1:13" ht="15" customHeight="1">
      <c r="A10" s="372"/>
      <c r="B10" s="17" t="s">
        <v>775</v>
      </c>
      <c r="C10" s="8" t="s">
        <v>773</v>
      </c>
      <c r="D10" s="9">
        <f t="shared" ref="D10:M10" si="3">D24+D38+D52</f>
        <v>13176</v>
      </c>
      <c r="E10" s="9">
        <f t="shared" si="3"/>
        <v>0</v>
      </c>
      <c r="F10" s="9">
        <f t="shared" si="3"/>
        <v>102</v>
      </c>
      <c r="G10" s="9">
        <f t="shared" si="3"/>
        <v>935</v>
      </c>
      <c r="H10" s="9">
        <f t="shared" si="3"/>
        <v>3024</v>
      </c>
      <c r="I10" s="9">
        <f t="shared" si="3"/>
        <v>4563</v>
      </c>
      <c r="J10" s="9">
        <f t="shared" si="3"/>
        <v>2895</v>
      </c>
      <c r="K10" s="9">
        <f t="shared" si="3"/>
        <v>1482</v>
      </c>
      <c r="L10" s="9">
        <f t="shared" si="3"/>
        <v>173</v>
      </c>
      <c r="M10" s="71">
        <f t="shared" si="3"/>
        <v>2</v>
      </c>
    </row>
    <row r="11" spans="1:13" ht="15" customHeight="1">
      <c r="A11" s="372"/>
      <c r="B11" s="19" t="s">
        <v>776</v>
      </c>
      <c r="C11" s="8" t="s">
        <v>771</v>
      </c>
      <c r="D11" s="9">
        <f t="shared" ref="D11:M11" si="4">D25+D39+D53</f>
        <v>2640</v>
      </c>
      <c r="E11" s="9">
        <f t="shared" si="4"/>
        <v>0</v>
      </c>
      <c r="F11" s="9">
        <f t="shared" si="4"/>
        <v>37</v>
      </c>
      <c r="G11" s="9">
        <f t="shared" si="4"/>
        <v>275</v>
      </c>
      <c r="H11" s="9">
        <f t="shared" si="4"/>
        <v>801</v>
      </c>
      <c r="I11" s="9">
        <f t="shared" si="4"/>
        <v>823</v>
      </c>
      <c r="J11" s="9">
        <f t="shared" si="4"/>
        <v>513</v>
      </c>
      <c r="K11" s="9">
        <f t="shared" si="4"/>
        <v>148</v>
      </c>
      <c r="L11" s="9">
        <f t="shared" si="4"/>
        <v>39</v>
      </c>
      <c r="M11" s="71">
        <f t="shared" si="4"/>
        <v>4</v>
      </c>
    </row>
    <row r="12" spans="1:13" ht="15" customHeight="1">
      <c r="A12" s="372"/>
      <c r="B12" s="17" t="s">
        <v>777</v>
      </c>
      <c r="C12" s="8" t="s">
        <v>773</v>
      </c>
      <c r="D12" s="9">
        <f t="shared" ref="D12:M12" si="5">D26+D40+D54</f>
        <v>5748</v>
      </c>
      <c r="E12" s="9">
        <f t="shared" si="5"/>
        <v>0</v>
      </c>
      <c r="F12" s="9">
        <f t="shared" si="5"/>
        <v>98</v>
      </c>
      <c r="G12" s="9">
        <f t="shared" si="5"/>
        <v>634</v>
      </c>
      <c r="H12" s="9">
        <f t="shared" si="5"/>
        <v>1521</v>
      </c>
      <c r="I12" s="9">
        <f t="shared" si="5"/>
        <v>1644</v>
      </c>
      <c r="J12" s="9">
        <f t="shared" si="5"/>
        <v>1331</v>
      </c>
      <c r="K12" s="9">
        <f t="shared" si="5"/>
        <v>454</v>
      </c>
      <c r="L12" s="9">
        <f t="shared" si="5"/>
        <v>64</v>
      </c>
      <c r="M12" s="71">
        <f t="shared" si="5"/>
        <v>2</v>
      </c>
    </row>
    <row r="13" spans="1:13" ht="15" customHeight="1">
      <c r="A13" s="372"/>
      <c r="B13" s="19" t="s">
        <v>778</v>
      </c>
      <c r="C13" s="8" t="s">
        <v>771</v>
      </c>
      <c r="D13" s="9">
        <f t="shared" ref="D13:M13" si="6">D27+D41+D55</f>
        <v>2735</v>
      </c>
      <c r="E13" s="9">
        <f t="shared" si="6"/>
        <v>0</v>
      </c>
      <c r="F13" s="9">
        <f t="shared" si="6"/>
        <v>191</v>
      </c>
      <c r="G13" s="9">
        <f t="shared" si="6"/>
        <v>600</v>
      </c>
      <c r="H13" s="9">
        <f t="shared" si="6"/>
        <v>917</v>
      </c>
      <c r="I13" s="9">
        <f t="shared" si="6"/>
        <v>500</v>
      </c>
      <c r="J13" s="9">
        <f t="shared" si="6"/>
        <v>337</v>
      </c>
      <c r="K13" s="9">
        <f t="shared" si="6"/>
        <v>152</v>
      </c>
      <c r="L13" s="9">
        <f t="shared" si="6"/>
        <v>36</v>
      </c>
      <c r="M13" s="71">
        <f t="shared" si="6"/>
        <v>2</v>
      </c>
    </row>
    <row r="14" spans="1:13" ht="15" customHeight="1">
      <c r="A14" s="372"/>
      <c r="B14" s="17" t="s">
        <v>779</v>
      </c>
      <c r="C14" s="8" t="s">
        <v>773</v>
      </c>
      <c r="D14" s="9">
        <f t="shared" ref="D14:M14" si="7">D28+D42+D56</f>
        <v>6092</v>
      </c>
      <c r="E14" s="9">
        <f t="shared" si="7"/>
        <v>0</v>
      </c>
      <c r="F14" s="9">
        <f t="shared" si="7"/>
        <v>169</v>
      </c>
      <c r="G14" s="9">
        <f t="shared" si="7"/>
        <v>1206</v>
      </c>
      <c r="H14" s="9">
        <f t="shared" si="7"/>
        <v>1609</v>
      </c>
      <c r="I14" s="9">
        <f t="shared" si="7"/>
        <v>1197</v>
      </c>
      <c r="J14" s="9">
        <f t="shared" si="7"/>
        <v>1215</v>
      </c>
      <c r="K14" s="9">
        <f t="shared" si="7"/>
        <v>589</v>
      </c>
      <c r="L14" s="9">
        <f t="shared" si="7"/>
        <v>106</v>
      </c>
      <c r="M14" s="71">
        <f t="shared" si="7"/>
        <v>1</v>
      </c>
    </row>
    <row r="15" spans="1:13" ht="15" customHeight="1">
      <c r="A15" s="372"/>
      <c r="B15" s="19" t="s">
        <v>780</v>
      </c>
      <c r="C15" s="8" t="s">
        <v>771</v>
      </c>
      <c r="D15" s="9">
        <f t="shared" ref="D15:M15" si="8">D29+D43+D57</f>
        <v>2230</v>
      </c>
      <c r="E15" s="9">
        <f t="shared" si="8"/>
        <v>0</v>
      </c>
      <c r="F15" s="9">
        <f t="shared" si="8"/>
        <v>17</v>
      </c>
      <c r="G15" s="9">
        <f t="shared" si="8"/>
        <v>276</v>
      </c>
      <c r="H15" s="9">
        <f t="shared" si="8"/>
        <v>761</v>
      </c>
      <c r="I15" s="9">
        <f t="shared" si="8"/>
        <v>633</v>
      </c>
      <c r="J15" s="9">
        <f t="shared" si="8"/>
        <v>382</v>
      </c>
      <c r="K15" s="9">
        <f t="shared" si="8"/>
        <v>127</v>
      </c>
      <c r="L15" s="9">
        <f t="shared" si="8"/>
        <v>33</v>
      </c>
      <c r="M15" s="71">
        <f t="shared" si="8"/>
        <v>1</v>
      </c>
    </row>
    <row r="16" spans="1:13" ht="15" customHeight="1">
      <c r="A16" s="372"/>
      <c r="B16" s="17" t="s">
        <v>781</v>
      </c>
      <c r="C16" s="8" t="s">
        <v>773</v>
      </c>
      <c r="D16" s="9">
        <f t="shared" ref="D16:M16" si="9">D30+D44+D58</f>
        <v>1170</v>
      </c>
      <c r="E16" s="9">
        <f t="shared" si="9"/>
        <v>0</v>
      </c>
      <c r="F16" s="9">
        <f t="shared" si="9"/>
        <v>7</v>
      </c>
      <c r="G16" s="9">
        <f t="shared" si="9"/>
        <v>193</v>
      </c>
      <c r="H16" s="9">
        <f t="shared" si="9"/>
        <v>390</v>
      </c>
      <c r="I16" s="9">
        <f t="shared" si="9"/>
        <v>274</v>
      </c>
      <c r="J16" s="9">
        <f t="shared" si="9"/>
        <v>218</v>
      </c>
      <c r="K16" s="9">
        <f t="shared" si="9"/>
        <v>72</v>
      </c>
      <c r="L16" s="9">
        <f t="shared" si="9"/>
        <v>16</v>
      </c>
      <c r="M16" s="71">
        <f t="shared" si="9"/>
        <v>0</v>
      </c>
    </row>
    <row r="17" spans="1:13" ht="15" customHeight="1">
      <c r="A17" s="372"/>
      <c r="B17" s="19" t="s">
        <v>782</v>
      </c>
      <c r="C17" s="8" t="s">
        <v>771</v>
      </c>
      <c r="D17" s="9">
        <f t="shared" ref="D17:M17" si="10">D31+D45+D59</f>
        <v>802</v>
      </c>
      <c r="E17" s="9">
        <f t="shared" si="10"/>
        <v>0</v>
      </c>
      <c r="F17" s="9">
        <f t="shared" si="10"/>
        <v>4</v>
      </c>
      <c r="G17" s="9">
        <f t="shared" si="10"/>
        <v>69</v>
      </c>
      <c r="H17" s="9">
        <f t="shared" si="10"/>
        <v>296</v>
      </c>
      <c r="I17" s="9">
        <f t="shared" si="10"/>
        <v>240</v>
      </c>
      <c r="J17" s="9">
        <f t="shared" si="10"/>
        <v>138</v>
      </c>
      <c r="K17" s="9">
        <f t="shared" si="10"/>
        <v>46</v>
      </c>
      <c r="L17" s="9">
        <f t="shared" si="10"/>
        <v>9</v>
      </c>
      <c r="M17" s="71">
        <f t="shared" si="10"/>
        <v>0</v>
      </c>
    </row>
    <row r="18" spans="1:13" ht="15" customHeight="1">
      <c r="A18" s="372"/>
      <c r="B18" s="17" t="s">
        <v>783</v>
      </c>
      <c r="C18" s="8" t="s">
        <v>773</v>
      </c>
      <c r="D18" s="9">
        <f t="shared" ref="D18:M18" si="11">D32+D46+D60</f>
        <v>555</v>
      </c>
      <c r="E18" s="9">
        <f t="shared" si="11"/>
        <v>0</v>
      </c>
      <c r="F18" s="9">
        <f t="shared" si="11"/>
        <v>5</v>
      </c>
      <c r="G18" s="9">
        <f t="shared" si="11"/>
        <v>51</v>
      </c>
      <c r="H18" s="9">
        <f t="shared" si="11"/>
        <v>106</v>
      </c>
      <c r="I18" s="9">
        <f t="shared" si="11"/>
        <v>137</v>
      </c>
      <c r="J18" s="9">
        <f t="shared" si="11"/>
        <v>156</v>
      </c>
      <c r="K18" s="9">
        <f t="shared" si="11"/>
        <v>87</v>
      </c>
      <c r="L18" s="9">
        <f t="shared" si="11"/>
        <v>11</v>
      </c>
      <c r="M18" s="71">
        <f t="shared" si="11"/>
        <v>2</v>
      </c>
    </row>
    <row r="19" spans="1:13" ht="15" customHeight="1">
      <c r="A19" s="372"/>
      <c r="B19" s="19" t="s">
        <v>784</v>
      </c>
      <c r="C19" s="8" t="s">
        <v>771</v>
      </c>
      <c r="D19" s="9">
        <f t="shared" ref="D19:M19" si="12">D33+D47+D61</f>
        <v>498</v>
      </c>
      <c r="E19" s="9">
        <f t="shared" si="12"/>
        <v>0</v>
      </c>
      <c r="F19" s="9">
        <f t="shared" si="12"/>
        <v>0</v>
      </c>
      <c r="G19" s="9">
        <f t="shared" si="12"/>
        <v>26</v>
      </c>
      <c r="H19" s="9">
        <f t="shared" si="12"/>
        <v>142</v>
      </c>
      <c r="I19" s="9">
        <f t="shared" si="12"/>
        <v>187</v>
      </c>
      <c r="J19" s="9">
        <f t="shared" si="12"/>
        <v>123</v>
      </c>
      <c r="K19" s="9">
        <f t="shared" si="12"/>
        <v>16</v>
      </c>
      <c r="L19" s="9">
        <f t="shared" si="12"/>
        <v>4</v>
      </c>
      <c r="M19" s="71">
        <f t="shared" si="12"/>
        <v>0</v>
      </c>
    </row>
    <row r="20" spans="1:13" ht="15" customHeight="1" thickBot="1">
      <c r="A20" s="373"/>
      <c r="B20" s="20" t="s">
        <v>785</v>
      </c>
      <c r="C20" s="8" t="s">
        <v>773</v>
      </c>
      <c r="D20" s="9">
        <f t="shared" ref="D20:M20" si="13">D34+D48+D62</f>
        <v>728</v>
      </c>
      <c r="E20" s="9">
        <f t="shared" si="13"/>
        <v>0</v>
      </c>
      <c r="F20" s="9">
        <f t="shared" si="13"/>
        <v>1</v>
      </c>
      <c r="G20" s="9">
        <f t="shared" si="13"/>
        <v>38</v>
      </c>
      <c r="H20" s="9">
        <f t="shared" si="13"/>
        <v>201</v>
      </c>
      <c r="I20" s="9">
        <f t="shared" si="13"/>
        <v>229</v>
      </c>
      <c r="J20" s="9">
        <f t="shared" si="13"/>
        <v>194</v>
      </c>
      <c r="K20" s="9">
        <f t="shared" si="13"/>
        <v>53</v>
      </c>
      <c r="L20" s="9">
        <f t="shared" si="13"/>
        <v>10</v>
      </c>
      <c r="M20" s="71">
        <f t="shared" si="13"/>
        <v>2</v>
      </c>
    </row>
    <row r="21" spans="1:13" ht="15" customHeight="1">
      <c r="A21" s="383" t="s">
        <v>786</v>
      </c>
      <c r="B21" s="16" t="s">
        <v>787</v>
      </c>
      <c r="C21" s="6" t="s">
        <v>771</v>
      </c>
      <c r="D21" s="7">
        <v>13737</v>
      </c>
      <c r="E21" s="7">
        <v>3</v>
      </c>
      <c r="F21" s="7">
        <v>434</v>
      </c>
      <c r="G21" s="7">
        <v>1743</v>
      </c>
      <c r="H21" s="7">
        <v>4340</v>
      </c>
      <c r="I21" s="7">
        <v>3908</v>
      </c>
      <c r="J21" s="7">
        <v>2354</v>
      </c>
      <c r="K21" s="7">
        <v>788</v>
      </c>
      <c r="L21" s="7">
        <v>161</v>
      </c>
      <c r="M21" s="70">
        <v>6</v>
      </c>
    </row>
    <row r="22" spans="1:13" ht="15" customHeight="1">
      <c r="A22" s="384"/>
      <c r="B22" s="17" t="s">
        <v>788</v>
      </c>
      <c r="C22" s="8" t="s">
        <v>773</v>
      </c>
      <c r="D22" s="9">
        <v>27429</v>
      </c>
      <c r="E22" s="9">
        <v>0</v>
      </c>
      <c r="F22" s="9">
        <v>382</v>
      </c>
      <c r="G22" s="9">
        <v>3056</v>
      </c>
      <c r="H22" s="9">
        <v>6850</v>
      </c>
      <c r="I22" s="9">
        <v>8039</v>
      </c>
      <c r="J22" s="9">
        <v>6000</v>
      </c>
      <c r="K22" s="9">
        <v>2724</v>
      </c>
      <c r="L22" s="9">
        <v>370</v>
      </c>
      <c r="M22" s="71">
        <v>8</v>
      </c>
    </row>
    <row r="23" spans="1:13" ht="15" customHeight="1">
      <c r="A23" s="384"/>
      <c r="B23" s="19" t="s">
        <v>774</v>
      </c>
      <c r="C23" s="8" t="s">
        <v>771</v>
      </c>
      <c r="D23" s="9">
        <v>4919</v>
      </c>
      <c r="E23" s="9">
        <v>3</v>
      </c>
      <c r="F23" s="9">
        <v>185</v>
      </c>
      <c r="G23" s="9">
        <v>498</v>
      </c>
      <c r="H23" s="9">
        <v>1425</v>
      </c>
      <c r="I23" s="9">
        <v>1537</v>
      </c>
      <c r="J23" s="9">
        <v>888</v>
      </c>
      <c r="K23" s="9">
        <v>327</v>
      </c>
      <c r="L23" s="9">
        <v>55</v>
      </c>
      <c r="M23" s="71">
        <v>1</v>
      </c>
    </row>
    <row r="24" spans="1:13" ht="15" customHeight="1">
      <c r="A24" s="384"/>
      <c r="B24" s="17" t="s">
        <v>775</v>
      </c>
      <c r="C24" s="8" t="s">
        <v>773</v>
      </c>
      <c r="D24" s="9">
        <v>13159</v>
      </c>
      <c r="E24" s="9">
        <v>0</v>
      </c>
      <c r="F24" s="9">
        <v>102</v>
      </c>
      <c r="G24" s="9">
        <v>935</v>
      </c>
      <c r="H24" s="9">
        <v>3024</v>
      </c>
      <c r="I24" s="9">
        <v>4561</v>
      </c>
      <c r="J24" s="9">
        <v>2892</v>
      </c>
      <c r="K24" s="9">
        <v>1474</v>
      </c>
      <c r="L24" s="9">
        <v>169</v>
      </c>
      <c r="M24" s="71">
        <v>2</v>
      </c>
    </row>
    <row r="25" spans="1:13" ht="15" customHeight="1">
      <c r="A25" s="384"/>
      <c r="B25" s="19" t="s">
        <v>776</v>
      </c>
      <c r="C25" s="8" t="s">
        <v>771</v>
      </c>
      <c r="D25" s="9">
        <v>2592</v>
      </c>
      <c r="E25" s="9">
        <v>0</v>
      </c>
      <c r="F25" s="9">
        <v>37</v>
      </c>
      <c r="G25" s="9">
        <v>274</v>
      </c>
      <c r="H25" s="9">
        <v>801</v>
      </c>
      <c r="I25" s="9">
        <v>820</v>
      </c>
      <c r="J25" s="9">
        <v>498</v>
      </c>
      <c r="K25" s="9">
        <v>134</v>
      </c>
      <c r="L25" s="9">
        <v>26</v>
      </c>
      <c r="M25" s="71">
        <v>2</v>
      </c>
    </row>
    <row r="26" spans="1:13" ht="15" customHeight="1">
      <c r="A26" s="384"/>
      <c r="B26" s="17" t="s">
        <v>777</v>
      </c>
      <c r="C26" s="8" t="s">
        <v>773</v>
      </c>
      <c r="D26" s="9">
        <v>5735</v>
      </c>
      <c r="E26" s="9">
        <v>0</v>
      </c>
      <c r="F26" s="9">
        <v>98</v>
      </c>
      <c r="G26" s="9">
        <v>633</v>
      </c>
      <c r="H26" s="9">
        <v>1520</v>
      </c>
      <c r="I26" s="9">
        <v>1643</v>
      </c>
      <c r="J26" s="9">
        <v>1331</v>
      </c>
      <c r="K26" s="9">
        <v>451</v>
      </c>
      <c r="L26" s="9">
        <v>58</v>
      </c>
      <c r="M26" s="71">
        <v>1</v>
      </c>
    </row>
    <row r="27" spans="1:13" ht="15" customHeight="1">
      <c r="A27" s="384"/>
      <c r="B27" s="19" t="s">
        <v>778</v>
      </c>
      <c r="C27" s="8" t="s">
        <v>771</v>
      </c>
      <c r="D27" s="9">
        <v>2700</v>
      </c>
      <c r="E27" s="9">
        <v>0</v>
      </c>
      <c r="F27" s="9">
        <v>191</v>
      </c>
      <c r="G27" s="9">
        <v>600</v>
      </c>
      <c r="H27" s="9">
        <v>915</v>
      </c>
      <c r="I27" s="9">
        <v>492</v>
      </c>
      <c r="J27" s="9">
        <v>327</v>
      </c>
      <c r="K27" s="9">
        <v>139</v>
      </c>
      <c r="L27" s="9">
        <v>34</v>
      </c>
      <c r="M27" s="71">
        <v>2</v>
      </c>
    </row>
    <row r="28" spans="1:13" ht="15" customHeight="1">
      <c r="A28" s="384"/>
      <c r="B28" s="17" t="s">
        <v>779</v>
      </c>
      <c r="C28" s="8" t="s">
        <v>773</v>
      </c>
      <c r="D28" s="9">
        <v>6088</v>
      </c>
      <c r="E28" s="9">
        <v>0</v>
      </c>
      <c r="F28" s="9">
        <v>169</v>
      </c>
      <c r="G28" s="9">
        <v>1206</v>
      </c>
      <c r="H28" s="9">
        <v>1609</v>
      </c>
      <c r="I28" s="9">
        <v>1196</v>
      </c>
      <c r="J28" s="9">
        <v>1212</v>
      </c>
      <c r="K28" s="9">
        <v>589</v>
      </c>
      <c r="L28" s="9">
        <v>106</v>
      </c>
      <c r="M28" s="71">
        <v>1</v>
      </c>
    </row>
    <row r="29" spans="1:13" ht="15" customHeight="1">
      <c r="A29" s="384"/>
      <c r="B29" s="19" t="s">
        <v>780</v>
      </c>
      <c r="C29" s="8" t="s">
        <v>771</v>
      </c>
      <c r="D29" s="9">
        <v>2228</v>
      </c>
      <c r="E29" s="9">
        <v>0</v>
      </c>
      <c r="F29" s="9">
        <v>17</v>
      </c>
      <c r="G29" s="9">
        <v>276</v>
      </c>
      <c r="H29" s="9">
        <v>761</v>
      </c>
      <c r="I29" s="9">
        <v>633</v>
      </c>
      <c r="J29" s="9">
        <v>381</v>
      </c>
      <c r="K29" s="9">
        <v>126</v>
      </c>
      <c r="L29" s="9">
        <v>33</v>
      </c>
      <c r="M29" s="71">
        <v>1</v>
      </c>
    </row>
    <row r="30" spans="1:13" ht="15" customHeight="1">
      <c r="A30" s="384"/>
      <c r="B30" s="17" t="s">
        <v>781</v>
      </c>
      <c r="C30" s="8" t="s">
        <v>773</v>
      </c>
      <c r="D30" s="9">
        <v>1166</v>
      </c>
      <c r="E30" s="9">
        <v>0</v>
      </c>
      <c r="F30" s="9">
        <v>7</v>
      </c>
      <c r="G30" s="9">
        <v>193</v>
      </c>
      <c r="H30" s="9">
        <v>390</v>
      </c>
      <c r="I30" s="9">
        <v>273</v>
      </c>
      <c r="J30" s="9">
        <v>216</v>
      </c>
      <c r="K30" s="9">
        <v>71</v>
      </c>
      <c r="L30" s="9">
        <v>16</v>
      </c>
      <c r="M30" s="71">
        <v>0</v>
      </c>
    </row>
    <row r="31" spans="1:13" ht="15" customHeight="1">
      <c r="A31" s="384"/>
      <c r="B31" s="19" t="s">
        <v>782</v>
      </c>
      <c r="C31" s="8" t="s">
        <v>771</v>
      </c>
      <c r="D31" s="9">
        <v>800</v>
      </c>
      <c r="E31" s="9">
        <v>0</v>
      </c>
      <c r="F31" s="9">
        <v>4</v>
      </c>
      <c r="G31" s="9">
        <v>69</v>
      </c>
      <c r="H31" s="9">
        <v>296</v>
      </c>
      <c r="I31" s="9">
        <v>239</v>
      </c>
      <c r="J31" s="9">
        <v>137</v>
      </c>
      <c r="K31" s="9">
        <v>46</v>
      </c>
      <c r="L31" s="9">
        <v>9</v>
      </c>
      <c r="M31" s="71">
        <v>0</v>
      </c>
    </row>
    <row r="32" spans="1:13" ht="15" customHeight="1">
      <c r="A32" s="382"/>
      <c r="B32" s="17" t="s">
        <v>783</v>
      </c>
      <c r="C32" s="8" t="s">
        <v>773</v>
      </c>
      <c r="D32" s="11">
        <v>553</v>
      </c>
      <c r="E32" s="11">
        <v>0</v>
      </c>
      <c r="F32" s="11">
        <v>5</v>
      </c>
      <c r="G32" s="11">
        <v>51</v>
      </c>
      <c r="H32" s="11">
        <v>106</v>
      </c>
      <c r="I32" s="11">
        <v>137</v>
      </c>
      <c r="J32" s="11">
        <v>155</v>
      </c>
      <c r="K32" s="11">
        <v>86</v>
      </c>
      <c r="L32" s="11">
        <v>11</v>
      </c>
      <c r="M32" s="72">
        <v>2</v>
      </c>
    </row>
    <row r="33" spans="1:13" ht="15" customHeight="1">
      <c r="A33" s="382"/>
      <c r="B33" s="19" t="s">
        <v>784</v>
      </c>
      <c r="C33" s="8" t="s">
        <v>771</v>
      </c>
      <c r="D33" s="11">
        <v>498</v>
      </c>
      <c r="E33" s="11">
        <v>0</v>
      </c>
      <c r="F33" s="11">
        <v>0</v>
      </c>
      <c r="G33" s="11">
        <v>26</v>
      </c>
      <c r="H33" s="11">
        <v>142</v>
      </c>
      <c r="I33" s="11">
        <v>187</v>
      </c>
      <c r="J33" s="11">
        <v>123</v>
      </c>
      <c r="K33" s="11">
        <v>16</v>
      </c>
      <c r="L33" s="11">
        <v>4</v>
      </c>
      <c r="M33" s="72">
        <v>0</v>
      </c>
    </row>
    <row r="34" spans="1:13" ht="15" customHeight="1" thickBot="1">
      <c r="A34" s="382"/>
      <c r="B34" s="20" t="s">
        <v>785</v>
      </c>
      <c r="C34" s="8" t="s">
        <v>773</v>
      </c>
      <c r="D34" s="11">
        <v>728</v>
      </c>
      <c r="E34" s="11">
        <v>0</v>
      </c>
      <c r="F34" s="11">
        <v>1</v>
      </c>
      <c r="G34" s="11">
        <v>38</v>
      </c>
      <c r="H34" s="11">
        <v>201</v>
      </c>
      <c r="I34" s="11">
        <v>229</v>
      </c>
      <c r="J34" s="11">
        <v>194</v>
      </c>
      <c r="K34" s="11">
        <v>53</v>
      </c>
      <c r="L34" s="11">
        <v>10</v>
      </c>
      <c r="M34" s="72">
        <v>2</v>
      </c>
    </row>
    <row r="35" spans="1:13" ht="15" customHeight="1">
      <c r="A35" s="386" t="s">
        <v>789</v>
      </c>
      <c r="B35" s="16" t="s">
        <v>787</v>
      </c>
      <c r="C35" s="6" t="s">
        <v>771</v>
      </c>
      <c r="D35" s="7">
        <v>11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7">
        <v>2</v>
      </c>
      <c r="K35" s="7">
        <v>5</v>
      </c>
      <c r="L35" s="7">
        <v>2</v>
      </c>
      <c r="M35" s="70">
        <v>1</v>
      </c>
    </row>
    <row r="36" spans="1:13" ht="15" customHeight="1">
      <c r="A36" s="372"/>
      <c r="B36" s="17" t="s">
        <v>788</v>
      </c>
      <c r="C36" s="8" t="s">
        <v>773</v>
      </c>
      <c r="D36" s="9">
        <v>8</v>
      </c>
      <c r="E36" s="9">
        <v>0</v>
      </c>
      <c r="F36" s="9">
        <v>0</v>
      </c>
      <c r="G36" s="9">
        <v>1</v>
      </c>
      <c r="H36" s="9">
        <v>1</v>
      </c>
      <c r="I36" s="9">
        <v>1</v>
      </c>
      <c r="J36" s="9">
        <v>1</v>
      </c>
      <c r="K36" s="9">
        <v>2</v>
      </c>
      <c r="L36" s="9">
        <v>2</v>
      </c>
      <c r="M36" s="71">
        <v>0</v>
      </c>
    </row>
    <row r="37" spans="1:13" ht="15" customHeight="1">
      <c r="A37" s="372"/>
      <c r="B37" s="19" t="s">
        <v>774</v>
      </c>
      <c r="C37" s="8" t="s">
        <v>771</v>
      </c>
      <c r="D37" s="9">
        <v>4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3</v>
      </c>
      <c r="L37" s="9">
        <v>0</v>
      </c>
      <c r="M37" s="71">
        <v>1</v>
      </c>
    </row>
    <row r="38" spans="1:13" ht="15" customHeight="1">
      <c r="A38" s="372"/>
      <c r="B38" s="17" t="s">
        <v>775</v>
      </c>
      <c r="C38" s="8" t="s">
        <v>773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71">
        <v>0</v>
      </c>
    </row>
    <row r="39" spans="1:13" ht="15" customHeight="1">
      <c r="A39" s="372"/>
      <c r="B39" s="19" t="s">
        <v>776</v>
      </c>
      <c r="C39" s="8" t="s">
        <v>771</v>
      </c>
      <c r="D39" s="9">
        <v>7</v>
      </c>
      <c r="E39" s="9">
        <v>0</v>
      </c>
      <c r="F39" s="9">
        <v>0</v>
      </c>
      <c r="G39" s="9">
        <v>1</v>
      </c>
      <c r="H39" s="9">
        <v>0</v>
      </c>
      <c r="I39" s="9">
        <v>0</v>
      </c>
      <c r="J39" s="9">
        <v>2</v>
      </c>
      <c r="K39" s="9">
        <v>2</v>
      </c>
      <c r="L39" s="9">
        <v>2</v>
      </c>
      <c r="M39" s="71">
        <v>0</v>
      </c>
    </row>
    <row r="40" spans="1:13" ht="15" customHeight="1">
      <c r="A40" s="372"/>
      <c r="B40" s="17" t="s">
        <v>777</v>
      </c>
      <c r="C40" s="8" t="s">
        <v>773</v>
      </c>
      <c r="D40" s="9">
        <v>5</v>
      </c>
      <c r="E40" s="9">
        <v>0</v>
      </c>
      <c r="F40" s="9">
        <v>0</v>
      </c>
      <c r="G40" s="9">
        <v>1</v>
      </c>
      <c r="H40" s="9">
        <v>1</v>
      </c>
      <c r="I40" s="9">
        <v>0</v>
      </c>
      <c r="J40" s="9">
        <v>0</v>
      </c>
      <c r="K40" s="9">
        <v>1</v>
      </c>
      <c r="L40" s="9">
        <v>2</v>
      </c>
      <c r="M40" s="71">
        <v>0</v>
      </c>
    </row>
    <row r="41" spans="1:13" ht="15" customHeight="1">
      <c r="A41" s="372"/>
      <c r="B41" s="19" t="s">
        <v>778</v>
      </c>
      <c r="C41" s="8" t="s">
        <v>771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71">
        <v>0</v>
      </c>
    </row>
    <row r="42" spans="1:13" ht="15" customHeight="1">
      <c r="A42" s="372"/>
      <c r="B42" s="17" t="s">
        <v>779</v>
      </c>
      <c r="C42" s="8" t="s">
        <v>773</v>
      </c>
      <c r="D42" s="9">
        <v>1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</v>
      </c>
      <c r="K42" s="9">
        <v>0</v>
      </c>
      <c r="L42" s="9">
        <v>0</v>
      </c>
      <c r="M42" s="71">
        <v>0</v>
      </c>
    </row>
    <row r="43" spans="1:13" ht="15" customHeight="1">
      <c r="A43" s="372"/>
      <c r="B43" s="19" t="s">
        <v>780</v>
      </c>
      <c r="C43" s="8" t="s">
        <v>771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71">
        <v>0</v>
      </c>
    </row>
    <row r="44" spans="1:13" ht="15" customHeight="1">
      <c r="A44" s="372"/>
      <c r="B44" s="17" t="s">
        <v>781</v>
      </c>
      <c r="C44" s="8" t="s">
        <v>773</v>
      </c>
      <c r="D44" s="9">
        <v>2</v>
      </c>
      <c r="E44" s="9">
        <v>0</v>
      </c>
      <c r="F44" s="9">
        <v>0</v>
      </c>
      <c r="G44" s="9">
        <v>0</v>
      </c>
      <c r="H44" s="9">
        <v>0</v>
      </c>
      <c r="I44" s="9">
        <v>1</v>
      </c>
      <c r="J44" s="9">
        <v>0</v>
      </c>
      <c r="K44" s="9">
        <v>1</v>
      </c>
      <c r="L44" s="9">
        <v>0</v>
      </c>
      <c r="M44" s="71">
        <v>0</v>
      </c>
    </row>
    <row r="45" spans="1:13" ht="15" customHeight="1">
      <c r="A45" s="372"/>
      <c r="B45" s="19" t="s">
        <v>782</v>
      </c>
      <c r="C45" s="8" t="s">
        <v>771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71">
        <v>0</v>
      </c>
    </row>
    <row r="46" spans="1:13" ht="15" customHeight="1">
      <c r="A46" s="372"/>
      <c r="B46" s="17" t="s">
        <v>783</v>
      </c>
      <c r="C46" s="8" t="s">
        <v>773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72">
        <v>0</v>
      </c>
    </row>
    <row r="47" spans="1:13" ht="15" customHeight="1">
      <c r="A47" s="372"/>
      <c r="B47" s="19" t="s">
        <v>784</v>
      </c>
      <c r="C47" s="8" t="s">
        <v>771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72">
        <v>0</v>
      </c>
    </row>
    <row r="48" spans="1:13" ht="15" customHeight="1" thickBot="1">
      <c r="A48" s="373"/>
      <c r="B48" s="20" t="s">
        <v>785</v>
      </c>
      <c r="C48" s="8" t="s">
        <v>773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73">
        <v>0</v>
      </c>
    </row>
    <row r="49" spans="1:13" ht="15" customHeight="1">
      <c r="A49" s="386" t="s">
        <v>790</v>
      </c>
      <c r="B49" s="21" t="s">
        <v>787</v>
      </c>
      <c r="C49" s="12" t="s">
        <v>771</v>
      </c>
      <c r="D49" s="13">
        <v>128</v>
      </c>
      <c r="E49" s="13">
        <v>0</v>
      </c>
      <c r="F49" s="13">
        <v>0</v>
      </c>
      <c r="G49" s="13">
        <v>0</v>
      </c>
      <c r="H49" s="13">
        <v>2</v>
      </c>
      <c r="I49" s="13">
        <v>17</v>
      </c>
      <c r="J49" s="13">
        <v>41</v>
      </c>
      <c r="K49" s="13">
        <v>40</v>
      </c>
      <c r="L49" s="13">
        <v>25</v>
      </c>
      <c r="M49" s="79">
        <v>3</v>
      </c>
    </row>
    <row r="50" spans="1:13" ht="15" customHeight="1">
      <c r="A50" s="372"/>
      <c r="B50" s="17" t="s">
        <v>788</v>
      </c>
      <c r="C50" s="8" t="s">
        <v>773</v>
      </c>
      <c r="D50" s="9">
        <v>32</v>
      </c>
      <c r="E50" s="9">
        <v>0</v>
      </c>
      <c r="F50" s="9">
        <v>0</v>
      </c>
      <c r="G50" s="9">
        <v>0</v>
      </c>
      <c r="H50" s="9">
        <v>0</v>
      </c>
      <c r="I50" s="9">
        <v>4</v>
      </c>
      <c r="J50" s="9">
        <v>8</v>
      </c>
      <c r="K50" s="9">
        <v>11</v>
      </c>
      <c r="L50" s="9">
        <v>8</v>
      </c>
      <c r="M50" s="71">
        <v>1</v>
      </c>
    </row>
    <row r="51" spans="1:13" ht="15" customHeight="1">
      <c r="A51" s="372"/>
      <c r="B51" s="19" t="s">
        <v>774</v>
      </c>
      <c r="C51" s="8" t="s">
        <v>771</v>
      </c>
      <c r="D51" s="9">
        <v>48</v>
      </c>
      <c r="E51" s="9">
        <v>0</v>
      </c>
      <c r="F51" s="9">
        <v>0</v>
      </c>
      <c r="G51" s="9">
        <v>0</v>
      </c>
      <c r="H51" s="9">
        <v>0</v>
      </c>
      <c r="I51" s="9">
        <v>5</v>
      </c>
      <c r="J51" s="9">
        <v>16</v>
      </c>
      <c r="K51" s="9">
        <v>14</v>
      </c>
      <c r="L51" s="9">
        <v>12</v>
      </c>
      <c r="M51" s="71">
        <v>1</v>
      </c>
    </row>
    <row r="52" spans="1:13" ht="15" customHeight="1">
      <c r="A52" s="372"/>
      <c r="B52" s="17" t="s">
        <v>775</v>
      </c>
      <c r="C52" s="8" t="s">
        <v>773</v>
      </c>
      <c r="D52" s="9">
        <v>17</v>
      </c>
      <c r="E52" s="9">
        <v>0</v>
      </c>
      <c r="F52" s="9">
        <v>0</v>
      </c>
      <c r="G52" s="9">
        <v>0</v>
      </c>
      <c r="H52" s="9">
        <v>0</v>
      </c>
      <c r="I52" s="9">
        <v>2</v>
      </c>
      <c r="J52" s="9">
        <v>3</v>
      </c>
      <c r="K52" s="9">
        <v>8</v>
      </c>
      <c r="L52" s="9">
        <v>4</v>
      </c>
      <c r="M52" s="71">
        <v>0</v>
      </c>
    </row>
    <row r="53" spans="1:13" ht="15" customHeight="1">
      <c r="A53" s="372"/>
      <c r="B53" s="19" t="s">
        <v>776</v>
      </c>
      <c r="C53" s="8" t="s">
        <v>771</v>
      </c>
      <c r="D53" s="9">
        <v>41</v>
      </c>
      <c r="E53" s="9">
        <v>0</v>
      </c>
      <c r="F53" s="9">
        <v>0</v>
      </c>
      <c r="G53" s="9">
        <v>0</v>
      </c>
      <c r="H53" s="9">
        <v>0</v>
      </c>
      <c r="I53" s="9">
        <v>3</v>
      </c>
      <c r="J53" s="9">
        <v>13</v>
      </c>
      <c r="K53" s="9">
        <v>12</v>
      </c>
      <c r="L53" s="9">
        <v>11</v>
      </c>
      <c r="M53" s="71">
        <v>2</v>
      </c>
    </row>
    <row r="54" spans="1:13" ht="15" customHeight="1">
      <c r="A54" s="372"/>
      <c r="B54" s="17" t="s">
        <v>777</v>
      </c>
      <c r="C54" s="8" t="s">
        <v>773</v>
      </c>
      <c r="D54" s="9">
        <v>8</v>
      </c>
      <c r="E54" s="9">
        <v>0</v>
      </c>
      <c r="F54" s="9">
        <v>0</v>
      </c>
      <c r="G54" s="9">
        <v>0</v>
      </c>
      <c r="H54" s="9">
        <v>0</v>
      </c>
      <c r="I54" s="9">
        <v>1</v>
      </c>
      <c r="J54" s="9">
        <v>0</v>
      </c>
      <c r="K54" s="9">
        <v>2</v>
      </c>
      <c r="L54" s="9">
        <v>4</v>
      </c>
      <c r="M54" s="71">
        <v>1</v>
      </c>
    </row>
    <row r="55" spans="1:13" ht="15" customHeight="1">
      <c r="A55" s="372"/>
      <c r="B55" s="19" t="s">
        <v>778</v>
      </c>
      <c r="C55" s="8" t="s">
        <v>771</v>
      </c>
      <c r="D55" s="9">
        <v>35</v>
      </c>
      <c r="E55" s="9">
        <v>0</v>
      </c>
      <c r="F55" s="9">
        <v>0</v>
      </c>
      <c r="G55" s="9">
        <v>0</v>
      </c>
      <c r="H55" s="9">
        <v>2</v>
      </c>
      <c r="I55" s="9">
        <v>8</v>
      </c>
      <c r="J55" s="9">
        <v>10</v>
      </c>
      <c r="K55" s="9">
        <v>13</v>
      </c>
      <c r="L55" s="9">
        <v>2</v>
      </c>
      <c r="M55" s="71">
        <v>0</v>
      </c>
    </row>
    <row r="56" spans="1:13" ht="15" customHeight="1">
      <c r="A56" s="372"/>
      <c r="B56" s="17" t="s">
        <v>779</v>
      </c>
      <c r="C56" s="8" t="s">
        <v>773</v>
      </c>
      <c r="D56" s="9">
        <v>3</v>
      </c>
      <c r="E56" s="9">
        <v>0</v>
      </c>
      <c r="F56" s="9">
        <v>0</v>
      </c>
      <c r="G56" s="9">
        <v>0</v>
      </c>
      <c r="H56" s="9">
        <v>0</v>
      </c>
      <c r="I56" s="9">
        <v>1</v>
      </c>
      <c r="J56" s="9">
        <v>2</v>
      </c>
      <c r="K56" s="9">
        <v>0</v>
      </c>
      <c r="L56" s="9">
        <v>0</v>
      </c>
      <c r="M56" s="71">
        <v>0</v>
      </c>
    </row>
    <row r="57" spans="1:13" ht="15" customHeight="1">
      <c r="A57" s="372"/>
      <c r="B57" s="19" t="s">
        <v>780</v>
      </c>
      <c r="C57" s="8" t="s">
        <v>771</v>
      </c>
      <c r="D57" s="9">
        <v>2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1</v>
      </c>
      <c r="K57" s="9">
        <v>1</v>
      </c>
      <c r="L57" s="9">
        <v>0</v>
      </c>
      <c r="M57" s="71">
        <v>0</v>
      </c>
    </row>
    <row r="58" spans="1:13" ht="15" customHeight="1">
      <c r="A58" s="372"/>
      <c r="B58" s="17" t="s">
        <v>781</v>
      </c>
      <c r="C58" s="8" t="s">
        <v>773</v>
      </c>
      <c r="D58" s="9">
        <v>2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2</v>
      </c>
      <c r="K58" s="9">
        <v>0</v>
      </c>
      <c r="L58" s="9">
        <v>0</v>
      </c>
      <c r="M58" s="71">
        <v>0</v>
      </c>
    </row>
    <row r="59" spans="1:13" ht="15" customHeight="1">
      <c r="A59" s="372"/>
      <c r="B59" s="19" t="s">
        <v>782</v>
      </c>
      <c r="C59" s="8" t="s">
        <v>771</v>
      </c>
      <c r="D59" s="9">
        <v>2</v>
      </c>
      <c r="E59" s="9">
        <v>0</v>
      </c>
      <c r="F59" s="9">
        <v>0</v>
      </c>
      <c r="G59" s="9">
        <v>0</v>
      </c>
      <c r="H59" s="9">
        <v>0</v>
      </c>
      <c r="I59" s="9">
        <v>1</v>
      </c>
      <c r="J59" s="9">
        <v>1</v>
      </c>
      <c r="K59" s="9">
        <v>0</v>
      </c>
      <c r="L59" s="9">
        <v>0</v>
      </c>
      <c r="M59" s="71">
        <v>0</v>
      </c>
    </row>
    <row r="60" spans="1:13" ht="15" customHeight="1">
      <c r="A60" s="372"/>
      <c r="B60" s="17" t="s">
        <v>783</v>
      </c>
      <c r="C60" s="8" t="s">
        <v>773</v>
      </c>
      <c r="D60" s="11">
        <v>2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1</v>
      </c>
      <c r="K60" s="11">
        <v>1</v>
      </c>
      <c r="L60" s="11">
        <v>0</v>
      </c>
      <c r="M60" s="72">
        <v>0</v>
      </c>
    </row>
    <row r="61" spans="1:13" ht="15" customHeight="1">
      <c r="A61" s="372"/>
      <c r="B61" s="19" t="s">
        <v>784</v>
      </c>
      <c r="C61" s="8" t="s">
        <v>771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72">
        <v>0</v>
      </c>
    </row>
    <row r="62" spans="1:13" ht="15" customHeight="1" thickBot="1">
      <c r="A62" s="373"/>
      <c r="B62" s="20" t="s">
        <v>785</v>
      </c>
      <c r="C62" s="8" t="s">
        <v>773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73">
        <v>0</v>
      </c>
    </row>
    <row r="63" spans="1:13" s="15" customFormat="1" ht="14.25">
      <c r="A63" s="22" t="s">
        <v>791</v>
      </c>
    </row>
    <row r="64" spans="1:13" s="15" customFormat="1" ht="14.25">
      <c r="A64" s="23" t="s">
        <v>792</v>
      </c>
    </row>
    <row r="65" spans="1:3" s="15" customFormat="1" ht="14.25">
      <c r="A65" s="23" t="s">
        <v>793</v>
      </c>
      <c r="B65" s="24"/>
      <c r="C65" s="24"/>
    </row>
    <row r="66" spans="1:3" s="15" customFormat="1" ht="14.25">
      <c r="A66" s="23" t="s">
        <v>794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工作表30">
    <pageSetUpPr fitToPage="1"/>
  </sheetPr>
  <dimension ref="A1:M75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11" width="7.25" style="1" bestFit="1" customWidth="1"/>
    <col min="12" max="13" width="5.875" style="1" customWidth="1"/>
    <col min="14" max="16384" width="9" style="1"/>
  </cols>
  <sheetData>
    <row r="1" spans="1:13" ht="21.2" customHeight="1">
      <c r="A1" s="387" t="s">
        <v>245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246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742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247</v>
      </c>
      <c r="M3" s="390"/>
    </row>
    <row r="4" spans="1:13" ht="17.25" thickBot="1">
      <c r="B4" s="391" t="s">
        <v>743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248</v>
      </c>
      <c r="M4" s="392"/>
    </row>
    <row r="5" spans="1:13">
      <c r="A5" s="374" t="s">
        <v>249</v>
      </c>
      <c r="B5" s="425"/>
      <c r="C5" s="406" t="s">
        <v>250</v>
      </c>
      <c r="D5" s="380" t="s">
        <v>251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252</v>
      </c>
      <c r="E6" s="4" t="s">
        <v>253</v>
      </c>
      <c r="F6" s="4" t="s">
        <v>254</v>
      </c>
      <c r="G6" s="4" t="s">
        <v>255</v>
      </c>
      <c r="H6" s="4" t="s">
        <v>256</v>
      </c>
      <c r="I6" s="4" t="s">
        <v>257</v>
      </c>
      <c r="J6" s="4" t="s">
        <v>258</v>
      </c>
      <c r="K6" s="4" t="s">
        <v>259</v>
      </c>
      <c r="L6" s="4" t="s">
        <v>260</v>
      </c>
      <c r="M6" s="69" t="s">
        <v>261</v>
      </c>
    </row>
    <row r="7" spans="1:13" ht="15" customHeight="1">
      <c r="A7" s="382" t="s">
        <v>262</v>
      </c>
      <c r="B7" s="16" t="s">
        <v>263</v>
      </c>
      <c r="C7" s="6" t="s">
        <v>264</v>
      </c>
      <c r="D7" s="7">
        <f t="shared" ref="D7:M7" si="0">D21+D35+D49</f>
        <v>13738</v>
      </c>
      <c r="E7" s="7">
        <f t="shared" si="0"/>
        <v>4</v>
      </c>
      <c r="F7" s="7">
        <f t="shared" si="0"/>
        <v>452</v>
      </c>
      <c r="G7" s="7">
        <f t="shared" si="0"/>
        <v>1769</v>
      </c>
      <c r="H7" s="7">
        <f t="shared" si="0"/>
        <v>4347</v>
      </c>
      <c r="I7" s="7">
        <f t="shared" si="0"/>
        <v>3894</v>
      </c>
      <c r="J7" s="7">
        <f t="shared" si="0"/>
        <v>2281</v>
      </c>
      <c r="K7" s="7">
        <f t="shared" si="0"/>
        <v>803</v>
      </c>
      <c r="L7" s="7">
        <f t="shared" si="0"/>
        <v>178</v>
      </c>
      <c r="M7" s="70">
        <f t="shared" si="0"/>
        <v>10</v>
      </c>
    </row>
    <row r="8" spans="1:13" ht="15" customHeight="1">
      <c r="A8" s="372"/>
      <c r="B8" s="18" t="s">
        <v>265</v>
      </c>
      <c r="C8" s="8" t="s">
        <v>266</v>
      </c>
      <c r="D8" s="9">
        <f t="shared" ref="D8:M8" si="1">D22+D36+D50</f>
        <v>27044</v>
      </c>
      <c r="E8" s="9">
        <f t="shared" si="1"/>
        <v>0</v>
      </c>
      <c r="F8" s="9">
        <f t="shared" si="1"/>
        <v>401</v>
      </c>
      <c r="G8" s="9">
        <f t="shared" si="1"/>
        <v>2965</v>
      </c>
      <c r="H8" s="9">
        <f t="shared" si="1"/>
        <v>6762</v>
      </c>
      <c r="I8" s="9">
        <f t="shared" si="1"/>
        <v>7945</v>
      </c>
      <c r="J8" s="9">
        <f t="shared" si="1"/>
        <v>5849</v>
      </c>
      <c r="K8" s="9">
        <f t="shared" si="1"/>
        <v>2726</v>
      </c>
      <c r="L8" s="9">
        <f t="shared" si="1"/>
        <v>387</v>
      </c>
      <c r="M8" s="71">
        <f t="shared" si="1"/>
        <v>9</v>
      </c>
    </row>
    <row r="9" spans="1:13" ht="15" customHeight="1">
      <c r="A9" s="372"/>
      <c r="B9" s="19" t="s">
        <v>267</v>
      </c>
      <c r="C9" s="8" t="s">
        <v>264</v>
      </c>
      <c r="D9" s="9">
        <f t="shared" ref="D9:M9" si="2">D23+D37+D51</f>
        <v>4948</v>
      </c>
      <c r="E9" s="9">
        <f t="shared" si="2"/>
        <v>3</v>
      </c>
      <c r="F9" s="9">
        <f t="shared" si="2"/>
        <v>177</v>
      </c>
      <c r="G9" s="9">
        <f t="shared" si="2"/>
        <v>499</v>
      </c>
      <c r="H9" s="9">
        <f t="shared" si="2"/>
        <v>1433</v>
      </c>
      <c r="I9" s="9">
        <f t="shared" si="2"/>
        <v>1540</v>
      </c>
      <c r="J9" s="9">
        <f t="shared" si="2"/>
        <v>888</v>
      </c>
      <c r="K9" s="9">
        <f t="shared" si="2"/>
        <v>338</v>
      </c>
      <c r="L9" s="9">
        <f t="shared" si="2"/>
        <v>67</v>
      </c>
      <c r="M9" s="71">
        <f t="shared" si="2"/>
        <v>3</v>
      </c>
    </row>
    <row r="10" spans="1:13" ht="15" customHeight="1">
      <c r="A10" s="372"/>
      <c r="B10" s="17" t="s">
        <v>268</v>
      </c>
      <c r="C10" s="8" t="s">
        <v>266</v>
      </c>
      <c r="D10" s="9">
        <f t="shared" ref="D10:M10" si="3">D24+D38+D52</f>
        <v>13157</v>
      </c>
      <c r="E10" s="9">
        <f t="shared" si="3"/>
        <v>0</v>
      </c>
      <c r="F10" s="9">
        <f t="shared" si="3"/>
        <v>102</v>
      </c>
      <c r="G10" s="9">
        <f t="shared" si="3"/>
        <v>924</v>
      </c>
      <c r="H10" s="9">
        <f t="shared" si="3"/>
        <v>3029</v>
      </c>
      <c r="I10" s="9">
        <f t="shared" si="3"/>
        <v>4576</v>
      </c>
      <c r="J10" s="9">
        <f t="shared" si="3"/>
        <v>2863</v>
      </c>
      <c r="K10" s="9">
        <f t="shared" si="3"/>
        <v>1477</v>
      </c>
      <c r="L10" s="9">
        <f t="shared" si="3"/>
        <v>183</v>
      </c>
      <c r="M10" s="71">
        <f t="shared" si="3"/>
        <v>3</v>
      </c>
    </row>
    <row r="11" spans="1:13" ht="15" customHeight="1">
      <c r="A11" s="372"/>
      <c r="B11" s="19" t="s">
        <v>269</v>
      </c>
      <c r="C11" s="8" t="s">
        <v>264</v>
      </c>
      <c r="D11" s="9">
        <f t="shared" ref="D11:M11" si="4">D25+D39+D53</f>
        <v>2591</v>
      </c>
      <c r="E11" s="9">
        <f t="shared" si="4"/>
        <v>0</v>
      </c>
      <c r="F11" s="9">
        <f t="shared" si="4"/>
        <v>21</v>
      </c>
      <c r="G11" s="9">
        <f t="shared" si="4"/>
        <v>257</v>
      </c>
      <c r="H11" s="9">
        <f t="shared" si="4"/>
        <v>779</v>
      </c>
      <c r="I11" s="9">
        <f t="shared" si="4"/>
        <v>837</v>
      </c>
      <c r="J11" s="9">
        <f t="shared" si="4"/>
        <v>501</v>
      </c>
      <c r="K11" s="9">
        <f t="shared" si="4"/>
        <v>153</v>
      </c>
      <c r="L11" s="9">
        <f t="shared" si="4"/>
        <v>39</v>
      </c>
      <c r="M11" s="71">
        <f t="shared" si="4"/>
        <v>4</v>
      </c>
    </row>
    <row r="12" spans="1:13" ht="15" customHeight="1">
      <c r="A12" s="372"/>
      <c r="B12" s="17" t="s">
        <v>270</v>
      </c>
      <c r="C12" s="8" t="s">
        <v>266</v>
      </c>
      <c r="D12" s="9">
        <f t="shared" ref="D12:M12" si="5">D26+D40+D54</f>
        <v>5778</v>
      </c>
      <c r="E12" s="9">
        <f t="shared" si="5"/>
        <v>0</v>
      </c>
      <c r="F12" s="9">
        <f t="shared" si="5"/>
        <v>103</v>
      </c>
      <c r="G12" s="9">
        <f t="shared" si="5"/>
        <v>647</v>
      </c>
      <c r="H12" s="9">
        <f t="shared" si="5"/>
        <v>1536</v>
      </c>
      <c r="I12" s="9">
        <f t="shared" si="5"/>
        <v>1646</v>
      </c>
      <c r="J12" s="9">
        <f t="shared" si="5"/>
        <v>1330</v>
      </c>
      <c r="K12" s="9">
        <f t="shared" si="5"/>
        <v>447</v>
      </c>
      <c r="L12" s="9">
        <f t="shared" si="5"/>
        <v>67</v>
      </c>
      <c r="M12" s="71">
        <f t="shared" si="5"/>
        <v>2</v>
      </c>
    </row>
    <row r="13" spans="1:13" ht="15" customHeight="1">
      <c r="A13" s="372"/>
      <c r="B13" s="19" t="s">
        <v>271</v>
      </c>
      <c r="C13" s="8" t="s">
        <v>264</v>
      </c>
      <c r="D13" s="9">
        <f t="shared" ref="D13:M13" si="6">D27+D41+D55</f>
        <v>2736</v>
      </c>
      <c r="E13" s="9">
        <f t="shared" si="6"/>
        <v>0</v>
      </c>
      <c r="F13" s="9">
        <f t="shared" si="6"/>
        <v>218</v>
      </c>
      <c r="G13" s="9">
        <f t="shared" si="6"/>
        <v>628</v>
      </c>
      <c r="H13" s="9">
        <f t="shared" si="6"/>
        <v>906</v>
      </c>
      <c r="I13" s="9">
        <f t="shared" si="6"/>
        <v>479</v>
      </c>
      <c r="J13" s="9">
        <f t="shared" si="6"/>
        <v>324</v>
      </c>
      <c r="K13" s="9">
        <f t="shared" si="6"/>
        <v>144</v>
      </c>
      <c r="L13" s="9">
        <f t="shared" si="6"/>
        <v>35</v>
      </c>
      <c r="M13" s="71">
        <f t="shared" si="6"/>
        <v>2</v>
      </c>
    </row>
    <row r="14" spans="1:13" ht="15" customHeight="1">
      <c r="A14" s="372"/>
      <c r="B14" s="17" t="s">
        <v>272</v>
      </c>
      <c r="C14" s="8" t="s">
        <v>266</v>
      </c>
      <c r="D14" s="9">
        <f t="shared" ref="D14:M14" si="7">D28+D42+D56</f>
        <v>5736</v>
      </c>
      <c r="E14" s="9">
        <f t="shared" si="7"/>
        <v>0</v>
      </c>
      <c r="F14" s="9">
        <f t="shared" si="7"/>
        <v>184</v>
      </c>
      <c r="G14" s="9">
        <f t="shared" si="7"/>
        <v>1127</v>
      </c>
      <c r="H14" s="9">
        <f t="shared" si="7"/>
        <v>1525</v>
      </c>
      <c r="I14" s="9">
        <f t="shared" si="7"/>
        <v>1097</v>
      </c>
      <c r="J14" s="9">
        <f t="shared" si="7"/>
        <v>1107</v>
      </c>
      <c r="K14" s="9">
        <f t="shared" si="7"/>
        <v>594</v>
      </c>
      <c r="L14" s="9">
        <f t="shared" si="7"/>
        <v>101</v>
      </c>
      <c r="M14" s="71">
        <f t="shared" si="7"/>
        <v>1</v>
      </c>
    </row>
    <row r="15" spans="1:13" ht="15" customHeight="1">
      <c r="A15" s="372"/>
      <c r="B15" s="19" t="s">
        <v>273</v>
      </c>
      <c r="C15" s="8" t="s">
        <v>264</v>
      </c>
      <c r="D15" s="9">
        <f t="shared" ref="D15:M15" si="8">D29+D43+D57</f>
        <v>2188</v>
      </c>
      <c r="E15" s="9">
        <f t="shared" si="8"/>
        <v>1</v>
      </c>
      <c r="F15" s="9">
        <f t="shared" si="8"/>
        <v>32</v>
      </c>
      <c r="G15" s="9">
        <f t="shared" si="8"/>
        <v>293</v>
      </c>
      <c r="H15" s="9">
        <f t="shared" si="8"/>
        <v>796</v>
      </c>
      <c r="I15" s="9">
        <f t="shared" si="8"/>
        <v>622</v>
      </c>
      <c r="J15" s="9">
        <f t="shared" si="8"/>
        <v>309</v>
      </c>
      <c r="K15" s="9">
        <f t="shared" si="8"/>
        <v>110</v>
      </c>
      <c r="L15" s="9">
        <f t="shared" si="8"/>
        <v>24</v>
      </c>
      <c r="M15" s="71">
        <f t="shared" si="8"/>
        <v>1</v>
      </c>
    </row>
    <row r="16" spans="1:13" ht="15" customHeight="1">
      <c r="A16" s="372"/>
      <c r="B16" s="17" t="s">
        <v>274</v>
      </c>
      <c r="C16" s="8" t="s">
        <v>266</v>
      </c>
      <c r="D16" s="9">
        <f t="shared" ref="D16:M16" si="9">D30+D44+D58</f>
        <v>1092</v>
      </c>
      <c r="E16" s="9">
        <f t="shared" si="9"/>
        <v>0</v>
      </c>
      <c r="F16" s="9">
        <f t="shared" si="9"/>
        <v>6</v>
      </c>
      <c r="G16" s="9">
        <f t="shared" si="9"/>
        <v>177</v>
      </c>
      <c r="H16" s="9">
        <f t="shared" si="9"/>
        <v>363</v>
      </c>
      <c r="I16" s="9">
        <f t="shared" si="9"/>
        <v>264</v>
      </c>
      <c r="J16" s="9">
        <f t="shared" si="9"/>
        <v>199</v>
      </c>
      <c r="K16" s="9">
        <f t="shared" si="9"/>
        <v>68</v>
      </c>
      <c r="L16" s="9">
        <f t="shared" si="9"/>
        <v>15</v>
      </c>
      <c r="M16" s="71">
        <f t="shared" si="9"/>
        <v>0</v>
      </c>
    </row>
    <row r="17" spans="1:13" ht="15" customHeight="1">
      <c r="A17" s="372"/>
      <c r="B17" s="19" t="s">
        <v>32</v>
      </c>
      <c r="C17" s="8" t="s">
        <v>264</v>
      </c>
      <c r="D17" s="9">
        <f t="shared" ref="D17:M17" si="10">D31+D45+D59</f>
        <v>788</v>
      </c>
      <c r="E17" s="9">
        <f t="shared" si="10"/>
        <v>0</v>
      </c>
      <c r="F17" s="9">
        <f t="shared" si="10"/>
        <v>4</v>
      </c>
      <c r="G17" s="9">
        <f t="shared" si="10"/>
        <v>67</v>
      </c>
      <c r="H17" s="9">
        <f t="shared" si="10"/>
        <v>295</v>
      </c>
      <c r="I17" s="9">
        <f t="shared" si="10"/>
        <v>230</v>
      </c>
      <c r="J17" s="9">
        <f t="shared" si="10"/>
        <v>141</v>
      </c>
      <c r="K17" s="9">
        <f t="shared" si="10"/>
        <v>42</v>
      </c>
      <c r="L17" s="9">
        <f t="shared" si="10"/>
        <v>9</v>
      </c>
      <c r="M17" s="71">
        <f t="shared" si="10"/>
        <v>0</v>
      </c>
    </row>
    <row r="18" spans="1:13" ht="15" customHeight="1">
      <c r="A18" s="372"/>
      <c r="B18" s="17" t="s">
        <v>33</v>
      </c>
      <c r="C18" s="8" t="s">
        <v>266</v>
      </c>
      <c r="D18" s="9">
        <f t="shared" ref="D18:M18" si="11">D32+D46+D60</f>
        <v>552</v>
      </c>
      <c r="E18" s="9">
        <f t="shared" si="11"/>
        <v>0</v>
      </c>
      <c r="F18" s="9">
        <f t="shared" si="11"/>
        <v>5</v>
      </c>
      <c r="G18" s="9">
        <f t="shared" si="11"/>
        <v>52</v>
      </c>
      <c r="H18" s="9">
        <f t="shared" si="11"/>
        <v>102</v>
      </c>
      <c r="I18" s="9">
        <f t="shared" si="11"/>
        <v>137</v>
      </c>
      <c r="J18" s="9">
        <f t="shared" si="11"/>
        <v>157</v>
      </c>
      <c r="K18" s="9">
        <f t="shared" si="11"/>
        <v>87</v>
      </c>
      <c r="L18" s="9">
        <f t="shared" si="11"/>
        <v>11</v>
      </c>
      <c r="M18" s="71">
        <f t="shared" si="11"/>
        <v>1</v>
      </c>
    </row>
    <row r="19" spans="1:13" ht="15" customHeight="1">
      <c r="A19" s="372"/>
      <c r="B19" s="19" t="s">
        <v>275</v>
      </c>
      <c r="C19" s="8" t="s">
        <v>264</v>
      </c>
      <c r="D19" s="9">
        <f t="shared" ref="D19:M19" si="12">D33+D47+D61</f>
        <v>487</v>
      </c>
      <c r="E19" s="9">
        <f t="shared" si="12"/>
        <v>0</v>
      </c>
      <c r="F19" s="9">
        <f t="shared" si="12"/>
        <v>0</v>
      </c>
      <c r="G19" s="9">
        <f t="shared" si="12"/>
        <v>25</v>
      </c>
      <c r="H19" s="9">
        <f t="shared" si="12"/>
        <v>138</v>
      </c>
      <c r="I19" s="9">
        <f t="shared" si="12"/>
        <v>186</v>
      </c>
      <c r="J19" s="9">
        <f t="shared" si="12"/>
        <v>118</v>
      </c>
      <c r="K19" s="9">
        <f t="shared" si="12"/>
        <v>16</v>
      </c>
      <c r="L19" s="9">
        <f t="shared" si="12"/>
        <v>4</v>
      </c>
      <c r="M19" s="71">
        <f t="shared" si="12"/>
        <v>0</v>
      </c>
    </row>
    <row r="20" spans="1:13" ht="15" customHeight="1" thickBot="1">
      <c r="A20" s="373"/>
      <c r="B20" s="20" t="s">
        <v>276</v>
      </c>
      <c r="C20" s="8" t="s">
        <v>266</v>
      </c>
      <c r="D20" s="9">
        <f t="shared" ref="D20:M20" si="13">D34+D48+D62</f>
        <v>729</v>
      </c>
      <c r="E20" s="9">
        <f t="shared" si="13"/>
        <v>0</v>
      </c>
      <c r="F20" s="9">
        <f t="shared" si="13"/>
        <v>1</v>
      </c>
      <c r="G20" s="9">
        <f t="shared" si="13"/>
        <v>38</v>
      </c>
      <c r="H20" s="9">
        <f t="shared" si="13"/>
        <v>207</v>
      </c>
      <c r="I20" s="9">
        <f t="shared" si="13"/>
        <v>225</v>
      </c>
      <c r="J20" s="9">
        <f t="shared" si="13"/>
        <v>193</v>
      </c>
      <c r="K20" s="9">
        <f t="shared" si="13"/>
        <v>53</v>
      </c>
      <c r="L20" s="9">
        <f t="shared" si="13"/>
        <v>10</v>
      </c>
      <c r="M20" s="71">
        <f t="shared" si="13"/>
        <v>2</v>
      </c>
    </row>
    <row r="21" spans="1:13" ht="15" customHeight="1">
      <c r="A21" s="383" t="s">
        <v>277</v>
      </c>
      <c r="B21" s="16" t="s">
        <v>278</v>
      </c>
      <c r="C21" s="6" t="s">
        <v>264</v>
      </c>
      <c r="D21" s="7">
        <v>13599</v>
      </c>
      <c r="E21" s="7">
        <v>4</v>
      </c>
      <c r="F21" s="7">
        <v>452</v>
      </c>
      <c r="G21" s="7">
        <v>1768</v>
      </c>
      <c r="H21" s="7">
        <v>4345</v>
      </c>
      <c r="I21" s="7">
        <v>3877</v>
      </c>
      <c r="J21" s="7">
        <v>2238</v>
      </c>
      <c r="K21" s="7">
        <v>758</v>
      </c>
      <c r="L21" s="7">
        <v>151</v>
      </c>
      <c r="M21" s="70">
        <v>6</v>
      </c>
    </row>
    <row r="22" spans="1:13" ht="15" customHeight="1">
      <c r="A22" s="384"/>
      <c r="B22" s="17" t="s">
        <v>279</v>
      </c>
      <c r="C22" s="8" t="s">
        <v>266</v>
      </c>
      <c r="D22" s="9">
        <v>27004</v>
      </c>
      <c r="E22" s="9">
        <v>0</v>
      </c>
      <c r="F22" s="9">
        <v>401</v>
      </c>
      <c r="G22" s="9">
        <v>2964</v>
      </c>
      <c r="H22" s="9">
        <v>6761</v>
      </c>
      <c r="I22" s="9">
        <v>7940</v>
      </c>
      <c r="J22" s="9">
        <v>5840</v>
      </c>
      <c r="K22" s="9">
        <v>2713</v>
      </c>
      <c r="L22" s="9">
        <v>377</v>
      </c>
      <c r="M22" s="71">
        <v>8</v>
      </c>
    </row>
    <row r="23" spans="1:13" ht="15" customHeight="1">
      <c r="A23" s="384"/>
      <c r="B23" s="19" t="s">
        <v>267</v>
      </c>
      <c r="C23" s="8" t="s">
        <v>264</v>
      </c>
      <c r="D23" s="9">
        <v>4896</v>
      </c>
      <c r="E23" s="9">
        <v>3</v>
      </c>
      <c r="F23" s="9">
        <v>177</v>
      </c>
      <c r="G23" s="9">
        <v>499</v>
      </c>
      <c r="H23" s="9">
        <v>1433</v>
      </c>
      <c r="I23" s="9">
        <v>1535</v>
      </c>
      <c r="J23" s="9">
        <v>872</v>
      </c>
      <c r="K23" s="9">
        <v>321</v>
      </c>
      <c r="L23" s="9">
        <v>55</v>
      </c>
      <c r="M23" s="71">
        <v>1</v>
      </c>
    </row>
    <row r="24" spans="1:13" ht="15" customHeight="1">
      <c r="A24" s="384"/>
      <c r="B24" s="17" t="s">
        <v>268</v>
      </c>
      <c r="C24" s="8" t="s">
        <v>266</v>
      </c>
      <c r="D24" s="9">
        <v>13140</v>
      </c>
      <c r="E24" s="9">
        <v>0</v>
      </c>
      <c r="F24" s="9">
        <v>102</v>
      </c>
      <c r="G24" s="9">
        <v>924</v>
      </c>
      <c r="H24" s="9">
        <v>3029</v>
      </c>
      <c r="I24" s="9">
        <v>4574</v>
      </c>
      <c r="J24" s="9">
        <v>2860</v>
      </c>
      <c r="K24" s="9">
        <v>1469</v>
      </c>
      <c r="L24" s="9">
        <v>179</v>
      </c>
      <c r="M24" s="71">
        <v>3</v>
      </c>
    </row>
    <row r="25" spans="1:13" ht="15" customHeight="1">
      <c r="A25" s="384"/>
      <c r="B25" s="19" t="s">
        <v>269</v>
      </c>
      <c r="C25" s="8" t="s">
        <v>264</v>
      </c>
      <c r="D25" s="9">
        <v>2543</v>
      </c>
      <c r="E25" s="9">
        <v>0</v>
      </c>
      <c r="F25" s="9">
        <v>21</v>
      </c>
      <c r="G25" s="9">
        <v>256</v>
      </c>
      <c r="H25" s="9">
        <v>779</v>
      </c>
      <c r="I25" s="9">
        <v>834</v>
      </c>
      <c r="J25" s="9">
        <v>486</v>
      </c>
      <c r="K25" s="9">
        <v>139</v>
      </c>
      <c r="L25" s="9">
        <v>26</v>
      </c>
      <c r="M25" s="71">
        <v>2</v>
      </c>
    </row>
    <row r="26" spans="1:13" ht="15" customHeight="1">
      <c r="A26" s="384"/>
      <c r="B26" s="17" t="s">
        <v>270</v>
      </c>
      <c r="C26" s="8" t="s">
        <v>266</v>
      </c>
      <c r="D26" s="9">
        <v>5765</v>
      </c>
      <c r="E26" s="9">
        <v>0</v>
      </c>
      <c r="F26" s="9">
        <v>103</v>
      </c>
      <c r="G26" s="9">
        <v>646</v>
      </c>
      <c r="H26" s="9">
        <v>1535</v>
      </c>
      <c r="I26" s="9">
        <v>1645</v>
      </c>
      <c r="J26" s="9">
        <v>1330</v>
      </c>
      <c r="K26" s="9">
        <v>444</v>
      </c>
      <c r="L26" s="9">
        <v>61</v>
      </c>
      <c r="M26" s="71">
        <v>1</v>
      </c>
    </row>
    <row r="27" spans="1:13" ht="15" customHeight="1">
      <c r="A27" s="384"/>
      <c r="B27" s="19" t="s">
        <v>271</v>
      </c>
      <c r="C27" s="8" t="s">
        <v>264</v>
      </c>
      <c r="D27" s="9">
        <v>2701</v>
      </c>
      <c r="E27" s="9">
        <v>0</v>
      </c>
      <c r="F27" s="9">
        <v>218</v>
      </c>
      <c r="G27" s="9">
        <v>628</v>
      </c>
      <c r="H27" s="9">
        <v>904</v>
      </c>
      <c r="I27" s="9">
        <v>471</v>
      </c>
      <c r="J27" s="9">
        <v>314</v>
      </c>
      <c r="K27" s="9">
        <v>131</v>
      </c>
      <c r="L27" s="9">
        <v>33</v>
      </c>
      <c r="M27" s="71">
        <v>2</v>
      </c>
    </row>
    <row r="28" spans="1:13" ht="15" customHeight="1">
      <c r="A28" s="384"/>
      <c r="B28" s="17" t="s">
        <v>272</v>
      </c>
      <c r="C28" s="8" t="s">
        <v>266</v>
      </c>
      <c r="D28" s="9">
        <v>5732</v>
      </c>
      <c r="E28" s="9">
        <v>0</v>
      </c>
      <c r="F28" s="9">
        <v>184</v>
      </c>
      <c r="G28" s="9">
        <v>1127</v>
      </c>
      <c r="H28" s="9">
        <v>1525</v>
      </c>
      <c r="I28" s="9">
        <v>1096</v>
      </c>
      <c r="J28" s="9">
        <v>1104</v>
      </c>
      <c r="K28" s="9">
        <v>594</v>
      </c>
      <c r="L28" s="9">
        <v>101</v>
      </c>
      <c r="M28" s="71">
        <v>1</v>
      </c>
    </row>
    <row r="29" spans="1:13" ht="15" customHeight="1">
      <c r="A29" s="384"/>
      <c r="B29" s="19" t="s">
        <v>273</v>
      </c>
      <c r="C29" s="8" t="s">
        <v>264</v>
      </c>
      <c r="D29" s="9">
        <v>2186</v>
      </c>
      <c r="E29" s="9">
        <v>1</v>
      </c>
      <c r="F29" s="9">
        <v>32</v>
      </c>
      <c r="G29" s="9">
        <v>293</v>
      </c>
      <c r="H29" s="9">
        <v>796</v>
      </c>
      <c r="I29" s="9">
        <v>622</v>
      </c>
      <c r="J29" s="9">
        <v>308</v>
      </c>
      <c r="K29" s="9">
        <v>109</v>
      </c>
      <c r="L29" s="9">
        <v>24</v>
      </c>
      <c r="M29" s="71">
        <v>1</v>
      </c>
    </row>
    <row r="30" spans="1:13" ht="15" customHeight="1">
      <c r="A30" s="384"/>
      <c r="B30" s="17" t="s">
        <v>274</v>
      </c>
      <c r="C30" s="8" t="s">
        <v>266</v>
      </c>
      <c r="D30" s="9">
        <v>1088</v>
      </c>
      <c r="E30" s="9">
        <v>0</v>
      </c>
      <c r="F30" s="9">
        <v>6</v>
      </c>
      <c r="G30" s="9">
        <v>177</v>
      </c>
      <c r="H30" s="9">
        <v>363</v>
      </c>
      <c r="I30" s="9">
        <v>263</v>
      </c>
      <c r="J30" s="9">
        <v>197</v>
      </c>
      <c r="K30" s="9">
        <v>67</v>
      </c>
      <c r="L30" s="9">
        <v>15</v>
      </c>
      <c r="M30" s="71">
        <v>0</v>
      </c>
    </row>
    <row r="31" spans="1:13" ht="15" customHeight="1">
      <c r="A31" s="384"/>
      <c r="B31" s="19" t="s">
        <v>32</v>
      </c>
      <c r="C31" s="8" t="s">
        <v>264</v>
      </c>
      <c r="D31" s="9">
        <v>786</v>
      </c>
      <c r="E31" s="9">
        <v>0</v>
      </c>
      <c r="F31" s="9">
        <v>4</v>
      </c>
      <c r="G31" s="9">
        <v>67</v>
      </c>
      <c r="H31" s="9">
        <v>295</v>
      </c>
      <c r="I31" s="9">
        <v>229</v>
      </c>
      <c r="J31" s="9">
        <v>140</v>
      </c>
      <c r="K31" s="9">
        <v>42</v>
      </c>
      <c r="L31" s="9">
        <v>9</v>
      </c>
      <c r="M31" s="71">
        <v>0</v>
      </c>
    </row>
    <row r="32" spans="1:13" ht="15" customHeight="1">
      <c r="A32" s="382"/>
      <c r="B32" s="17" t="s">
        <v>33</v>
      </c>
      <c r="C32" s="8" t="s">
        <v>266</v>
      </c>
      <c r="D32" s="11">
        <v>550</v>
      </c>
      <c r="E32" s="11">
        <v>0</v>
      </c>
      <c r="F32" s="11">
        <v>5</v>
      </c>
      <c r="G32" s="11">
        <v>52</v>
      </c>
      <c r="H32" s="11">
        <v>102</v>
      </c>
      <c r="I32" s="11">
        <v>137</v>
      </c>
      <c r="J32" s="11">
        <v>156</v>
      </c>
      <c r="K32" s="11">
        <v>86</v>
      </c>
      <c r="L32" s="11">
        <v>11</v>
      </c>
      <c r="M32" s="72">
        <v>1</v>
      </c>
    </row>
    <row r="33" spans="1:13" ht="15" customHeight="1">
      <c r="A33" s="382"/>
      <c r="B33" s="19" t="s">
        <v>275</v>
      </c>
      <c r="C33" s="8" t="s">
        <v>264</v>
      </c>
      <c r="D33" s="11">
        <v>487</v>
      </c>
      <c r="E33" s="11">
        <v>0</v>
      </c>
      <c r="F33" s="11">
        <v>0</v>
      </c>
      <c r="G33" s="11">
        <v>25</v>
      </c>
      <c r="H33" s="11">
        <v>138</v>
      </c>
      <c r="I33" s="11">
        <v>186</v>
      </c>
      <c r="J33" s="11">
        <v>118</v>
      </c>
      <c r="K33" s="11">
        <v>16</v>
      </c>
      <c r="L33" s="11">
        <v>4</v>
      </c>
      <c r="M33" s="72">
        <v>0</v>
      </c>
    </row>
    <row r="34" spans="1:13" ht="15" customHeight="1" thickBot="1">
      <c r="A34" s="382"/>
      <c r="B34" s="20" t="s">
        <v>276</v>
      </c>
      <c r="C34" s="8" t="s">
        <v>266</v>
      </c>
      <c r="D34" s="11">
        <v>729</v>
      </c>
      <c r="E34" s="11">
        <v>0</v>
      </c>
      <c r="F34" s="11">
        <v>1</v>
      </c>
      <c r="G34" s="11">
        <v>38</v>
      </c>
      <c r="H34" s="11">
        <v>207</v>
      </c>
      <c r="I34" s="11">
        <v>225</v>
      </c>
      <c r="J34" s="11">
        <v>193</v>
      </c>
      <c r="K34" s="11">
        <v>53</v>
      </c>
      <c r="L34" s="11">
        <v>10</v>
      </c>
      <c r="M34" s="72">
        <v>2</v>
      </c>
    </row>
    <row r="35" spans="1:13" ht="15" customHeight="1">
      <c r="A35" s="386" t="s">
        <v>280</v>
      </c>
      <c r="B35" s="16" t="s">
        <v>278</v>
      </c>
      <c r="C35" s="6" t="s">
        <v>264</v>
      </c>
      <c r="D35" s="7">
        <v>11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7">
        <v>2</v>
      </c>
      <c r="K35" s="7">
        <v>5</v>
      </c>
      <c r="L35" s="7">
        <v>2</v>
      </c>
      <c r="M35" s="70">
        <v>1</v>
      </c>
    </row>
    <row r="36" spans="1:13" ht="15" customHeight="1">
      <c r="A36" s="372"/>
      <c r="B36" s="17" t="s">
        <v>279</v>
      </c>
      <c r="C36" s="8" t="s">
        <v>266</v>
      </c>
      <c r="D36" s="9">
        <v>8</v>
      </c>
      <c r="E36" s="9">
        <v>0</v>
      </c>
      <c r="F36" s="9">
        <v>0</v>
      </c>
      <c r="G36" s="9">
        <v>1</v>
      </c>
      <c r="H36" s="9">
        <v>1</v>
      </c>
      <c r="I36" s="9">
        <v>1</v>
      </c>
      <c r="J36" s="9">
        <v>1</v>
      </c>
      <c r="K36" s="9">
        <v>2</v>
      </c>
      <c r="L36" s="9">
        <v>2</v>
      </c>
      <c r="M36" s="71">
        <v>0</v>
      </c>
    </row>
    <row r="37" spans="1:13" ht="15" customHeight="1">
      <c r="A37" s="372"/>
      <c r="B37" s="19" t="s">
        <v>267</v>
      </c>
      <c r="C37" s="8" t="s">
        <v>264</v>
      </c>
      <c r="D37" s="9">
        <v>4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3</v>
      </c>
      <c r="L37" s="9">
        <v>0</v>
      </c>
      <c r="M37" s="71">
        <v>1</v>
      </c>
    </row>
    <row r="38" spans="1:13" ht="15" customHeight="1">
      <c r="A38" s="372"/>
      <c r="B38" s="17" t="s">
        <v>268</v>
      </c>
      <c r="C38" s="8" t="s">
        <v>266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71">
        <v>0</v>
      </c>
    </row>
    <row r="39" spans="1:13" ht="15" customHeight="1">
      <c r="A39" s="372"/>
      <c r="B39" s="19" t="s">
        <v>269</v>
      </c>
      <c r="C39" s="8" t="s">
        <v>264</v>
      </c>
      <c r="D39" s="9">
        <v>7</v>
      </c>
      <c r="E39" s="9">
        <v>0</v>
      </c>
      <c r="F39" s="9">
        <v>0</v>
      </c>
      <c r="G39" s="9">
        <v>1</v>
      </c>
      <c r="H39" s="9">
        <v>0</v>
      </c>
      <c r="I39" s="9">
        <v>0</v>
      </c>
      <c r="J39" s="9">
        <v>2</v>
      </c>
      <c r="K39" s="9">
        <v>2</v>
      </c>
      <c r="L39" s="9">
        <v>2</v>
      </c>
      <c r="M39" s="71">
        <v>0</v>
      </c>
    </row>
    <row r="40" spans="1:13" ht="15" customHeight="1">
      <c r="A40" s="372"/>
      <c r="B40" s="17" t="s">
        <v>270</v>
      </c>
      <c r="C40" s="8" t="s">
        <v>266</v>
      </c>
      <c r="D40" s="9">
        <v>5</v>
      </c>
      <c r="E40" s="9">
        <v>0</v>
      </c>
      <c r="F40" s="9">
        <v>0</v>
      </c>
      <c r="G40" s="9">
        <v>1</v>
      </c>
      <c r="H40" s="9">
        <v>1</v>
      </c>
      <c r="I40" s="9">
        <v>0</v>
      </c>
      <c r="J40" s="9">
        <v>0</v>
      </c>
      <c r="K40" s="9">
        <v>1</v>
      </c>
      <c r="L40" s="9">
        <v>2</v>
      </c>
      <c r="M40" s="71">
        <v>0</v>
      </c>
    </row>
    <row r="41" spans="1:13" ht="15" customHeight="1">
      <c r="A41" s="372"/>
      <c r="B41" s="19" t="s">
        <v>271</v>
      </c>
      <c r="C41" s="8" t="s">
        <v>264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71">
        <v>0</v>
      </c>
    </row>
    <row r="42" spans="1:13" ht="15" customHeight="1">
      <c r="A42" s="372"/>
      <c r="B42" s="17" t="s">
        <v>272</v>
      </c>
      <c r="C42" s="8" t="s">
        <v>266</v>
      </c>
      <c r="D42" s="9">
        <v>1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</v>
      </c>
      <c r="K42" s="9">
        <v>0</v>
      </c>
      <c r="L42" s="9">
        <v>0</v>
      </c>
      <c r="M42" s="71">
        <v>0</v>
      </c>
    </row>
    <row r="43" spans="1:13" ht="15" customHeight="1">
      <c r="A43" s="372"/>
      <c r="B43" s="19" t="s">
        <v>273</v>
      </c>
      <c r="C43" s="8" t="s">
        <v>264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71">
        <v>0</v>
      </c>
    </row>
    <row r="44" spans="1:13" ht="15" customHeight="1">
      <c r="A44" s="372"/>
      <c r="B44" s="17" t="s">
        <v>274</v>
      </c>
      <c r="C44" s="8" t="s">
        <v>266</v>
      </c>
      <c r="D44" s="9">
        <v>2</v>
      </c>
      <c r="E44" s="9">
        <v>0</v>
      </c>
      <c r="F44" s="9">
        <v>0</v>
      </c>
      <c r="G44" s="9">
        <v>0</v>
      </c>
      <c r="H44" s="9">
        <v>0</v>
      </c>
      <c r="I44" s="9">
        <v>1</v>
      </c>
      <c r="J44" s="9">
        <v>0</v>
      </c>
      <c r="K44" s="9">
        <v>1</v>
      </c>
      <c r="L44" s="9">
        <v>0</v>
      </c>
      <c r="M44" s="71">
        <v>0</v>
      </c>
    </row>
    <row r="45" spans="1:13" ht="15" customHeight="1">
      <c r="A45" s="372"/>
      <c r="B45" s="19" t="s">
        <v>32</v>
      </c>
      <c r="C45" s="8" t="s">
        <v>264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71">
        <v>0</v>
      </c>
    </row>
    <row r="46" spans="1:13" ht="15" customHeight="1">
      <c r="A46" s="372"/>
      <c r="B46" s="17" t="s">
        <v>33</v>
      </c>
      <c r="C46" s="8" t="s">
        <v>266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72">
        <v>0</v>
      </c>
    </row>
    <row r="47" spans="1:13" ht="15" customHeight="1">
      <c r="A47" s="372"/>
      <c r="B47" s="19" t="s">
        <v>275</v>
      </c>
      <c r="C47" s="8" t="s">
        <v>264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72">
        <v>0</v>
      </c>
    </row>
    <row r="48" spans="1:13" ht="15" customHeight="1" thickBot="1">
      <c r="A48" s="373"/>
      <c r="B48" s="20" t="s">
        <v>276</v>
      </c>
      <c r="C48" s="8" t="s">
        <v>266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73">
        <v>0</v>
      </c>
    </row>
    <row r="49" spans="1:13" ht="15" customHeight="1">
      <c r="A49" s="386" t="s">
        <v>281</v>
      </c>
      <c r="B49" s="21" t="s">
        <v>278</v>
      </c>
      <c r="C49" s="12" t="s">
        <v>264</v>
      </c>
      <c r="D49" s="13">
        <v>128</v>
      </c>
      <c r="E49" s="13">
        <v>0</v>
      </c>
      <c r="F49" s="13">
        <v>0</v>
      </c>
      <c r="G49" s="13">
        <v>0</v>
      </c>
      <c r="H49" s="13">
        <v>2</v>
      </c>
      <c r="I49" s="13">
        <v>17</v>
      </c>
      <c r="J49" s="13">
        <v>41</v>
      </c>
      <c r="K49" s="13">
        <v>40</v>
      </c>
      <c r="L49" s="13">
        <v>25</v>
      </c>
      <c r="M49" s="79">
        <v>3</v>
      </c>
    </row>
    <row r="50" spans="1:13" ht="15" customHeight="1">
      <c r="A50" s="372"/>
      <c r="B50" s="17" t="s">
        <v>279</v>
      </c>
      <c r="C50" s="8" t="s">
        <v>266</v>
      </c>
      <c r="D50" s="9">
        <v>32</v>
      </c>
      <c r="E50" s="9">
        <v>0</v>
      </c>
      <c r="F50" s="9">
        <v>0</v>
      </c>
      <c r="G50" s="9">
        <v>0</v>
      </c>
      <c r="H50" s="9">
        <v>0</v>
      </c>
      <c r="I50" s="9">
        <v>4</v>
      </c>
      <c r="J50" s="9">
        <v>8</v>
      </c>
      <c r="K50" s="9">
        <v>11</v>
      </c>
      <c r="L50" s="9">
        <v>8</v>
      </c>
      <c r="M50" s="71">
        <v>1</v>
      </c>
    </row>
    <row r="51" spans="1:13" ht="15" customHeight="1">
      <c r="A51" s="372"/>
      <c r="B51" s="19" t="s">
        <v>267</v>
      </c>
      <c r="C51" s="8" t="s">
        <v>264</v>
      </c>
      <c r="D51" s="9">
        <v>48</v>
      </c>
      <c r="E51" s="9">
        <v>0</v>
      </c>
      <c r="F51" s="9">
        <v>0</v>
      </c>
      <c r="G51" s="9">
        <v>0</v>
      </c>
      <c r="H51" s="9">
        <v>0</v>
      </c>
      <c r="I51" s="9">
        <v>5</v>
      </c>
      <c r="J51" s="9">
        <v>16</v>
      </c>
      <c r="K51" s="9">
        <v>14</v>
      </c>
      <c r="L51" s="9">
        <v>12</v>
      </c>
      <c r="M51" s="71">
        <v>1</v>
      </c>
    </row>
    <row r="52" spans="1:13" ht="15" customHeight="1">
      <c r="A52" s="372"/>
      <c r="B52" s="17" t="s">
        <v>268</v>
      </c>
      <c r="C52" s="8" t="s">
        <v>266</v>
      </c>
      <c r="D52" s="9">
        <v>17</v>
      </c>
      <c r="E52" s="9">
        <v>0</v>
      </c>
      <c r="F52" s="9">
        <v>0</v>
      </c>
      <c r="G52" s="9">
        <v>0</v>
      </c>
      <c r="H52" s="9">
        <v>0</v>
      </c>
      <c r="I52" s="9">
        <v>2</v>
      </c>
      <c r="J52" s="9">
        <v>3</v>
      </c>
      <c r="K52" s="9">
        <v>8</v>
      </c>
      <c r="L52" s="9">
        <v>4</v>
      </c>
      <c r="M52" s="71">
        <v>0</v>
      </c>
    </row>
    <row r="53" spans="1:13" ht="15" customHeight="1">
      <c r="A53" s="372"/>
      <c r="B53" s="19" t="s">
        <v>269</v>
      </c>
      <c r="C53" s="8" t="s">
        <v>264</v>
      </c>
      <c r="D53" s="9">
        <v>41</v>
      </c>
      <c r="E53" s="9">
        <v>0</v>
      </c>
      <c r="F53" s="9">
        <v>0</v>
      </c>
      <c r="G53" s="9">
        <v>0</v>
      </c>
      <c r="H53" s="9">
        <v>0</v>
      </c>
      <c r="I53" s="9">
        <v>3</v>
      </c>
      <c r="J53" s="9">
        <v>13</v>
      </c>
      <c r="K53" s="9">
        <v>12</v>
      </c>
      <c r="L53" s="9">
        <v>11</v>
      </c>
      <c r="M53" s="71">
        <v>2</v>
      </c>
    </row>
    <row r="54" spans="1:13" ht="15" customHeight="1">
      <c r="A54" s="372"/>
      <c r="B54" s="17" t="s">
        <v>270</v>
      </c>
      <c r="C54" s="8" t="s">
        <v>266</v>
      </c>
      <c r="D54" s="9">
        <v>8</v>
      </c>
      <c r="E54" s="9">
        <v>0</v>
      </c>
      <c r="F54" s="9">
        <v>0</v>
      </c>
      <c r="G54" s="9">
        <v>0</v>
      </c>
      <c r="H54" s="9">
        <v>0</v>
      </c>
      <c r="I54" s="9">
        <v>1</v>
      </c>
      <c r="J54" s="9">
        <v>0</v>
      </c>
      <c r="K54" s="9">
        <v>2</v>
      </c>
      <c r="L54" s="9">
        <v>4</v>
      </c>
      <c r="M54" s="71">
        <v>1</v>
      </c>
    </row>
    <row r="55" spans="1:13" ht="15" customHeight="1">
      <c r="A55" s="372"/>
      <c r="B55" s="19" t="s">
        <v>271</v>
      </c>
      <c r="C55" s="8" t="s">
        <v>264</v>
      </c>
      <c r="D55" s="9">
        <v>35</v>
      </c>
      <c r="E55" s="9">
        <v>0</v>
      </c>
      <c r="F55" s="9">
        <v>0</v>
      </c>
      <c r="G55" s="9">
        <v>0</v>
      </c>
      <c r="H55" s="9">
        <v>2</v>
      </c>
      <c r="I55" s="9">
        <v>8</v>
      </c>
      <c r="J55" s="9">
        <v>10</v>
      </c>
      <c r="K55" s="9">
        <v>13</v>
      </c>
      <c r="L55" s="9">
        <v>2</v>
      </c>
      <c r="M55" s="71">
        <v>0</v>
      </c>
    </row>
    <row r="56" spans="1:13" ht="15" customHeight="1">
      <c r="A56" s="372"/>
      <c r="B56" s="17" t="s">
        <v>272</v>
      </c>
      <c r="C56" s="8" t="s">
        <v>266</v>
      </c>
      <c r="D56" s="9">
        <v>3</v>
      </c>
      <c r="E56" s="9">
        <v>0</v>
      </c>
      <c r="F56" s="9">
        <v>0</v>
      </c>
      <c r="G56" s="9">
        <v>0</v>
      </c>
      <c r="H56" s="9">
        <v>0</v>
      </c>
      <c r="I56" s="9">
        <v>1</v>
      </c>
      <c r="J56" s="9">
        <v>2</v>
      </c>
      <c r="K56" s="9">
        <v>0</v>
      </c>
      <c r="L56" s="9">
        <v>0</v>
      </c>
      <c r="M56" s="71">
        <v>0</v>
      </c>
    </row>
    <row r="57" spans="1:13" ht="15" customHeight="1">
      <c r="A57" s="372"/>
      <c r="B57" s="19" t="s">
        <v>273</v>
      </c>
      <c r="C57" s="8" t="s">
        <v>264</v>
      </c>
      <c r="D57" s="9">
        <v>2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1</v>
      </c>
      <c r="K57" s="9">
        <v>1</v>
      </c>
      <c r="L57" s="9">
        <v>0</v>
      </c>
      <c r="M57" s="71">
        <v>0</v>
      </c>
    </row>
    <row r="58" spans="1:13" ht="15" customHeight="1">
      <c r="A58" s="372"/>
      <c r="B58" s="17" t="s">
        <v>274</v>
      </c>
      <c r="C58" s="8" t="s">
        <v>266</v>
      </c>
      <c r="D58" s="9">
        <v>2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2</v>
      </c>
      <c r="K58" s="9">
        <v>0</v>
      </c>
      <c r="L58" s="9">
        <v>0</v>
      </c>
      <c r="M58" s="71">
        <v>0</v>
      </c>
    </row>
    <row r="59" spans="1:13" ht="15" customHeight="1">
      <c r="A59" s="372"/>
      <c r="B59" s="19" t="s">
        <v>32</v>
      </c>
      <c r="C59" s="8" t="s">
        <v>264</v>
      </c>
      <c r="D59" s="9">
        <v>2</v>
      </c>
      <c r="E59" s="9">
        <v>0</v>
      </c>
      <c r="F59" s="9">
        <v>0</v>
      </c>
      <c r="G59" s="9">
        <v>0</v>
      </c>
      <c r="H59" s="9">
        <v>0</v>
      </c>
      <c r="I59" s="9">
        <v>1</v>
      </c>
      <c r="J59" s="9">
        <v>1</v>
      </c>
      <c r="K59" s="9">
        <v>0</v>
      </c>
      <c r="L59" s="9">
        <v>0</v>
      </c>
      <c r="M59" s="71">
        <v>0</v>
      </c>
    </row>
    <row r="60" spans="1:13" ht="15" customHeight="1">
      <c r="A60" s="372"/>
      <c r="B60" s="17" t="s">
        <v>33</v>
      </c>
      <c r="C60" s="8" t="s">
        <v>266</v>
      </c>
      <c r="D60" s="11">
        <v>2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1</v>
      </c>
      <c r="K60" s="11">
        <v>1</v>
      </c>
      <c r="L60" s="11">
        <v>0</v>
      </c>
      <c r="M60" s="72">
        <v>0</v>
      </c>
    </row>
    <row r="61" spans="1:13" ht="15" customHeight="1">
      <c r="A61" s="372"/>
      <c r="B61" s="19" t="s">
        <v>275</v>
      </c>
      <c r="C61" s="8" t="s">
        <v>264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72">
        <v>0</v>
      </c>
    </row>
    <row r="62" spans="1:13" ht="15" customHeight="1" thickBot="1">
      <c r="A62" s="373"/>
      <c r="B62" s="20" t="s">
        <v>276</v>
      </c>
      <c r="C62" s="8" t="s">
        <v>266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73">
        <v>0</v>
      </c>
    </row>
    <row r="63" spans="1:13" s="15" customFormat="1" ht="14.25">
      <c r="A63" s="22" t="s">
        <v>744</v>
      </c>
    </row>
    <row r="64" spans="1:13" s="15" customFormat="1" ht="14.25">
      <c r="A64" s="23" t="s">
        <v>745</v>
      </c>
    </row>
    <row r="65" spans="1:3" s="15" customFormat="1" ht="14.25">
      <c r="A65" s="23" t="s">
        <v>740</v>
      </c>
      <c r="B65" s="24"/>
      <c r="C65" s="24"/>
    </row>
    <row r="66" spans="1:3" s="15" customFormat="1" ht="14.25">
      <c r="A66" s="23" t="s">
        <v>741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工作表31">
    <pageSetUpPr fitToPage="1"/>
  </sheetPr>
  <dimension ref="A1:M71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11" width="7.25" style="1" bestFit="1" customWidth="1"/>
    <col min="12" max="13" width="5.875" style="1" customWidth="1"/>
    <col min="14" max="16384" width="9" style="1"/>
  </cols>
  <sheetData>
    <row r="1" spans="1:13" ht="21.2" customHeight="1">
      <c r="A1" s="387" t="s">
        <v>245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246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736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247</v>
      </c>
      <c r="M3" s="390"/>
    </row>
    <row r="4" spans="1:13" ht="17.25" thickBot="1">
      <c r="B4" s="391" t="s">
        <v>737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248</v>
      </c>
      <c r="M4" s="392"/>
    </row>
    <row r="5" spans="1:13">
      <c r="A5" s="374" t="s">
        <v>249</v>
      </c>
      <c r="B5" s="425"/>
      <c r="C5" s="406" t="s">
        <v>250</v>
      </c>
      <c r="D5" s="380" t="s">
        <v>251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252</v>
      </c>
      <c r="E6" s="4" t="s">
        <v>253</v>
      </c>
      <c r="F6" s="4" t="s">
        <v>254</v>
      </c>
      <c r="G6" s="4" t="s">
        <v>255</v>
      </c>
      <c r="H6" s="4" t="s">
        <v>256</v>
      </c>
      <c r="I6" s="4" t="s">
        <v>257</v>
      </c>
      <c r="J6" s="4" t="s">
        <v>258</v>
      </c>
      <c r="K6" s="4" t="s">
        <v>259</v>
      </c>
      <c r="L6" s="4" t="s">
        <v>260</v>
      </c>
      <c r="M6" s="69" t="s">
        <v>261</v>
      </c>
    </row>
    <row r="7" spans="1:13" ht="15" customHeight="1">
      <c r="A7" s="382" t="s">
        <v>262</v>
      </c>
      <c r="B7" s="16" t="s">
        <v>263</v>
      </c>
      <c r="C7" s="6" t="s">
        <v>264</v>
      </c>
      <c r="D7" s="7">
        <f t="shared" ref="D7:M7" si="0">D21+D35+D49</f>
        <v>13586</v>
      </c>
      <c r="E7" s="7">
        <f t="shared" si="0"/>
        <v>0</v>
      </c>
      <c r="F7" s="7">
        <f t="shared" si="0"/>
        <v>441</v>
      </c>
      <c r="G7" s="7">
        <f t="shared" si="0"/>
        <v>1738</v>
      </c>
      <c r="H7" s="7">
        <f t="shared" si="0"/>
        <v>4275</v>
      </c>
      <c r="I7" s="7">
        <f t="shared" si="0"/>
        <v>3824</v>
      </c>
      <c r="J7" s="7">
        <f t="shared" si="0"/>
        <v>2296</v>
      </c>
      <c r="K7" s="7">
        <f t="shared" si="0"/>
        <v>816</v>
      </c>
      <c r="L7" s="7">
        <f t="shared" si="0"/>
        <v>186</v>
      </c>
      <c r="M7" s="70">
        <f t="shared" si="0"/>
        <v>10</v>
      </c>
    </row>
    <row r="8" spans="1:13" ht="15" customHeight="1">
      <c r="A8" s="372"/>
      <c r="B8" s="18" t="s">
        <v>265</v>
      </c>
      <c r="C8" s="8" t="s">
        <v>266</v>
      </c>
      <c r="D8" s="9">
        <f t="shared" ref="D8:M8" si="1">D22+D36+D50</f>
        <v>27501</v>
      </c>
      <c r="E8" s="9">
        <f t="shared" si="1"/>
        <v>0</v>
      </c>
      <c r="F8" s="9">
        <f t="shared" si="1"/>
        <v>404</v>
      </c>
      <c r="G8" s="9">
        <f t="shared" si="1"/>
        <v>3013</v>
      </c>
      <c r="H8" s="9">
        <f t="shared" si="1"/>
        <v>6900</v>
      </c>
      <c r="I8" s="9">
        <f t="shared" si="1"/>
        <v>8038</v>
      </c>
      <c r="J8" s="9">
        <f t="shared" si="1"/>
        <v>5969</v>
      </c>
      <c r="K8" s="9">
        <f t="shared" si="1"/>
        <v>2799</v>
      </c>
      <c r="L8" s="9">
        <f t="shared" si="1"/>
        <v>371</v>
      </c>
      <c r="M8" s="71">
        <f t="shared" si="1"/>
        <v>7</v>
      </c>
    </row>
    <row r="9" spans="1:13" ht="15" customHeight="1">
      <c r="A9" s="372"/>
      <c r="B9" s="19" t="s">
        <v>267</v>
      </c>
      <c r="C9" s="8" t="s">
        <v>264</v>
      </c>
      <c r="D9" s="9">
        <f t="shared" ref="D9:M9" si="2">D23+D37+D51</f>
        <v>4907</v>
      </c>
      <c r="E9" s="9">
        <f t="shared" si="2"/>
        <v>0</v>
      </c>
      <c r="F9" s="9">
        <f t="shared" si="2"/>
        <v>179</v>
      </c>
      <c r="G9" s="9">
        <f t="shared" si="2"/>
        <v>486</v>
      </c>
      <c r="H9" s="9">
        <f t="shared" si="2"/>
        <v>1419</v>
      </c>
      <c r="I9" s="9">
        <f t="shared" si="2"/>
        <v>1527</v>
      </c>
      <c r="J9" s="9">
        <f t="shared" si="2"/>
        <v>890</v>
      </c>
      <c r="K9" s="9">
        <f t="shared" si="2"/>
        <v>336</v>
      </c>
      <c r="L9" s="9">
        <f t="shared" si="2"/>
        <v>67</v>
      </c>
      <c r="M9" s="71">
        <f t="shared" si="2"/>
        <v>3</v>
      </c>
    </row>
    <row r="10" spans="1:13" ht="15" customHeight="1">
      <c r="A10" s="372"/>
      <c r="B10" s="17" t="s">
        <v>268</v>
      </c>
      <c r="C10" s="8" t="s">
        <v>266</v>
      </c>
      <c r="D10" s="9">
        <f t="shared" ref="D10:M10" si="3">D24+D38+D52</f>
        <v>13197</v>
      </c>
      <c r="E10" s="9">
        <f t="shared" si="3"/>
        <v>0</v>
      </c>
      <c r="F10" s="9">
        <f t="shared" si="3"/>
        <v>108</v>
      </c>
      <c r="G10" s="9">
        <f t="shared" si="3"/>
        <v>921</v>
      </c>
      <c r="H10" s="9">
        <f t="shared" si="3"/>
        <v>3081</v>
      </c>
      <c r="I10" s="9">
        <f t="shared" si="3"/>
        <v>4576</v>
      </c>
      <c r="J10" s="9">
        <f t="shared" si="3"/>
        <v>2884</v>
      </c>
      <c r="K10" s="9">
        <f t="shared" si="3"/>
        <v>1452</v>
      </c>
      <c r="L10" s="9">
        <f t="shared" si="3"/>
        <v>174</v>
      </c>
      <c r="M10" s="71">
        <f t="shared" si="3"/>
        <v>1</v>
      </c>
    </row>
    <row r="11" spans="1:13" ht="15" customHeight="1">
      <c r="A11" s="372"/>
      <c r="B11" s="19" t="s">
        <v>269</v>
      </c>
      <c r="C11" s="8" t="s">
        <v>264</v>
      </c>
      <c r="D11" s="9">
        <f t="shared" ref="D11:M11" si="4">D25+D39+D53</f>
        <v>2572</v>
      </c>
      <c r="E11" s="9">
        <f t="shared" si="4"/>
        <v>0</v>
      </c>
      <c r="F11" s="9">
        <f t="shared" si="4"/>
        <v>20</v>
      </c>
      <c r="G11" s="9">
        <f t="shared" si="4"/>
        <v>265</v>
      </c>
      <c r="H11" s="9">
        <f t="shared" si="4"/>
        <v>763</v>
      </c>
      <c r="I11" s="9">
        <f t="shared" si="4"/>
        <v>828</v>
      </c>
      <c r="J11" s="9">
        <f t="shared" si="4"/>
        <v>496</v>
      </c>
      <c r="K11" s="9">
        <f t="shared" si="4"/>
        <v>156</v>
      </c>
      <c r="L11" s="9">
        <f t="shared" si="4"/>
        <v>40</v>
      </c>
      <c r="M11" s="71">
        <f t="shared" si="4"/>
        <v>4</v>
      </c>
    </row>
    <row r="12" spans="1:13" ht="15" customHeight="1">
      <c r="A12" s="372"/>
      <c r="B12" s="17" t="s">
        <v>270</v>
      </c>
      <c r="C12" s="8" t="s">
        <v>266</v>
      </c>
      <c r="D12" s="9">
        <f t="shared" ref="D12:M12" si="5">D26+D40+D54</f>
        <v>5720</v>
      </c>
      <c r="E12" s="9">
        <f t="shared" si="5"/>
        <v>0</v>
      </c>
      <c r="F12" s="9">
        <f t="shared" si="5"/>
        <v>103</v>
      </c>
      <c r="G12" s="9">
        <f t="shared" si="5"/>
        <v>635</v>
      </c>
      <c r="H12" s="9">
        <f t="shared" si="5"/>
        <v>1543</v>
      </c>
      <c r="I12" s="9">
        <f t="shared" si="5"/>
        <v>1611</v>
      </c>
      <c r="J12" s="9">
        <f t="shared" si="5"/>
        <v>1320</v>
      </c>
      <c r="K12" s="9">
        <f t="shared" si="5"/>
        <v>440</v>
      </c>
      <c r="L12" s="9">
        <f t="shared" si="5"/>
        <v>66</v>
      </c>
      <c r="M12" s="71">
        <f t="shared" si="5"/>
        <v>2</v>
      </c>
    </row>
    <row r="13" spans="1:13" ht="15" customHeight="1">
      <c r="A13" s="372"/>
      <c r="B13" s="19" t="s">
        <v>271</v>
      </c>
      <c r="C13" s="8" t="s">
        <v>264</v>
      </c>
      <c r="D13" s="9">
        <f t="shared" ref="D13:M13" si="6">D27+D41+D55</f>
        <v>2742</v>
      </c>
      <c r="E13" s="9">
        <f t="shared" si="6"/>
        <v>0</v>
      </c>
      <c r="F13" s="9">
        <f t="shared" si="6"/>
        <v>219</v>
      </c>
      <c r="G13" s="9">
        <f t="shared" si="6"/>
        <v>622</v>
      </c>
      <c r="H13" s="9">
        <f t="shared" si="6"/>
        <v>901</v>
      </c>
      <c r="I13" s="9">
        <f t="shared" si="6"/>
        <v>470</v>
      </c>
      <c r="J13" s="9">
        <f t="shared" si="6"/>
        <v>337</v>
      </c>
      <c r="K13" s="9">
        <f t="shared" si="6"/>
        <v>155</v>
      </c>
      <c r="L13" s="9">
        <f t="shared" si="6"/>
        <v>36</v>
      </c>
      <c r="M13" s="71">
        <f t="shared" si="6"/>
        <v>2</v>
      </c>
    </row>
    <row r="14" spans="1:13" ht="15" customHeight="1">
      <c r="A14" s="372"/>
      <c r="B14" s="17" t="s">
        <v>272</v>
      </c>
      <c r="C14" s="8" t="s">
        <v>266</v>
      </c>
      <c r="D14" s="9">
        <f t="shared" ref="D14:M14" si="7">D28+D42+D56</f>
        <v>6255</v>
      </c>
      <c r="E14" s="9">
        <f t="shared" si="7"/>
        <v>0</v>
      </c>
      <c r="F14" s="9">
        <f t="shared" si="7"/>
        <v>180</v>
      </c>
      <c r="G14" s="9">
        <f t="shared" si="7"/>
        <v>1192</v>
      </c>
      <c r="H14" s="9">
        <f t="shared" si="7"/>
        <v>1605</v>
      </c>
      <c r="I14" s="9">
        <f t="shared" si="7"/>
        <v>1227</v>
      </c>
      <c r="J14" s="9">
        <f t="shared" si="7"/>
        <v>1241</v>
      </c>
      <c r="K14" s="9">
        <f t="shared" si="7"/>
        <v>708</v>
      </c>
      <c r="L14" s="9">
        <f t="shared" si="7"/>
        <v>101</v>
      </c>
      <c r="M14" s="71">
        <f t="shared" si="7"/>
        <v>1</v>
      </c>
    </row>
    <row r="15" spans="1:13" ht="15" customHeight="1">
      <c r="A15" s="372"/>
      <c r="B15" s="19" t="s">
        <v>273</v>
      </c>
      <c r="C15" s="8" t="s">
        <v>264</v>
      </c>
      <c r="D15" s="9">
        <f t="shared" ref="D15:M15" si="8">D29+D43+D57</f>
        <v>2142</v>
      </c>
      <c r="E15" s="9">
        <f t="shared" si="8"/>
        <v>0</v>
      </c>
      <c r="F15" s="9">
        <f t="shared" si="8"/>
        <v>18</v>
      </c>
      <c r="G15" s="9">
        <f t="shared" si="8"/>
        <v>283</v>
      </c>
      <c r="H15" s="9">
        <f t="shared" si="8"/>
        <v>770</v>
      </c>
      <c r="I15" s="9">
        <f t="shared" si="8"/>
        <v>602</v>
      </c>
      <c r="J15" s="9">
        <f t="shared" si="8"/>
        <v>324</v>
      </c>
      <c r="K15" s="9">
        <f t="shared" si="8"/>
        <v>113</v>
      </c>
      <c r="L15" s="9">
        <f t="shared" si="8"/>
        <v>31</v>
      </c>
      <c r="M15" s="71">
        <f t="shared" si="8"/>
        <v>1</v>
      </c>
    </row>
    <row r="16" spans="1:13" ht="15" customHeight="1">
      <c r="A16" s="372"/>
      <c r="B16" s="17" t="s">
        <v>274</v>
      </c>
      <c r="C16" s="8" t="s">
        <v>266</v>
      </c>
      <c r="D16" s="9">
        <f t="shared" ref="D16:M16" si="9">D30+D44+D58</f>
        <v>1086</v>
      </c>
      <c r="E16" s="9">
        <f t="shared" si="9"/>
        <v>0</v>
      </c>
      <c r="F16" s="9">
        <f t="shared" si="9"/>
        <v>8</v>
      </c>
      <c r="G16" s="9">
        <f t="shared" si="9"/>
        <v>175</v>
      </c>
      <c r="H16" s="9">
        <f t="shared" si="9"/>
        <v>364</v>
      </c>
      <c r="I16" s="9">
        <f t="shared" si="9"/>
        <v>266</v>
      </c>
      <c r="J16" s="9">
        <f t="shared" si="9"/>
        <v>194</v>
      </c>
      <c r="K16" s="9">
        <f t="shared" si="9"/>
        <v>66</v>
      </c>
      <c r="L16" s="9">
        <f t="shared" si="9"/>
        <v>13</v>
      </c>
      <c r="M16" s="71">
        <f t="shared" si="9"/>
        <v>0</v>
      </c>
    </row>
    <row r="17" spans="1:13" ht="15" customHeight="1">
      <c r="A17" s="372"/>
      <c r="B17" s="19" t="s">
        <v>32</v>
      </c>
      <c r="C17" s="8" t="s">
        <v>264</v>
      </c>
      <c r="D17" s="9">
        <f t="shared" ref="D17:M17" si="10">D31+D45+D59</f>
        <v>741</v>
      </c>
      <c r="E17" s="9">
        <f t="shared" si="10"/>
        <v>0</v>
      </c>
      <c r="F17" s="9">
        <f t="shared" si="10"/>
        <v>4</v>
      </c>
      <c r="G17" s="9">
        <f t="shared" si="10"/>
        <v>59</v>
      </c>
      <c r="H17" s="9">
        <f t="shared" si="10"/>
        <v>286</v>
      </c>
      <c r="I17" s="9">
        <f t="shared" si="10"/>
        <v>217</v>
      </c>
      <c r="J17" s="9">
        <f t="shared" si="10"/>
        <v>129</v>
      </c>
      <c r="K17" s="9">
        <f t="shared" si="10"/>
        <v>38</v>
      </c>
      <c r="L17" s="9">
        <f t="shared" si="10"/>
        <v>8</v>
      </c>
      <c r="M17" s="71">
        <f t="shared" si="10"/>
        <v>0</v>
      </c>
    </row>
    <row r="18" spans="1:13" ht="15" customHeight="1">
      <c r="A18" s="372"/>
      <c r="B18" s="17" t="s">
        <v>33</v>
      </c>
      <c r="C18" s="8" t="s">
        <v>266</v>
      </c>
      <c r="D18" s="9">
        <f t="shared" ref="D18:M18" si="11">D32+D46+D60</f>
        <v>535</v>
      </c>
      <c r="E18" s="9">
        <f t="shared" si="11"/>
        <v>0</v>
      </c>
      <c r="F18" s="9">
        <f t="shared" si="11"/>
        <v>5</v>
      </c>
      <c r="G18" s="9">
        <f t="shared" si="11"/>
        <v>56</v>
      </c>
      <c r="H18" s="9">
        <f t="shared" si="11"/>
        <v>108</v>
      </c>
      <c r="I18" s="9">
        <f t="shared" si="11"/>
        <v>128</v>
      </c>
      <c r="J18" s="9">
        <f t="shared" si="11"/>
        <v>148</v>
      </c>
      <c r="K18" s="9">
        <f t="shared" si="11"/>
        <v>82</v>
      </c>
      <c r="L18" s="9">
        <f t="shared" si="11"/>
        <v>7</v>
      </c>
      <c r="M18" s="71">
        <f t="shared" si="11"/>
        <v>1</v>
      </c>
    </row>
    <row r="19" spans="1:13" ht="15" customHeight="1">
      <c r="A19" s="372"/>
      <c r="B19" s="19" t="s">
        <v>275</v>
      </c>
      <c r="C19" s="8" t="s">
        <v>264</v>
      </c>
      <c r="D19" s="9">
        <f t="shared" ref="D19:M19" si="12">D33+D47+D61</f>
        <v>482</v>
      </c>
      <c r="E19" s="9">
        <f t="shared" si="12"/>
        <v>0</v>
      </c>
      <c r="F19" s="9">
        <f t="shared" si="12"/>
        <v>1</v>
      </c>
      <c r="G19" s="9">
        <f t="shared" si="12"/>
        <v>23</v>
      </c>
      <c r="H19" s="9">
        <f t="shared" si="12"/>
        <v>136</v>
      </c>
      <c r="I19" s="9">
        <f t="shared" si="12"/>
        <v>180</v>
      </c>
      <c r="J19" s="9">
        <f t="shared" si="12"/>
        <v>120</v>
      </c>
      <c r="K19" s="9">
        <f t="shared" si="12"/>
        <v>18</v>
      </c>
      <c r="L19" s="9">
        <f t="shared" si="12"/>
        <v>4</v>
      </c>
      <c r="M19" s="71">
        <f t="shared" si="12"/>
        <v>0</v>
      </c>
    </row>
    <row r="20" spans="1:13" ht="15" customHeight="1" thickBot="1">
      <c r="A20" s="373"/>
      <c r="B20" s="20" t="s">
        <v>276</v>
      </c>
      <c r="C20" s="8" t="s">
        <v>266</v>
      </c>
      <c r="D20" s="9">
        <f t="shared" ref="D20:M20" si="13">D34+D48+D62</f>
        <v>708</v>
      </c>
      <c r="E20" s="9">
        <f t="shared" si="13"/>
        <v>0</v>
      </c>
      <c r="F20" s="9">
        <f t="shared" si="13"/>
        <v>0</v>
      </c>
      <c r="G20" s="9">
        <f t="shared" si="13"/>
        <v>34</v>
      </c>
      <c r="H20" s="9">
        <f t="shared" si="13"/>
        <v>199</v>
      </c>
      <c r="I20" s="9">
        <f t="shared" si="13"/>
        <v>230</v>
      </c>
      <c r="J20" s="9">
        <f t="shared" si="13"/>
        <v>182</v>
      </c>
      <c r="K20" s="9">
        <f t="shared" si="13"/>
        <v>51</v>
      </c>
      <c r="L20" s="9">
        <f t="shared" si="13"/>
        <v>10</v>
      </c>
      <c r="M20" s="71">
        <f t="shared" si="13"/>
        <v>2</v>
      </c>
    </row>
    <row r="21" spans="1:13" ht="15" customHeight="1">
      <c r="A21" s="383" t="s">
        <v>277</v>
      </c>
      <c r="B21" s="16" t="s">
        <v>278</v>
      </c>
      <c r="C21" s="6" t="s">
        <v>264</v>
      </c>
      <c r="D21" s="7">
        <v>13447</v>
      </c>
      <c r="E21" s="7">
        <v>0</v>
      </c>
      <c r="F21" s="7">
        <v>441</v>
      </c>
      <c r="G21" s="7">
        <v>1737</v>
      </c>
      <c r="H21" s="7">
        <v>4273</v>
      </c>
      <c r="I21" s="7">
        <v>3807</v>
      </c>
      <c r="J21" s="7">
        <v>2253</v>
      </c>
      <c r="K21" s="7">
        <v>771</v>
      </c>
      <c r="L21" s="7">
        <v>159</v>
      </c>
      <c r="M21" s="70">
        <v>6</v>
      </c>
    </row>
    <row r="22" spans="1:13" ht="15" customHeight="1">
      <c r="A22" s="384"/>
      <c r="B22" s="17" t="s">
        <v>279</v>
      </c>
      <c r="C22" s="8" t="s">
        <v>266</v>
      </c>
      <c r="D22" s="9">
        <v>27461</v>
      </c>
      <c r="E22" s="9">
        <v>0</v>
      </c>
      <c r="F22" s="9">
        <v>404</v>
      </c>
      <c r="G22" s="9">
        <v>3012</v>
      </c>
      <c r="H22" s="9">
        <v>6899</v>
      </c>
      <c r="I22" s="9">
        <v>8033</v>
      </c>
      <c r="J22" s="9">
        <v>5960</v>
      </c>
      <c r="K22" s="9">
        <v>2786</v>
      </c>
      <c r="L22" s="9">
        <v>361</v>
      </c>
      <c r="M22" s="71">
        <v>6</v>
      </c>
    </row>
    <row r="23" spans="1:13" ht="15" customHeight="1">
      <c r="A23" s="384"/>
      <c r="B23" s="19" t="s">
        <v>267</v>
      </c>
      <c r="C23" s="8" t="s">
        <v>264</v>
      </c>
      <c r="D23" s="9">
        <v>4855</v>
      </c>
      <c r="E23" s="9">
        <v>0</v>
      </c>
      <c r="F23" s="9">
        <v>179</v>
      </c>
      <c r="G23" s="9">
        <v>486</v>
      </c>
      <c r="H23" s="9">
        <v>1419</v>
      </c>
      <c r="I23" s="9">
        <v>1522</v>
      </c>
      <c r="J23" s="9">
        <v>874</v>
      </c>
      <c r="K23" s="9">
        <v>319</v>
      </c>
      <c r="L23" s="9">
        <v>55</v>
      </c>
      <c r="M23" s="71">
        <v>1</v>
      </c>
    </row>
    <row r="24" spans="1:13" ht="15" customHeight="1">
      <c r="A24" s="384"/>
      <c r="B24" s="17" t="s">
        <v>268</v>
      </c>
      <c r="C24" s="8" t="s">
        <v>266</v>
      </c>
      <c r="D24" s="9">
        <v>13180</v>
      </c>
      <c r="E24" s="9">
        <v>0</v>
      </c>
      <c r="F24" s="9">
        <v>108</v>
      </c>
      <c r="G24" s="9">
        <v>921</v>
      </c>
      <c r="H24" s="9">
        <v>3081</v>
      </c>
      <c r="I24" s="9">
        <v>4574</v>
      </c>
      <c r="J24" s="9">
        <v>2881</v>
      </c>
      <c r="K24" s="9">
        <v>1444</v>
      </c>
      <c r="L24" s="9">
        <v>170</v>
      </c>
      <c r="M24" s="71">
        <v>1</v>
      </c>
    </row>
    <row r="25" spans="1:13" ht="15" customHeight="1">
      <c r="A25" s="384"/>
      <c r="B25" s="19" t="s">
        <v>269</v>
      </c>
      <c r="C25" s="8" t="s">
        <v>264</v>
      </c>
      <c r="D25" s="9">
        <v>2524</v>
      </c>
      <c r="E25" s="9">
        <v>0</v>
      </c>
      <c r="F25" s="9">
        <v>20</v>
      </c>
      <c r="G25" s="9">
        <v>264</v>
      </c>
      <c r="H25" s="9">
        <v>763</v>
      </c>
      <c r="I25" s="9">
        <v>825</v>
      </c>
      <c r="J25" s="9">
        <v>481</v>
      </c>
      <c r="K25" s="9">
        <v>142</v>
      </c>
      <c r="L25" s="9">
        <v>27</v>
      </c>
      <c r="M25" s="71">
        <v>2</v>
      </c>
    </row>
    <row r="26" spans="1:13" ht="15" customHeight="1">
      <c r="A26" s="384"/>
      <c r="B26" s="17" t="s">
        <v>270</v>
      </c>
      <c r="C26" s="8" t="s">
        <v>266</v>
      </c>
      <c r="D26" s="9">
        <v>5707</v>
      </c>
      <c r="E26" s="9">
        <v>0</v>
      </c>
      <c r="F26" s="9">
        <v>103</v>
      </c>
      <c r="G26" s="9">
        <v>634</v>
      </c>
      <c r="H26" s="9">
        <v>1542</v>
      </c>
      <c r="I26" s="9">
        <v>1610</v>
      </c>
      <c r="J26" s="9">
        <v>1320</v>
      </c>
      <c r="K26" s="9">
        <v>437</v>
      </c>
      <c r="L26" s="9">
        <v>60</v>
      </c>
      <c r="M26" s="71">
        <v>1</v>
      </c>
    </row>
    <row r="27" spans="1:13" ht="15" customHeight="1">
      <c r="A27" s="384"/>
      <c r="B27" s="19" t="s">
        <v>271</v>
      </c>
      <c r="C27" s="8" t="s">
        <v>264</v>
      </c>
      <c r="D27" s="9">
        <v>2707</v>
      </c>
      <c r="E27" s="9">
        <v>0</v>
      </c>
      <c r="F27" s="9">
        <v>219</v>
      </c>
      <c r="G27" s="9">
        <v>622</v>
      </c>
      <c r="H27" s="9">
        <v>899</v>
      </c>
      <c r="I27" s="9">
        <v>462</v>
      </c>
      <c r="J27" s="9">
        <v>327</v>
      </c>
      <c r="K27" s="9">
        <v>142</v>
      </c>
      <c r="L27" s="9">
        <v>34</v>
      </c>
      <c r="M27" s="71">
        <v>2</v>
      </c>
    </row>
    <row r="28" spans="1:13" ht="15" customHeight="1">
      <c r="A28" s="384"/>
      <c r="B28" s="17" t="s">
        <v>272</v>
      </c>
      <c r="C28" s="8" t="s">
        <v>266</v>
      </c>
      <c r="D28" s="9">
        <v>6251</v>
      </c>
      <c r="E28" s="9">
        <v>0</v>
      </c>
      <c r="F28" s="9">
        <v>180</v>
      </c>
      <c r="G28" s="9">
        <v>1192</v>
      </c>
      <c r="H28" s="9">
        <v>1605</v>
      </c>
      <c r="I28" s="9">
        <v>1226</v>
      </c>
      <c r="J28" s="9">
        <v>1238</v>
      </c>
      <c r="K28" s="9">
        <v>708</v>
      </c>
      <c r="L28" s="9">
        <v>101</v>
      </c>
      <c r="M28" s="71">
        <v>1</v>
      </c>
    </row>
    <row r="29" spans="1:13" ht="15" customHeight="1">
      <c r="A29" s="384"/>
      <c r="B29" s="19" t="s">
        <v>273</v>
      </c>
      <c r="C29" s="8" t="s">
        <v>264</v>
      </c>
      <c r="D29" s="9">
        <v>2140</v>
      </c>
      <c r="E29" s="9">
        <v>0</v>
      </c>
      <c r="F29" s="9">
        <v>18</v>
      </c>
      <c r="G29" s="9">
        <v>283</v>
      </c>
      <c r="H29" s="9">
        <v>770</v>
      </c>
      <c r="I29" s="9">
        <v>602</v>
      </c>
      <c r="J29" s="9">
        <v>323</v>
      </c>
      <c r="K29" s="9">
        <v>112</v>
      </c>
      <c r="L29" s="9">
        <v>31</v>
      </c>
      <c r="M29" s="71">
        <v>1</v>
      </c>
    </row>
    <row r="30" spans="1:13" ht="15" customHeight="1">
      <c r="A30" s="384"/>
      <c r="B30" s="17" t="s">
        <v>274</v>
      </c>
      <c r="C30" s="8" t="s">
        <v>266</v>
      </c>
      <c r="D30" s="9">
        <v>1082</v>
      </c>
      <c r="E30" s="9">
        <v>0</v>
      </c>
      <c r="F30" s="9">
        <v>8</v>
      </c>
      <c r="G30" s="9">
        <v>175</v>
      </c>
      <c r="H30" s="9">
        <v>364</v>
      </c>
      <c r="I30" s="9">
        <v>265</v>
      </c>
      <c r="J30" s="9">
        <v>192</v>
      </c>
      <c r="K30" s="9">
        <v>65</v>
      </c>
      <c r="L30" s="9">
        <v>13</v>
      </c>
      <c r="M30" s="71">
        <v>0</v>
      </c>
    </row>
    <row r="31" spans="1:13" ht="15" customHeight="1">
      <c r="A31" s="384"/>
      <c r="B31" s="19" t="s">
        <v>32</v>
      </c>
      <c r="C31" s="8" t="s">
        <v>264</v>
      </c>
      <c r="D31" s="9">
        <v>739</v>
      </c>
      <c r="E31" s="9">
        <v>0</v>
      </c>
      <c r="F31" s="9">
        <v>4</v>
      </c>
      <c r="G31" s="9">
        <v>59</v>
      </c>
      <c r="H31" s="9">
        <v>286</v>
      </c>
      <c r="I31" s="9">
        <v>216</v>
      </c>
      <c r="J31" s="9">
        <v>128</v>
      </c>
      <c r="K31" s="9">
        <v>38</v>
      </c>
      <c r="L31" s="9">
        <v>8</v>
      </c>
      <c r="M31" s="71">
        <v>0</v>
      </c>
    </row>
    <row r="32" spans="1:13" ht="15" customHeight="1">
      <c r="A32" s="382"/>
      <c r="B32" s="17" t="s">
        <v>33</v>
      </c>
      <c r="C32" s="8" t="s">
        <v>266</v>
      </c>
      <c r="D32" s="11">
        <v>533</v>
      </c>
      <c r="E32" s="11">
        <v>0</v>
      </c>
      <c r="F32" s="11">
        <v>5</v>
      </c>
      <c r="G32" s="11">
        <v>56</v>
      </c>
      <c r="H32" s="11">
        <v>108</v>
      </c>
      <c r="I32" s="11">
        <v>128</v>
      </c>
      <c r="J32" s="11">
        <v>147</v>
      </c>
      <c r="K32" s="11">
        <v>81</v>
      </c>
      <c r="L32" s="11">
        <v>7</v>
      </c>
      <c r="M32" s="72">
        <v>1</v>
      </c>
    </row>
    <row r="33" spans="1:13" ht="15" customHeight="1">
      <c r="A33" s="382"/>
      <c r="B33" s="19" t="s">
        <v>275</v>
      </c>
      <c r="C33" s="8" t="s">
        <v>264</v>
      </c>
      <c r="D33" s="11">
        <v>482</v>
      </c>
      <c r="E33" s="11">
        <v>0</v>
      </c>
      <c r="F33" s="11">
        <v>1</v>
      </c>
      <c r="G33" s="11">
        <v>23</v>
      </c>
      <c r="H33" s="11">
        <v>136</v>
      </c>
      <c r="I33" s="11">
        <v>180</v>
      </c>
      <c r="J33" s="11">
        <v>120</v>
      </c>
      <c r="K33" s="11">
        <v>18</v>
      </c>
      <c r="L33" s="11">
        <v>4</v>
      </c>
      <c r="M33" s="72">
        <v>0</v>
      </c>
    </row>
    <row r="34" spans="1:13" ht="15" customHeight="1" thickBot="1">
      <c r="A34" s="382"/>
      <c r="B34" s="20" t="s">
        <v>276</v>
      </c>
      <c r="C34" s="8" t="s">
        <v>266</v>
      </c>
      <c r="D34" s="11">
        <v>708</v>
      </c>
      <c r="E34" s="11">
        <v>0</v>
      </c>
      <c r="F34" s="11">
        <v>0</v>
      </c>
      <c r="G34" s="11">
        <v>34</v>
      </c>
      <c r="H34" s="11">
        <v>199</v>
      </c>
      <c r="I34" s="11">
        <v>230</v>
      </c>
      <c r="J34" s="11">
        <v>182</v>
      </c>
      <c r="K34" s="11">
        <v>51</v>
      </c>
      <c r="L34" s="11">
        <v>10</v>
      </c>
      <c r="M34" s="72">
        <v>2</v>
      </c>
    </row>
    <row r="35" spans="1:13" ht="15" customHeight="1">
      <c r="A35" s="386" t="s">
        <v>280</v>
      </c>
      <c r="B35" s="16" t="s">
        <v>278</v>
      </c>
      <c r="C35" s="6" t="s">
        <v>264</v>
      </c>
      <c r="D35" s="7">
        <v>11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7">
        <v>2</v>
      </c>
      <c r="K35" s="7">
        <v>5</v>
      </c>
      <c r="L35" s="7">
        <v>2</v>
      </c>
      <c r="M35" s="70">
        <v>1</v>
      </c>
    </row>
    <row r="36" spans="1:13" ht="15" customHeight="1">
      <c r="A36" s="372"/>
      <c r="B36" s="17" t="s">
        <v>279</v>
      </c>
      <c r="C36" s="8" t="s">
        <v>266</v>
      </c>
      <c r="D36" s="9">
        <v>8</v>
      </c>
      <c r="E36" s="9">
        <v>0</v>
      </c>
      <c r="F36" s="9">
        <v>0</v>
      </c>
      <c r="G36" s="9">
        <v>1</v>
      </c>
      <c r="H36" s="9">
        <v>1</v>
      </c>
      <c r="I36" s="9">
        <v>1</v>
      </c>
      <c r="J36" s="9">
        <v>1</v>
      </c>
      <c r="K36" s="9">
        <v>2</v>
      </c>
      <c r="L36" s="9">
        <v>2</v>
      </c>
      <c r="M36" s="71">
        <v>0</v>
      </c>
    </row>
    <row r="37" spans="1:13" ht="15" customHeight="1">
      <c r="A37" s="372"/>
      <c r="B37" s="19" t="s">
        <v>267</v>
      </c>
      <c r="C37" s="8" t="s">
        <v>264</v>
      </c>
      <c r="D37" s="9">
        <v>4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3</v>
      </c>
      <c r="L37" s="9">
        <v>0</v>
      </c>
      <c r="M37" s="71">
        <v>1</v>
      </c>
    </row>
    <row r="38" spans="1:13" ht="15" customHeight="1">
      <c r="A38" s="372"/>
      <c r="B38" s="17" t="s">
        <v>268</v>
      </c>
      <c r="C38" s="8" t="s">
        <v>266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71">
        <v>0</v>
      </c>
    </row>
    <row r="39" spans="1:13" ht="15" customHeight="1">
      <c r="A39" s="372"/>
      <c r="B39" s="19" t="s">
        <v>269</v>
      </c>
      <c r="C39" s="8" t="s">
        <v>264</v>
      </c>
      <c r="D39" s="9">
        <v>7</v>
      </c>
      <c r="E39" s="9">
        <v>0</v>
      </c>
      <c r="F39" s="9">
        <v>0</v>
      </c>
      <c r="G39" s="9">
        <v>1</v>
      </c>
      <c r="H39" s="9">
        <v>0</v>
      </c>
      <c r="I39" s="9">
        <v>0</v>
      </c>
      <c r="J39" s="9">
        <v>2</v>
      </c>
      <c r="K39" s="9">
        <v>2</v>
      </c>
      <c r="L39" s="9">
        <v>2</v>
      </c>
      <c r="M39" s="71">
        <v>0</v>
      </c>
    </row>
    <row r="40" spans="1:13" ht="15" customHeight="1">
      <c r="A40" s="372"/>
      <c r="B40" s="17" t="s">
        <v>270</v>
      </c>
      <c r="C40" s="8" t="s">
        <v>266</v>
      </c>
      <c r="D40" s="9">
        <v>5</v>
      </c>
      <c r="E40" s="9">
        <v>0</v>
      </c>
      <c r="F40" s="9">
        <v>0</v>
      </c>
      <c r="G40" s="9">
        <v>1</v>
      </c>
      <c r="H40" s="9">
        <v>1</v>
      </c>
      <c r="I40" s="9">
        <v>0</v>
      </c>
      <c r="J40" s="9">
        <v>0</v>
      </c>
      <c r="K40" s="9">
        <v>1</v>
      </c>
      <c r="L40" s="9">
        <v>2</v>
      </c>
      <c r="M40" s="71">
        <v>0</v>
      </c>
    </row>
    <row r="41" spans="1:13" ht="15" customHeight="1">
      <c r="A41" s="372"/>
      <c r="B41" s="19" t="s">
        <v>271</v>
      </c>
      <c r="C41" s="8" t="s">
        <v>264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71">
        <v>0</v>
      </c>
    </row>
    <row r="42" spans="1:13" ht="15" customHeight="1">
      <c r="A42" s="372"/>
      <c r="B42" s="17" t="s">
        <v>272</v>
      </c>
      <c r="C42" s="8" t="s">
        <v>266</v>
      </c>
      <c r="D42" s="9">
        <v>1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</v>
      </c>
      <c r="K42" s="9">
        <v>0</v>
      </c>
      <c r="L42" s="9">
        <v>0</v>
      </c>
      <c r="M42" s="71">
        <v>0</v>
      </c>
    </row>
    <row r="43" spans="1:13" ht="15" customHeight="1">
      <c r="A43" s="372"/>
      <c r="B43" s="19" t="s">
        <v>273</v>
      </c>
      <c r="C43" s="8" t="s">
        <v>264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71">
        <v>0</v>
      </c>
    </row>
    <row r="44" spans="1:13" ht="15" customHeight="1">
      <c r="A44" s="372"/>
      <c r="B44" s="17" t="s">
        <v>274</v>
      </c>
      <c r="C44" s="8" t="s">
        <v>266</v>
      </c>
      <c r="D44" s="9">
        <v>2</v>
      </c>
      <c r="E44" s="9">
        <v>0</v>
      </c>
      <c r="F44" s="9">
        <v>0</v>
      </c>
      <c r="G44" s="9">
        <v>0</v>
      </c>
      <c r="H44" s="9">
        <v>0</v>
      </c>
      <c r="I44" s="9">
        <v>1</v>
      </c>
      <c r="J44" s="9">
        <v>0</v>
      </c>
      <c r="K44" s="9">
        <v>1</v>
      </c>
      <c r="L44" s="9">
        <v>0</v>
      </c>
      <c r="M44" s="71">
        <v>0</v>
      </c>
    </row>
    <row r="45" spans="1:13" ht="15" customHeight="1">
      <c r="A45" s="372"/>
      <c r="B45" s="19" t="s">
        <v>32</v>
      </c>
      <c r="C45" s="8" t="s">
        <v>264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71">
        <v>0</v>
      </c>
    </row>
    <row r="46" spans="1:13" ht="15" customHeight="1">
      <c r="A46" s="372"/>
      <c r="B46" s="17" t="s">
        <v>33</v>
      </c>
      <c r="C46" s="8" t="s">
        <v>266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72">
        <v>0</v>
      </c>
    </row>
    <row r="47" spans="1:13" ht="15" customHeight="1">
      <c r="A47" s="372"/>
      <c r="B47" s="19" t="s">
        <v>275</v>
      </c>
      <c r="C47" s="8" t="s">
        <v>264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72">
        <v>0</v>
      </c>
    </row>
    <row r="48" spans="1:13" ht="15" customHeight="1" thickBot="1">
      <c r="A48" s="373"/>
      <c r="B48" s="20" t="s">
        <v>276</v>
      </c>
      <c r="C48" s="8" t="s">
        <v>266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73">
        <v>0</v>
      </c>
    </row>
    <row r="49" spans="1:13" ht="15" customHeight="1">
      <c r="A49" s="386" t="s">
        <v>281</v>
      </c>
      <c r="B49" s="21" t="s">
        <v>278</v>
      </c>
      <c r="C49" s="12" t="s">
        <v>264</v>
      </c>
      <c r="D49" s="13">
        <v>128</v>
      </c>
      <c r="E49" s="13">
        <v>0</v>
      </c>
      <c r="F49" s="13">
        <v>0</v>
      </c>
      <c r="G49" s="13">
        <v>0</v>
      </c>
      <c r="H49" s="13">
        <v>2</v>
      </c>
      <c r="I49" s="13">
        <v>17</v>
      </c>
      <c r="J49" s="13">
        <v>41</v>
      </c>
      <c r="K49" s="13">
        <v>40</v>
      </c>
      <c r="L49" s="13">
        <v>25</v>
      </c>
      <c r="M49" s="79">
        <v>3</v>
      </c>
    </row>
    <row r="50" spans="1:13" ht="15" customHeight="1">
      <c r="A50" s="372"/>
      <c r="B50" s="17" t="s">
        <v>279</v>
      </c>
      <c r="C50" s="8" t="s">
        <v>266</v>
      </c>
      <c r="D50" s="9">
        <v>32</v>
      </c>
      <c r="E50" s="9">
        <v>0</v>
      </c>
      <c r="F50" s="9">
        <v>0</v>
      </c>
      <c r="G50" s="9">
        <v>0</v>
      </c>
      <c r="H50" s="9">
        <v>0</v>
      </c>
      <c r="I50" s="9">
        <v>4</v>
      </c>
      <c r="J50" s="9">
        <v>8</v>
      </c>
      <c r="K50" s="9">
        <v>11</v>
      </c>
      <c r="L50" s="9">
        <v>8</v>
      </c>
      <c r="M50" s="71">
        <v>1</v>
      </c>
    </row>
    <row r="51" spans="1:13" ht="15" customHeight="1">
      <c r="A51" s="372"/>
      <c r="B51" s="19" t="s">
        <v>267</v>
      </c>
      <c r="C51" s="8" t="s">
        <v>264</v>
      </c>
      <c r="D51" s="9">
        <v>48</v>
      </c>
      <c r="E51" s="9">
        <v>0</v>
      </c>
      <c r="F51" s="9">
        <v>0</v>
      </c>
      <c r="G51" s="9">
        <v>0</v>
      </c>
      <c r="H51" s="9">
        <v>0</v>
      </c>
      <c r="I51" s="9">
        <v>5</v>
      </c>
      <c r="J51" s="9">
        <v>16</v>
      </c>
      <c r="K51" s="9">
        <v>14</v>
      </c>
      <c r="L51" s="9">
        <v>12</v>
      </c>
      <c r="M51" s="71">
        <v>1</v>
      </c>
    </row>
    <row r="52" spans="1:13" ht="15" customHeight="1">
      <c r="A52" s="372"/>
      <c r="B52" s="17" t="s">
        <v>268</v>
      </c>
      <c r="C52" s="8" t="s">
        <v>266</v>
      </c>
      <c r="D52" s="9">
        <v>17</v>
      </c>
      <c r="E52" s="9">
        <v>0</v>
      </c>
      <c r="F52" s="9">
        <v>0</v>
      </c>
      <c r="G52" s="9">
        <v>0</v>
      </c>
      <c r="H52" s="9">
        <v>0</v>
      </c>
      <c r="I52" s="9">
        <v>2</v>
      </c>
      <c r="J52" s="9">
        <v>3</v>
      </c>
      <c r="K52" s="9">
        <v>8</v>
      </c>
      <c r="L52" s="9">
        <v>4</v>
      </c>
      <c r="M52" s="71">
        <v>0</v>
      </c>
    </row>
    <row r="53" spans="1:13" ht="15" customHeight="1">
      <c r="A53" s="372"/>
      <c r="B53" s="19" t="s">
        <v>269</v>
      </c>
      <c r="C53" s="8" t="s">
        <v>264</v>
      </c>
      <c r="D53" s="9">
        <v>41</v>
      </c>
      <c r="E53" s="9">
        <v>0</v>
      </c>
      <c r="F53" s="9">
        <v>0</v>
      </c>
      <c r="G53" s="9">
        <v>0</v>
      </c>
      <c r="H53" s="9">
        <v>0</v>
      </c>
      <c r="I53" s="9">
        <v>3</v>
      </c>
      <c r="J53" s="9">
        <v>13</v>
      </c>
      <c r="K53" s="9">
        <v>12</v>
      </c>
      <c r="L53" s="9">
        <v>11</v>
      </c>
      <c r="M53" s="71">
        <v>2</v>
      </c>
    </row>
    <row r="54" spans="1:13" ht="15" customHeight="1">
      <c r="A54" s="372"/>
      <c r="B54" s="17" t="s">
        <v>270</v>
      </c>
      <c r="C54" s="8" t="s">
        <v>266</v>
      </c>
      <c r="D54" s="9">
        <v>8</v>
      </c>
      <c r="E54" s="9">
        <v>0</v>
      </c>
      <c r="F54" s="9">
        <v>0</v>
      </c>
      <c r="G54" s="9">
        <v>0</v>
      </c>
      <c r="H54" s="9">
        <v>0</v>
      </c>
      <c r="I54" s="9">
        <v>1</v>
      </c>
      <c r="J54" s="9">
        <v>0</v>
      </c>
      <c r="K54" s="9">
        <v>2</v>
      </c>
      <c r="L54" s="9">
        <v>4</v>
      </c>
      <c r="M54" s="71">
        <v>1</v>
      </c>
    </row>
    <row r="55" spans="1:13" ht="15" customHeight="1">
      <c r="A55" s="372"/>
      <c r="B55" s="19" t="s">
        <v>271</v>
      </c>
      <c r="C55" s="8" t="s">
        <v>264</v>
      </c>
      <c r="D55" s="9">
        <v>35</v>
      </c>
      <c r="E55" s="9">
        <v>0</v>
      </c>
      <c r="F55" s="9">
        <v>0</v>
      </c>
      <c r="G55" s="9">
        <v>0</v>
      </c>
      <c r="H55" s="9">
        <v>2</v>
      </c>
      <c r="I55" s="9">
        <v>8</v>
      </c>
      <c r="J55" s="9">
        <v>10</v>
      </c>
      <c r="K55" s="9">
        <v>13</v>
      </c>
      <c r="L55" s="9">
        <v>2</v>
      </c>
      <c r="M55" s="71">
        <v>0</v>
      </c>
    </row>
    <row r="56" spans="1:13" ht="15" customHeight="1">
      <c r="A56" s="372"/>
      <c r="B56" s="17" t="s">
        <v>272</v>
      </c>
      <c r="C56" s="8" t="s">
        <v>266</v>
      </c>
      <c r="D56" s="9">
        <v>3</v>
      </c>
      <c r="E56" s="9">
        <v>0</v>
      </c>
      <c r="F56" s="9">
        <v>0</v>
      </c>
      <c r="G56" s="9">
        <v>0</v>
      </c>
      <c r="H56" s="9">
        <v>0</v>
      </c>
      <c r="I56" s="9">
        <v>1</v>
      </c>
      <c r="J56" s="9">
        <v>2</v>
      </c>
      <c r="K56" s="9">
        <v>0</v>
      </c>
      <c r="L56" s="9">
        <v>0</v>
      </c>
      <c r="M56" s="71">
        <v>0</v>
      </c>
    </row>
    <row r="57" spans="1:13" ht="15" customHeight="1">
      <c r="A57" s="372"/>
      <c r="B57" s="19" t="s">
        <v>273</v>
      </c>
      <c r="C57" s="8" t="s">
        <v>264</v>
      </c>
      <c r="D57" s="9">
        <v>2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1</v>
      </c>
      <c r="K57" s="9">
        <v>1</v>
      </c>
      <c r="L57" s="9">
        <v>0</v>
      </c>
      <c r="M57" s="71">
        <v>0</v>
      </c>
    </row>
    <row r="58" spans="1:13" ht="15" customHeight="1">
      <c r="A58" s="372"/>
      <c r="B58" s="17" t="s">
        <v>274</v>
      </c>
      <c r="C58" s="8" t="s">
        <v>266</v>
      </c>
      <c r="D58" s="9">
        <v>2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2</v>
      </c>
      <c r="K58" s="9">
        <v>0</v>
      </c>
      <c r="L58" s="9">
        <v>0</v>
      </c>
      <c r="M58" s="71">
        <v>0</v>
      </c>
    </row>
    <row r="59" spans="1:13" ht="15" customHeight="1">
      <c r="A59" s="372"/>
      <c r="B59" s="19" t="s">
        <v>32</v>
      </c>
      <c r="C59" s="8" t="s">
        <v>264</v>
      </c>
      <c r="D59" s="9">
        <v>2</v>
      </c>
      <c r="E59" s="9">
        <v>0</v>
      </c>
      <c r="F59" s="9">
        <v>0</v>
      </c>
      <c r="G59" s="9">
        <v>0</v>
      </c>
      <c r="H59" s="9">
        <v>0</v>
      </c>
      <c r="I59" s="9">
        <v>1</v>
      </c>
      <c r="J59" s="9">
        <v>1</v>
      </c>
      <c r="K59" s="9">
        <v>0</v>
      </c>
      <c r="L59" s="9">
        <v>0</v>
      </c>
      <c r="M59" s="71">
        <v>0</v>
      </c>
    </row>
    <row r="60" spans="1:13" ht="15" customHeight="1">
      <c r="A60" s="372"/>
      <c r="B60" s="17" t="s">
        <v>33</v>
      </c>
      <c r="C60" s="8" t="s">
        <v>266</v>
      </c>
      <c r="D60" s="11">
        <v>2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1</v>
      </c>
      <c r="K60" s="11">
        <v>1</v>
      </c>
      <c r="L60" s="11">
        <v>0</v>
      </c>
      <c r="M60" s="72">
        <v>0</v>
      </c>
    </row>
    <row r="61" spans="1:13" ht="15" customHeight="1">
      <c r="A61" s="372"/>
      <c r="B61" s="19" t="s">
        <v>275</v>
      </c>
      <c r="C61" s="8" t="s">
        <v>264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72">
        <v>0</v>
      </c>
    </row>
    <row r="62" spans="1:13" ht="15" customHeight="1" thickBot="1">
      <c r="A62" s="373"/>
      <c r="B62" s="20" t="s">
        <v>276</v>
      </c>
      <c r="C62" s="8" t="s">
        <v>266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73">
        <v>0</v>
      </c>
    </row>
    <row r="63" spans="1:13" s="15" customFormat="1" ht="14.25">
      <c r="A63" s="22" t="s">
        <v>738</v>
      </c>
    </row>
    <row r="64" spans="1:13" s="15" customFormat="1" ht="14.25">
      <c r="A64" s="23" t="s">
        <v>739</v>
      </c>
    </row>
    <row r="65" spans="1:3" s="15" customFormat="1" ht="14.25">
      <c r="A65" s="23" t="s">
        <v>740</v>
      </c>
      <c r="B65" s="24"/>
      <c r="C65" s="24"/>
    </row>
    <row r="66" spans="1:3" s="15" customFormat="1" ht="14.25">
      <c r="A66" s="23" t="s">
        <v>741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工作表32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11" width="7.25" style="1" customWidth="1"/>
    <col min="12" max="13" width="5.875" style="1" customWidth="1"/>
    <col min="14" max="16384" width="9" style="1"/>
  </cols>
  <sheetData>
    <row r="1" spans="1:13" ht="21.2" customHeight="1">
      <c r="A1" s="387" t="s">
        <v>189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190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729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191</v>
      </c>
      <c r="M3" s="390"/>
    </row>
    <row r="4" spans="1:13" ht="17.25" thickBot="1">
      <c r="B4" s="391" t="s">
        <v>730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192</v>
      </c>
      <c r="M4" s="392"/>
    </row>
    <row r="5" spans="1:13">
      <c r="A5" s="374" t="s">
        <v>193</v>
      </c>
      <c r="B5" s="425"/>
      <c r="C5" s="406" t="s">
        <v>194</v>
      </c>
      <c r="D5" s="380" t="s">
        <v>195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196</v>
      </c>
      <c r="E6" s="4" t="s">
        <v>197</v>
      </c>
      <c r="F6" s="4" t="s">
        <v>198</v>
      </c>
      <c r="G6" s="4" t="s">
        <v>199</v>
      </c>
      <c r="H6" s="4" t="s">
        <v>200</v>
      </c>
      <c r="I6" s="4" t="s">
        <v>201</v>
      </c>
      <c r="J6" s="4" t="s">
        <v>202</v>
      </c>
      <c r="K6" s="4" t="s">
        <v>203</v>
      </c>
      <c r="L6" s="4" t="s">
        <v>204</v>
      </c>
      <c r="M6" s="69" t="s">
        <v>205</v>
      </c>
    </row>
    <row r="7" spans="1:13" ht="15" customHeight="1">
      <c r="A7" s="382" t="s">
        <v>206</v>
      </c>
      <c r="B7" s="16" t="s">
        <v>207</v>
      </c>
      <c r="C7" s="6" t="s">
        <v>208</v>
      </c>
      <c r="D7" s="7">
        <f t="shared" ref="D7:M7" si="0">D21+D35+D49</f>
        <v>13529</v>
      </c>
      <c r="E7" s="7">
        <f t="shared" si="0"/>
        <v>0</v>
      </c>
      <c r="F7" s="7">
        <f t="shared" si="0"/>
        <v>420</v>
      </c>
      <c r="G7" s="7">
        <f t="shared" si="0"/>
        <v>1715</v>
      </c>
      <c r="H7" s="7">
        <f t="shared" si="0"/>
        <v>4281</v>
      </c>
      <c r="I7" s="7">
        <f t="shared" si="0"/>
        <v>3877</v>
      </c>
      <c r="J7" s="7">
        <f t="shared" si="0"/>
        <v>2227</v>
      </c>
      <c r="K7" s="7">
        <f t="shared" si="0"/>
        <v>816</v>
      </c>
      <c r="L7" s="7">
        <f t="shared" si="0"/>
        <v>183</v>
      </c>
      <c r="M7" s="70">
        <f t="shared" si="0"/>
        <v>10</v>
      </c>
    </row>
    <row r="8" spans="1:13" ht="15" customHeight="1">
      <c r="A8" s="372"/>
      <c r="B8" s="18" t="s">
        <v>209</v>
      </c>
      <c r="C8" s="8" t="s">
        <v>210</v>
      </c>
      <c r="D8" s="9">
        <f t="shared" ref="D8:M8" si="1">D22+D36+D50</f>
        <v>27329</v>
      </c>
      <c r="E8" s="9">
        <f t="shared" si="1"/>
        <v>0</v>
      </c>
      <c r="F8" s="9">
        <f t="shared" si="1"/>
        <v>386</v>
      </c>
      <c r="G8" s="9">
        <f t="shared" si="1"/>
        <v>2957</v>
      </c>
      <c r="H8" s="9">
        <f t="shared" si="1"/>
        <v>6897</v>
      </c>
      <c r="I8" s="9">
        <f t="shared" si="1"/>
        <v>7984</v>
      </c>
      <c r="J8" s="9">
        <f t="shared" si="1"/>
        <v>5930</v>
      </c>
      <c r="K8" s="9">
        <f t="shared" si="1"/>
        <v>2786</v>
      </c>
      <c r="L8" s="9">
        <f t="shared" si="1"/>
        <v>377</v>
      </c>
      <c r="M8" s="71">
        <f t="shared" si="1"/>
        <v>12</v>
      </c>
    </row>
    <row r="9" spans="1:13" ht="15" customHeight="1">
      <c r="A9" s="372"/>
      <c r="B9" s="19" t="s">
        <v>211</v>
      </c>
      <c r="C9" s="8" t="s">
        <v>208</v>
      </c>
      <c r="D9" s="9">
        <f t="shared" ref="D9:M9" si="2">D23+D37+D51</f>
        <v>4913</v>
      </c>
      <c r="E9" s="9">
        <f t="shared" si="2"/>
        <v>0</v>
      </c>
      <c r="F9" s="9">
        <f t="shared" si="2"/>
        <v>171</v>
      </c>
      <c r="G9" s="9">
        <f t="shared" si="2"/>
        <v>485</v>
      </c>
      <c r="H9" s="9">
        <f t="shared" si="2"/>
        <v>1435</v>
      </c>
      <c r="I9" s="9">
        <f t="shared" si="2"/>
        <v>1540</v>
      </c>
      <c r="J9" s="9">
        <f t="shared" si="2"/>
        <v>876</v>
      </c>
      <c r="K9" s="9">
        <f t="shared" si="2"/>
        <v>337</v>
      </c>
      <c r="L9" s="9">
        <f t="shared" si="2"/>
        <v>66</v>
      </c>
      <c r="M9" s="71">
        <f t="shared" si="2"/>
        <v>3</v>
      </c>
    </row>
    <row r="10" spans="1:13" ht="15" customHeight="1">
      <c r="A10" s="372"/>
      <c r="B10" s="17" t="s">
        <v>212</v>
      </c>
      <c r="C10" s="8" t="s">
        <v>210</v>
      </c>
      <c r="D10" s="9">
        <f t="shared" ref="D10:M10" si="3">D24+D38+D52</f>
        <v>13160</v>
      </c>
      <c r="E10" s="9">
        <f t="shared" si="3"/>
        <v>0</v>
      </c>
      <c r="F10" s="9">
        <f t="shared" si="3"/>
        <v>113</v>
      </c>
      <c r="G10" s="9">
        <f t="shared" si="3"/>
        <v>897</v>
      </c>
      <c r="H10" s="9">
        <f t="shared" si="3"/>
        <v>3097</v>
      </c>
      <c r="I10" s="9">
        <f t="shared" si="3"/>
        <v>4566</v>
      </c>
      <c r="J10" s="9">
        <f t="shared" si="3"/>
        <v>2866</v>
      </c>
      <c r="K10" s="9">
        <f t="shared" si="3"/>
        <v>1453</v>
      </c>
      <c r="L10" s="9">
        <f t="shared" si="3"/>
        <v>167</v>
      </c>
      <c r="M10" s="71">
        <f t="shared" si="3"/>
        <v>1</v>
      </c>
    </row>
    <row r="11" spans="1:13" ht="15" customHeight="1">
      <c r="A11" s="372"/>
      <c r="B11" s="19" t="s">
        <v>213</v>
      </c>
      <c r="C11" s="8" t="s">
        <v>208</v>
      </c>
      <c r="D11" s="9">
        <f t="shared" ref="D11:M11" si="4">D25+D39+D53</f>
        <v>2585</v>
      </c>
      <c r="E11" s="9">
        <f t="shared" si="4"/>
        <v>0</v>
      </c>
      <c r="F11" s="9">
        <f t="shared" si="4"/>
        <v>26</v>
      </c>
      <c r="G11" s="9">
        <f t="shared" si="4"/>
        <v>271</v>
      </c>
      <c r="H11" s="9">
        <f t="shared" si="4"/>
        <v>780</v>
      </c>
      <c r="I11" s="9">
        <f t="shared" si="4"/>
        <v>835</v>
      </c>
      <c r="J11" s="9">
        <f t="shared" si="4"/>
        <v>480</v>
      </c>
      <c r="K11" s="9">
        <f t="shared" si="4"/>
        <v>152</v>
      </c>
      <c r="L11" s="9">
        <f t="shared" si="4"/>
        <v>37</v>
      </c>
      <c r="M11" s="71">
        <f t="shared" si="4"/>
        <v>4</v>
      </c>
    </row>
    <row r="12" spans="1:13" ht="15" customHeight="1">
      <c r="A12" s="372"/>
      <c r="B12" s="17" t="s">
        <v>214</v>
      </c>
      <c r="C12" s="8" t="s">
        <v>210</v>
      </c>
      <c r="D12" s="9">
        <f t="shared" ref="D12:M12" si="5">D26+D40+D54</f>
        <v>5717</v>
      </c>
      <c r="E12" s="9">
        <f t="shared" si="5"/>
        <v>0</v>
      </c>
      <c r="F12" s="9">
        <f t="shared" si="5"/>
        <v>106</v>
      </c>
      <c r="G12" s="9">
        <f t="shared" si="5"/>
        <v>635</v>
      </c>
      <c r="H12" s="9">
        <f t="shared" si="5"/>
        <v>1542</v>
      </c>
      <c r="I12" s="9">
        <f t="shared" si="5"/>
        <v>1626</v>
      </c>
      <c r="J12" s="9">
        <f t="shared" si="5"/>
        <v>1309</v>
      </c>
      <c r="K12" s="9">
        <f t="shared" si="5"/>
        <v>433</v>
      </c>
      <c r="L12" s="9">
        <f t="shared" si="5"/>
        <v>64</v>
      </c>
      <c r="M12" s="71">
        <f t="shared" si="5"/>
        <v>2</v>
      </c>
    </row>
    <row r="13" spans="1:13" ht="15" customHeight="1">
      <c r="A13" s="372"/>
      <c r="B13" s="19" t="s">
        <v>215</v>
      </c>
      <c r="C13" s="8" t="s">
        <v>208</v>
      </c>
      <c r="D13" s="9">
        <f t="shared" ref="D13:M13" si="6">D27+D41+D55</f>
        <v>2660</v>
      </c>
      <c r="E13" s="9">
        <f t="shared" si="6"/>
        <v>0</v>
      </c>
      <c r="F13" s="9">
        <f t="shared" si="6"/>
        <v>202</v>
      </c>
      <c r="G13" s="9">
        <f t="shared" si="6"/>
        <v>599</v>
      </c>
      <c r="H13" s="9">
        <f t="shared" si="6"/>
        <v>881</v>
      </c>
      <c r="I13" s="9">
        <f t="shared" si="6"/>
        <v>456</v>
      </c>
      <c r="J13" s="9">
        <f t="shared" si="6"/>
        <v>325</v>
      </c>
      <c r="K13" s="9">
        <f t="shared" si="6"/>
        <v>158</v>
      </c>
      <c r="L13" s="9">
        <f t="shared" si="6"/>
        <v>37</v>
      </c>
      <c r="M13" s="71">
        <f t="shared" si="6"/>
        <v>2</v>
      </c>
    </row>
    <row r="14" spans="1:13" ht="15" customHeight="1">
      <c r="A14" s="372"/>
      <c r="B14" s="17" t="s">
        <v>216</v>
      </c>
      <c r="C14" s="8" t="s">
        <v>210</v>
      </c>
      <c r="D14" s="9">
        <f t="shared" ref="D14:M14" si="7">D28+D42+D56</f>
        <v>6091</v>
      </c>
      <c r="E14" s="9">
        <f t="shared" si="7"/>
        <v>0</v>
      </c>
      <c r="F14" s="9">
        <f t="shared" si="7"/>
        <v>155</v>
      </c>
      <c r="G14" s="9">
        <f t="shared" si="7"/>
        <v>1166</v>
      </c>
      <c r="H14" s="9">
        <f t="shared" si="7"/>
        <v>1572</v>
      </c>
      <c r="I14" s="9">
        <f t="shared" si="7"/>
        <v>1155</v>
      </c>
      <c r="J14" s="9">
        <f t="shared" si="7"/>
        <v>1249</v>
      </c>
      <c r="K14" s="9">
        <f t="shared" si="7"/>
        <v>686</v>
      </c>
      <c r="L14" s="9">
        <f t="shared" si="7"/>
        <v>107</v>
      </c>
      <c r="M14" s="71">
        <f t="shared" si="7"/>
        <v>1</v>
      </c>
    </row>
    <row r="15" spans="1:13" ht="15" customHeight="1">
      <c r="A15" s="372"/>
      <c r="B15" s="19" t="s">
        <v>217</v>
      </c>
      <c r="C15" s="8" t="s">
        <v>208</v>
      </c>
      <c r="D15" s="9">
        <f t="shared" ref="D15:M15" si="8">D29+D43+D57</f>
        <v>2150</v>
      </c>
      <c r="E15" s="9">
        <f t="shared" si="8"/>
        <v>0</v>
      </c>
      <c r="F15" s="9">
        <f t="shared" si="8"/>
        <v>16</v>
      </c>
      <c r="G15" s="9">
        <f t="shared" si="8"/>
        <v>277</v>
      </c>
      <c r="H15" s="9">
        <f t="shared" si="8"/>
        <v>776</v>
      </c>
      <c r="I15" s="9">
        <f t="shared" si="8"/>
        <v>610</v>
      </c>
      <c r="J15" s="9">
        <f t="shared" si="8"/>
        <v>327</v>
      </c>
      <c r="K15" s="9">
        <f t="shared" si="8"/>
        <v>113</v>
      </c>
      <c r="L15" s="9">
        <f t="shared" si="8"/>
        <v>30</v>
      </c>
      <c r="M15" s="71">
        <f t="shared" si="8"/>
        <v>1</v>
      </c>
    </row>
    <row r="16" spans="1:13" ht="15" customHeight="1">
      <c r="A16" s="372"/>
      <c r="B16" s="17" t="s">
        <v>218</v>
      </c>
      <c r="C16" s="8" t="s">
        <v>210</v>
      </c>
      <c r="D16" s="9">
        <f t="shared" ref="D16:M16" si="9">D30+D44+D58</f>
        <v>1109</v>
      </c>
      <c r="E16" s="9">
        <f t="shared" si="9"/>
        <v>0</v>
      </c>
      <c r="F16" s="9">
        <f t="shared" si="9"/>
        <v>8</v>
      </c>
      <c r="G16" s="9">
        <f t="shared" si="9"/>
        <v>171</v>
      </c>
      <c r="H16" s="9">
        <f t="shared" si="9"/>
        <v>377</v>
      </c>
      <c r="I16" s="9">
        <f t="shared" si="9"/>
        <v>266</v>
      </c>
      <c r="J16" s="9">
        <f t="shared" si="9"/>
        <v>177</v>
      </c>
      <c r="K16" s="9">
        <f t="shared" si="9"/>
        <v>83</v>
      </c>
      <c r="L16" s="9">
        <f t="shared" si="9"/>
        <v>22</v>
      </c>
      <c r="M16" s="71">
        <f t="shared" si="9"/>
        <v>5</v>
      </c>
    </row>
    <row r="17" spans="1:13" ht="15" customHeight="1">
      <c r="A17" s="372"/>
      <c r="B17" s="19" t="s">
        <v>219</v>
      </c>
      <c r="C17" s="8" t="s">
        <v>208</v>
      </c>
      <c r="D17" s="9">
        <f t="shared" ref="D17:M17" si="10">D31+D45+D59</f>
        <v>739</v>
      </c>
      <c r="E17" s="9">
        <f t="shared" si="10"/>
        <v>0</v>
      </c>
      <c r="F17" s="9">
        <f t="shared" si="10"/>
        <v>4</v>
      </c>
      <c r="G17" s="9">
        <f t="shared" si="10"/>
        <v>61</v>
      </c>
      <c r="H17" s="9">
        <f t="shared" si="10"/>
        <v>272</v>
      </c>
      <c r="I17" s="9">
        <f t="shared" si="10"/>
        <v>226</v>
      </c>
      <c r="J17" s="9">
        <f t="shared" si="10"/>
        <v>129</v>
      </c>
      <c r="K17" s="9">
        <f t="shared" si="10"/>
        <v>38</v>
      </c>
      <c r="L17" s="9">
        <f t="shared" si="10"/>
        <v>9</v>
      </c>
      <c r="M17" s="71">
        <f t="shared" si="10"/>
        <v>0</v>
      </c>
    </row>
    <row r="18" spans="1:13" ht="15" customHeight="1">
      <c r="A18" s="372"/>
      <c r="B18" s="17" t="s">
        <v>220</v>
      </c>
      <c r="C18" s="8" t="s">
        <v>210</v>
      </c>
      <c r="D18" s="9">
        <f t="shared" ref="D18:M18" si="11">D32+D46+D60</f>
        <v>541</v>
      </c>
      <c r="E18" s="9">
        <f t="shared" si="11"/>
        <v>0</v>
      </c>
      <c r="F18" s="9">
        <f t="shared" si="11"/>
        <v>4</v>
      </c>
      <c r="G18" s="9">
        <f t="shared" si="11"/>
        <v>51</v>
      </c>
      <c r="H18" s="9">
        <f t="shared" si="11"/>
        <v>113</v>
      </c>
      <c r="I18" s="9">
        <f t="shared" si="11"/>
        <v>136</v>
      </c>
      <c r="J18" s="9">
        <f t="shared" si="11"/>
        <v>147</v>
      </c>
      <c r="K18" s="9">
        <f t="shared" si="11"/>
        <v>82</v>
      </c>
      <c r="L18" s="9">
        <f t="shared" si="11"/>
        <v>7</v>
      </c>
      <c r="M18" s="71">
        <f t="shared" si="11"/>
        <v>1</v>
      </c>
    </row>
    <row r="19" spans="1:13" ht="15" customHeight="1">
      <c r="A19" s="372"/>
      <c r="B19" s="19" t="s">
        <v>221</v>
      </c>
      <c r="C19" s="8" t="s">
        <v>208</v>
      </c>
      <c r="D19" s="9">
        <f t="shared" ref="D19:M19" si="12">D33+D47+D61</f>
        <v>482</v>
      </c>
      <c r="E19" s="9">
        <f t="shared" si="12"/>
        <v>0</v>
      </c>
      <c r="F19" s="9">
        <f t="shared" si="12"/>
        <v>1</v>
      </c>
      <c r="G19" s="9">
        <f t="shared" si="12"/>
        <v>22</v>
      </c>
      <c r="H19" s="9">
        <f t="shared" si="12"/>
        <v>137</v>
      </c>
      <c r="I19" s="9">
        <f t="shared" si="12"/>
        <v>210</v>
      </c>
      <c r="J19" s="9">
        <f t="shared" si="12"/>
        <v>90</v>
      </c>
      <c r="K19" s="9">
        <f t="shared" si="12"/>
        <v>18</v>
      </c>
      <c r="L19" s="9">
        <f t="shared" si="12"/>
        <v>4</v>
      </c>
      <c r="M19" s="71">
        <f t="shared" si="12"/>
        <v>0</v>
      </c>
    </row>
    <row r="20" spans="1:13" ht="15" customHeight="1" thickBot="1">
      <c r="A20" s="373"/>
      <c r="B20" s="20" t="s">
        <v>222</v>
      </c>
      <c r="C20" s="8" t="s">
        <v>210</v>
      </c>
      <c r="D20" s="9">
        <f t="shared" ref="D20:M20" si="13">D34+D48+D62</f>
        <v>711</v>
      </c>
      <c r="E20" s="9">
        <f t="shared" si="13"/>
        <v>0</v>
      </c>
      <c r="F20" s="9">
        <f t="shared" si="13"/>
        <v>0</v>
      </c>
      <c r="G20" s="9">
        <f t="shared" si="13"/>
        <v>37</v>
      </c>
      <c r="H20" s="9">
        <f t="shared" si="13"/>
        <v>196</v>
      </c>
      <c r="I20" s="9">
        <f t="shared" si="13"/>
        <v>235</v>
      </c>
      <c r="J20" s="9">
        <f t="shared" si="13"/>
        <v>182</v>
      </c>
      <c r="K20" s="9">
        <f t="shared" si="13"/>
        <v>49</v>
      </c>
      <c r="L20" s="9">
        <f t="shared" si="13"/>
        <v>10</v>
      </c>
      <c r="M20" s="71">
        <f t="shared" si="13"/>
        <v>2</v>
      </c>
    </row>
    <row r="21" spans="1:13" ht="15" customHeight="1">
      <c r="A21" s="383" t="s">
        <v>223</v>
      </c>
      <c r="B21" s="16" t="s">
        <v>224</v>
      </c>
      <c r="C21" s="6" t="s">
        <v>208</v>
      </c>
      <c r="D21" s="7">
        <v>13390</v>
      </c>
      <c r="E21" s="7">
        <v>0</v>
      </c>
      <c r="F21" s="7">
        <v>420</v>
      </c>
      <c r="G21" s="7">
        <v>1714</v>
      </c>
      <c r="H21" s="7">
        <v>4279</v>
      </c>
      <c r="I21" s="7">
        <v>3860</v>
      </c>
      <c r="J21" s="7">
        <v>2184</v>
      </c>
      <c r="K21" s="7">
        <v>771</v>
      </c>
      <c r="L21" s="7">
        <v>156</v>
      </c>
      <c r="M21" s="70">
        <v>6</v>
      </c>
    </row>
    <row r="22" spans="1:13" ht="15" customHeight="1">
      <c r="A22" s="384"/>
      <c r="B22" s="17" t="s">
        <v>225</v>
      </c>
      <c r="C22" s="8" t="s">
        <v>210</v>
      </c>
      <c r="D22" s="9">
        <v>27289</v>
      </c>
      <c r="E22" s="9">
        <v>0</v>
      </c>
      <c r="F22" s="9">
        <v>386</v>
      </c>
      <c r="G22" s="9">
        <v>2956</v>
      </c>
      <c r="H22" s="9">
        <v>6896</v>
      </c>
      <c r="I22" s="9">
        <v>7979</v>
      </c>
      <c r="J22" s="9">
        <v>5921</v>
      </c>
      <c r="K22" s="9">
        <v>2773</v>
      </c>
      <c r="L22" s="9">
        <v>367</v>
      </c>
      <c r="M22" s="71">
        <v>11</v>
      </c>
    </row>
    <row r="23" spans="1:13" ht="15" customHeight="1">
      <c r="A23" s="384"/>
      <c r="B23" s="19" t="s">
        <v>211</v>
      </c>
      <c r="C23" s="8" t="s">
        <v>208</v>
      </c>
      <c r="D23" s="9">
        <v>4861</v>
      </c>
      <c r="E23" s="9">
        <v>0</v>
      </c>
      <c r="F23" s="9">
        <v>171</v>
      </c>
      <c r="G23" s="9">
        <v>485</v>
      </c>
      <c r="H23" s="9">
        <v>1435</v>
      </c>
      <c r="I23" s="9">
        <v>1535</v>
      </c>
      <c r="J23" s="9">
        <v>860</v>
      </c>
      <c r="K23" s="9">
        <v>320</v>
      </c>
      <c r="L23" s="9">
        <v>54</v>
      </c>
      <c r="M23" s="71">
        <v>1</v>
      </c>
    </row>
    <row r="24" spans="1:13" ht="15" customHeight="1">
      <c r="A24" s="384"/>
      <c r="B24" s="17" t="s">
        <v>212</v>
      </c>
      <c r="C24" s="8" t="s">
        <v>210</v>
      </c>
      <c r="D24" s="9">
        <v>13143</v>
      </c>
      <c r="E24" s="9">
        <v>0</v>
      </c>
      <c r="F24" s="9">
        <v>113</v>
      </c>
      <c r="G24" s="9">
        <v>897</v>
      </c>
      <c r="H24" s="9">
        <v>3097</v>
      </c>
      <c r="I24" s="9">
        <v>4564</v>
      </c>
      <c r="J24" s="9">
        <v>2863</v>
      </c>
      <c r="K24" s="9">
        <v>1445</v>
      </c>
      <c r="L24" s="9">
        <v>163</v>
      </c>
      <c r="M24" s="71">
        <v>1</v>
      </c>
    </row>
    <row r="25" spans="1:13" ht="15" customHeight="1">
      <c r="A25" s="384"/>
      <c r="B25" s="19" t="s">
        <v>213</v>
      </c>
      <c r="C25" s="8" t="s">
        <v>208</v>
      </c>
      <c r="D25" s="9">
        <v>2537</v>
      </c>
      <c r="E25" s="9">
        <v>0</v>
      </c>
      <c r="F25" s="9">
        <v>26</v>
      </c>
      <c r="G25" s="9">
        <v>270</v>
      </c>
      <c r="H25" s="9">
        <v>780</v>
      </c>
      <c r="I25" s="9">
        <v>832</v>
      </c>
      <c r="J25" s="9">
        <v>465</v>
      </c>
      <c r="K25" s="9">
        <v>138</v>
      </c>
      <c r="L25" s="9">
        <v>24</v>
      </c>
      <c r="M25" s="71">
        <v>2</v>
      </c>
    </row>
    <row r="26" spans="1:13" ht="15" customHeight="1">
      <c r="A26" s="384"/>
      <c r="B26" s="17" t="s">
        <v>214</v>
      </c>
      <c r="C26" s="8" t="s">
        <v>210</v>
      </c>
      <c r="D26" s="9">
        <v>5704</v>
      </c>
      <c r="E26" s="9">
        <v>0</v>
      </c>
      <c r="F26" s="9">
        <v>106</v>
      </c>
      <c r="G26" s="9">
        <v>634</v>
      </c>
      <c r="H26" s="9">
        <v>1541</v>
      </c>
      <c r="I26" s="9">
        <v>1625</v>
      </c>
      <c r="J26" s="9">
        <v>1309</v>
      </c>
      <c r="K26" s="9">
        <v>430</v>
      </c>
      <c r="L26" s="9">
        <v>58</v>
      </c>
      <c r="M26" s="71">
        <v>1</v>
      </c>
    </row>
    <row r="27" spans="1:13" ht="15" customHeight="1">
      <c r="A27" s="384"/>
      <c r="B27" s="19" t="s">
        <v>215</v>
      </c>
      <c r="C27" s="8" t="s">
        <v>208</v>
      </c>
      <c r="D27" s="9">
        <v>2625</v>
      </c>
      <c r="E27" s="9">
        <v>0</v>
      </c>
      <c r="F27" s="9">
        <v>202</v>
      </c>
      <c r="G27" s="9">
        <v>599</v>
      </c>
      <c r="H27" s="9">
        <v>879</v>
      </c>
      <c r="I27" s="9">
        <v>448</v>
      </c>
      <c r="J27" s="9">
        <v>315</v>
      </c>
      <c r="K27" s="9">
        <v>145</v>
      </c>
      <c r="L27" s="9">
        <v>35</v>
      </c>
      <c r="M27" s="71">
        <v>2</v>
      </c>
    </row>
    <row r="28" spans="1:13" ht="15" customHeight="1">
      <c r="A28" s="384"/>
      <c r="B28" s="17" t="s">
        <v>216</v>
      </c>
      <c r="C28" s="8" t="s">
        <v>210</v>
      </c>
      <c r="D28" s="9">
        <v>6087</v>
      </c>
      <c r="E28" s="9">
        <v>0</v>
      </c>
      <c r="F28" s="9">
        <v>155</v>
      </c>
      <c r="G28" s="9">
        <v>1166</v>
      </c>
      <c r="H28" s="9">
        <v>1572</v>
      </c>
      <c r="I28" s="9">
        <v>1154</v>
      </c>
      <c r="J28" s="9">
        <v>1246</v>
      </c>
      <c r="K28" s="9">
        <v>686</v>
      </c>
      <c r="L28" s="9">
        <v>107</v>
      </c>
      <c r="M28" s="71">
        <v>1</v>
      </c>
    </row>
    <row r="29" spans="1:13" ht="15" customHeight="1">
      <c r="A29" s="384"/>
      <c r="B29" s="19" t="s">
        <v>217</v>
      </c>
      <c r="C29" s="8" t="s">
        <v>208</v>
      </c>
      <c r="D29" s="9">
        <v>2148</v>
      </c>
      <c r="E29" s="9">
        <v>0</v>
      </c>
      <c r="F29" s="9">
        <v>16</v>
      </c>
      <c r="G29" s="9">
        <v>277</v>
      </c>
      <c r="H29" s="9">
        <v>776</v>
      </c>
      <c r="I29" s="9">
        <v>610</v>
      </c>
      <c r="J29" s="9">
        <v>326</v>
      </c>
      <c r="K29" s="9">
        <v>112</v>
      </c>
      <c r="L29" s="9">
        <v>30</v>
      </c>
      <c r="M29" s="71">
        <v>1</v>
      </c>
    </row>
    <row r="30" spans="1:13" ht="15" customHeight="1">
      <c r="A30" s="384"/>
      <c r="B30" s="17" t="s">
        <v>218</v>
      </c>
      <c r="C30" s="8" t="s">
        <v>210</v>
      </c>
      <c r="D30" s="9">
        <v>1105</v>
      </c>
      <c r="E30" s="9">
        <v>0</v>
      </c>
      <c r="F30" s="9">
        <v>8</v>
      </c>
      <c r="G30" s="9">
        <v>171</v>
      </c>
      <c r="H30" s="9">
        <v>377</v>
      </c>
      <c r="I30" s="9">
        <v>265</v>
      </c>
      <c r="J30" s="9">
        <v>175</v>
      </c>
      <c r="K30" s="9">
        <v>82</v>
      </c>
      <c r="L30" s="9">
        <v>22</v>
      </c>
      <c r="M30" s="71">
        <v>5</v>
      </c>
    </row>
    <row r="31" spans="1:13" ht="15" customHeight="1">
      <c r="A31" s="384"/>
      <c r="B31" s="19" t="s">
        <v>219</v>
      </c>
      <c r="C31" s="8" t="s">
        <v>208</v>
      </c>
      <c r="D31" s="9">
        <v>737</v>
      </c>
      <c r="E31" s="9">
        <v>0</v>
      </c>
      <c r="F31" s="9">
        <v>4</v>
      </c>
      <c r="G31" s="9">
        <v>61</v>
      </c>
      <c r="H31" s="9">
        <v>272</v>
      </c>
      <c r="I31" s="9">
        <v>225</v>
      </c>
      <c r="J31" s="9">
        <v>128</v>
      </c>
      <c r="K31" s="9">
        <v>38</v>
      </c>
      <c r="L31" s="9">
        <v>9</v>
      </c>
      <c r="M31" s="71">
        <v>0</v>
      </c>
    </row>
    <row r="32" spans="1:13" ht="15" customHeight="1">
      <c r="A32" s="382"/>
      <c r="B32" s="17" t="s">
        <v>220</v>
      </c>
      <c r="C32" s="8" t="s">
        <v>210</v>
      </c>
      <c r="D32" s="11">
        <v>539</v>
      </c>
      <c r="E32" s="11">
        <v>0</v>
      </c>
      <c r="F32" s="11">
        <v>4</v>
      </c>
      <c r="G32" s="11">
        <v>51</v>
      </c>
      <c r="H32" s="11">
        <v>113</v>
      </c>
      <c r="I32" s="11">
        <v>136</v>
      </c>
      <c r="J32" s="11">
        <v>146</v>
      </c>
      <c r="K32" s="11">
        <v>81</v>
      </c>
      <c r="L32" s="11">
        <v>7</v>
      </c>
      <c r="M32" s="72">
        <v>1</v>
      </c>
    </row>
    <row r="33" spans="1:13" ht="15" customHeight="1">
      <c r="A33" s="382"/>
      <c r="B33" s="19" t="s">
        <v>221</v>
      </c>
      <c r="C33" s="8" t="s">
        <v>208</v>
      </c>
      <c r="D33" s="11">
        <v>482</v>
      </c>
      <c r="E33" s="11">
        <v>0</v>
      </c>
      <c r="F33" s="11">
        <v>1</v>
      </c>
      <c r="G33" s="11">
        <v>22</v>
      </c>
      <c r="H33" s="11">
        <v>137</v>
      </c>
      <c r="I33" s="11">
        <v>210</v>
      </c>
      <c r="J33" s="11">
        <v>90</v>
      </c>
      <c r="K33" s="11">
        <v>18</v>
      </c>
      <c r="L33" s="11">
        <v>4</v>
      </c>
      <c r="M33" s="72">
        <v>0</v>
      </c>
    </row>
    <row r="34" spans="1:13" ht="15" customHeight="1" thickBot="1">
      <c r="A34" s="382"/>
      <c r="B34" s="20" t="s">
        <v>222</v>
      </c>
      <c r="C34" s="8" t="s">
        <v>210</v>
      </c>
      <c r="D34" s="11">
        <v>711</v>
      </c>
      <c r="E34" s="11">
        <v>0</v>
      </c>
      <c r="F34" s="11">
        <v>0</v>
      </c>
      <c r="G34" s="11">
        <v>37</v>
      </c>
      <c r="H34" s="11">
        <v>196</v>
      </c>
      <c r="I34" s="11">
        <v>235</v>
      </c>
      <c r="J34" s="11">
        <v>182</v>
      </c>
      <c r="K34" s="11">
        <v>49</v>
      </c>
      <c r="L34" s="11">
        <v>10</v>
      </c>
      <c r="M34" s="72">
        <v>2</v>
      </c>
    </row>
    <row r="35" spans="1:13" ht="15" customHeight="1">
      <c r="A35" s="386" t="s">
        <v>226</v>
      </c>
      <c r="B35" s="16" t="s">
        <v>224</v>
      </c>
      <c r="C35" s="6" t="s">
        <v>208</v>
      </c>
      <c r="D35" s="28">
        <f t="shared" ref="D35:D62" si="14">SUM(E35:M35)</f>
        <v>11</v>
      </c>
      <c r="E35" s="28">
        <f t="shared" ref="E35:M35" si="15">SUM(E37,E39,E41,E43,E45)</f>
        <v>0</v>
      </c>
      <c r="F35" s="28">
        <f t="shared" si="15"/>
        <v>0</v>
      </c>
      <c r="G35" s="28">
        <f t="shared" si="15"/>
        <v>1</v>
      </c>
      <c r="H35" s="28">
        <f t="shared" si="15"/>
        <v>0</v>
      </c>
      <c r="I35" s="28">
        <f t="shared" si="15"/>
        <v>0</v>
      </c>
      <c r="J35" s="28">
        <f t="shared" si="15"/>
        <v>2</v>
      </c>
      <c r="K35" s="28">
        <f t="shared" si="15"/>
        <v>5</v>
      </c>
      <c r="L35" s="28">
        <f t="shared" si="15"/>
        <v>2</v>
      </c>
      <c r="M35" s="28">
        <f t="shared" si="15"/>
        <v>1</v>
      </c>
    </row>
    <row r="36" spans="1:13" ht="15" customHeight="1">
      <c r="A36" s="372"/>
      <c r="B36" s="17" t="s">
        <v>225</v>
      </c>
      <c r="C36" s="8" t="s">
        <v>210</v>
      </c>
      <c r="D36" s="28">
        <f t="shared" si="14"/>
        <v>8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1</v>
      </c>
      <c r="H36" s="28">
        <f t="shared" si="16"/>
        <v>1</v>
      </c>
      <c r="I36" s="28">
        <f t="shared" si="16"/>
        <v>1</v>
      </c>
      <c r="J36" s="28">
        <f t="shared" si="16"/>
        <v>1</v>
      </c>
      <c r="K36" s="28">
        <f t="shared" si="16"/>
        <v>2</v>
      </c>
      <c r="L36" s="28">
        <f t="shared" si="16"/>
        <v>2</v>
      </c>
      <c r="M36" s="28">
        <f t="shared" si="16"/>
        <v>0</v>
      </c>
    </row>
    <row r="37" spans="1:13" ht="15" customHeight="1">
      <c r="A37" s="372"/>
      <c r="B37" s="19" t="s">
        <v>211</v>
      </c>
      <c r="C37" s="8" t="s">
        <v>208</v>
      </c>
      <c r="D37" s="28">
        <f t="shared" si="14"/>
        <v>4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3</v>
      </c>
      <c r="L37" s="29">
        <v>0</v>
      </c>
      <c r="M37" s="29">
        <v>1</v>
      </c>
    </row>
    <row r="38" spans="1:13" ht="15" customHeight="1">
      <c r="A38" s="372"/>
      <c r="B38" s="17" t="s">
        <v>212</v>
      </c>
      <c r="C38" s="8" t="s">
        <v>210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ht="15" customHeight="1">
      <c r="A39" s="372"/>
      <c r="B39" s="19" t="s">
        <v>213</v>
      </c>
      <c r="C39" s="8" t="s">
        <v>208</v>
      </c>
      <c r="D39" s="28">
        <f t="shared" si="14"/>
        <v>7</v>
      </c>
      <c r="E39" s="28">
        <v>0</v>
      </c>
      <c r="F39" s="28">
        <v>0</v>
      </c>
      <c r="G39" s="28">
        <v>1</v>
      </c>
      <c r="H39" s="28">
        <v>0</v>
      </c>
      <c r="I39" s="28">
        <v>0</v>
      </c>
      <c r="J39" s="28">
        <v>2</v>
      </c>
      <c r="K39" s="28">
        <v>2</v>
      </c>
      <c r="L39" s="28">
        <v>2</v>
      </c>
      <c r="M39" s="28">
        <v>0</v>
      </c>
    </row>
    <row r="40" spans="1:13" ht="15" customHeight="1">
      <c r="A40" s="372"/>
      <c r="B40" s="17" t="s">
        <v>214</v>
      </c>
      <c r="C40" s="8" t="s">
        <v>210</v>
      </c>
      <c r="D40" s="28">
        <f t="shared" si="14"/>
        <v>5</v>
      </c>
      <c r="E40" s="28">
        <v>0</v>
      </c>
      <c r="F40" s="28">
        <v>0</v>
      </c>
      <c r="G40" s="28">
        <v>1</v>
      </c>
      <c r="H40" s="28">
        <v>1</v>
      </c>
      <c r="I40" s="28">
        <v>0</v>
      </c>
      <c r="J40" s="28">
        <v>0</v>
      </c>
      <c r="K40" s="28">
        <v>1</v>
      </c>
      <c r="L40" s="28">
        <v>2</v>
      </c>
      <c r="M40" s="28">
        <v>0</v>
      </c>
    </row>
    <row r="41" spans="1:13" ht="15" customHeight="1">
      <c r="A41" s="372"/>
      <c r="B41" s="19" t="s">
        <v>215</v>
      </c>
      <c r="C41" s="8" t="s">
        <v>208</v>
      </c>
      <c r="D41" s="28">
        <f t="shared" si="14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</row>
    <row r="42" spans="1:13" ht="15" customHeight="1">
      <c r="A42" s="372"/>
      <c r="B42" s="17" t="s">
        <v>216</v>
      </c>
      <c r="C42" s="8" t="s">
        <v>210</v>
      </c>
      <c r="D42" s="28">
        <f t="shared" si="14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1</v>
      </c>
      <c r="K42" s="28">
        <v>0</v>
      </c>
      <c r="L42" s="28">
        <v>0</v>
      </c>
      <c r="M42" s="28">
        <v>0</v>
      </c>
    </row>
    <row r="43" spans="1:13" ht="15" customHeight="1">
      <c r="A43" s="372"/>
      <c r="B43" s="19" t="s">
        <v>217</v>
      </c>
      <c r="C43" s="8" t="s">
        <v>208</v>
      </c>
      <c r="D43" s="28">
        <f t="shared" si="14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</row>
    <row r="44" spans="1:13" ht="15" customHeight="1">
      <c r="A44" s="372"/>
      <c r="B44" s="17" t="s">
        <v>218</v>
      </c>
      <c r="C44" s="8" t="s">
        <v>210</v>
      </c>
      <c r="D44" s="28">
        <f t="shared" si="14"/>
        <v>2</v>
      </c>
      <c r="E44" s="28">
        <v>0</v>
      </c>
      <c r="F44" s="28">
        <v>0</v>
      </c>
      <c r="G44" s="28">
        <v>0</v>
      </c>
      <c r="H44" s="28">
        <v>0</v>
      </c>
      <c r="I44" s="28">
        <v>1</v>
      </c>
      <c r="J44" s="28">
        <v>0</v>
      </c>
      <c r="K44" s="28">
        <v>1</v>
      </c>
      <c r="L44" s="28">
        <v>0</v>
      </c>
      <c r="M44" s="28">
        <v>0</v>
      </c>
    </row>
    <row r="45" spans="1:13" ht="15" customHeight="1">
      <c r="A45" s="372"/>
      <c r="B45" s="19" t="s">
        <v>219</v>
      </c>
      <c r="C45" s="8" t="s">
        <v>208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5" customHeight="1">
      <c r="A46" s="372"/>
      <c r="B46" s="17" t="s">
        <v>220</v>
      </c>
      <c r="C46" s="8" t="s">
        <v>210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ht="15" customHeight="1">
      <c r="A47" s="372"/>
      <c r="B47" s="19" t="s">
        <v>221</v>
      </c>
      <c r="C47" s="8" t="s">
        <v>208</v>
      </c>
      <c r="D47" s="28">
        <f t="shared" si="14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ht="15" customHeight="1" thickBot="1">
      <c r="A48" s="373"/>
      <c r="B48" s="20" t="s">
        <v>222</v>
      </c>
      <c r="C48" s="8" t="s">
        <v>210</v>
      </c>
      <c r="D48" s="28">
        <f t="shared" si="14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</row>
    <row r="49" spans="1:13" ht="15" customHeight="1">
      <c r="A49" s="386" t="s">
        <v>227</v>
      </c>
      <c r="B49" s="21" t="s">
        <v>224</v>
      </c>
      <c r="C49" s="12" t="s">
        <v>208</v>
      </c>
      <c r="D49" s="28">
        <f t="shared" si="14"/>
        <v>128</v>
      </c>
      <c r="E49" s="28">
        <f t="shared" ref="E49:M49" si="17">SUM(E51,E53,E55,E57,E59,E61)</f>
        <v>0</v>
      </c>
      <c r="F49" s="28">
        <f t="shared" si="17"/>
        <v>0</v>
      </c>
      <c r="G49" s="28">
        <f t="shared" si="17"/>
        <v>0</v>
      </c>
      <c r="H49" s="28">
        <f t="shared" si="17"/>
        <v>2</v>
      </c>
      <c r="I49" s="28">
        <f t="shared" si="17"/>
        <v>17</v>
      </c>
      <c r="J49" s="28">
        <f t="shared" si="17"/>
        <v>41</v>
      </c>
      <c r="K49" s="28">
        <f t="shared" si="17"/>
        <v>40</v>
      </c>
      <c r="L49" s="28">
        <f t="shared" si="17"/>
        <v>25</v>
      </c>
      <c r="M49" s="28">
        <f t="shared" si="17"/>
        <v>3</v>
      </c>
    </row>
    <row r="50" spans="1:13" ht="15" customHeight="1">
      <c r="A50" s="372"/>
      <c r="B50" s="17" t="s">
        <v>225</v>
      </c>
      <c r="C50" s="8" t="s">
        <v>210</v>
      </c>
      <c r="D50" s="28">
        <f t="shared" si="14"/>
        <v>32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4</v>
      </c>
      <c r="J50" s="28">
        <f t="shared" si="18"/>
        <v>8</v>
      </c>
      <c r="K50" s="28">
        <f t="shared" si="18"/>
        <v>11</v>
      </c>
      <c r="L50" s="28">
        <f t="shared" si="18"/>
        <v>8</v>
      </c>
      <c r="M50" s="28">
        <f t="shared" si="18"/>
        <v>1</v>
      </c>
    </row>
    <row r="51" spans="1:13" ht="15" customHeight="1">
      <c r="A51" s="372"/>
      <c r="B51" s="19" t="s">
        <v>211</v>
      </c>
      <c r="C51" s="8" t="s">
        <v>208</v>
      </c>
      <c r="D51" s="28">
        <f t="shared" si="14"/>
        <v>48</v>
      </c>
      <c r="E51" s="29">
        <v>0</v>
      </c>
      <c r="F51" s="29">
        <v>0</v>
      </c>
      <c r="G51" s="29">
        <v>0</v>
      </c>
      <c r="H51" s="29">
        <v>0</v>
      </c>
      <c r="I51" s="29">
        <v>5</v>
      </c>
      <c r="J51" s="29">
        <v>16</v>
      </c>
      <c r="K51" s="29">
        <v>14</v>
      </c>
      <c r="L51" s="29">
        <v>12</v>
      </c>
      <c r="M51" s="29">
        <v>1</v>
      </c>
    </row>
    <row r="52" spans="1:13" ht="15" customHeight="1">
      <c r="A52" s="372"/>
      <c r="B52" s="17" t="s">
        <v>212</v>
      </c>
      <c r="C52" s="8" t="s">
        <v>210</v>
      </c>
      <c r="D52" s="28">
        <f t="shared" si="14"/>
        <v>17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3</v>
      </c>
      <c r="K52" s="29">
        <v>8</v>
      </c>
      <c r="L52" s="29">
        <v>4</v>
      </c>
      <c r="M52" s="29">
        <v>0</v>
      </c>
    </row>
    <row r="53" spans="1:13" ht="15" customHeight="1">
      <c r="A53" s="372"/>
      <c r="B53" s="19" t="s">
        <v>213</v>
      </c>
      <c r="C53" s="8" t="s">
        <v>208</v>
      </c>
      <c r="D53" s="28">
        <f t="shared" si="14"/>
        <v>41</v>
      </c>
      <c r="E53" s="28">
        <v>0</v>
      </c>
      <c r="F53" s="28">
        <v>0</v>
      </c>
      <c r="G53" s="28">
        <v>0</v>
      </c>
      <c r="H53" s="28">
        <v>0</v>
      </c>
      <c r="I53" s="28">
        <v>3</v>
      </c>
      <c r="J53" s="28">
        <v>13</v>
      </c>
      <c r="K53" s="28">
        <v>12</v>
      </c>
      <c r="L53" s="28">
        <v>11</v>
      </c>
      <c r="M53" s="28">
        <v>2</v>
      </c>
    </row>
    <row r="54" spans="1:13" ht="15" customHeight="1">
      <c r="A54" s="372"/>
      <c r="B54" s="17" t="s">
        <v>214</v>
      </c>
      <c r="C54" s="8" t="s">
        <v>210</v>
      </c>
      <c r="D54" s="28">
        <f t="shared" si="14"/>
        <v>8</v>
      </c>
      <c r="E54" s="28">
        <v>0</v>
      </c>
      <c r="F54" s="28">
        <v>0</v>
      </c>
      <c r="G54" s="28">
        <v>0</v>
      </c>
      <c r="H54" s="28">
        <v>0</v>
      </c>
      <c r="I54" s="28">
        <v>1</v>
      </c>
      <c r="J54" s="28">
        <v>0</v>
      </c>
      <c r="K54" s="28">
        <v>2</v>
      </c>
      <c r="L54" s="28">
        <v>4</v>
      </c>
      <c r="M54" s="28">
        <v>1</v>
      </c>
    </row>
    <row r="55" spans="1:13" ht="15" customHeight="1">
      <c r="A55" s="372"/>
      <c r="B55" s="19" t="s">
        <v>215</v>
      </c>
      <c r="C55" s="8" t="s">
        <v>208</v>
      </c>
      <c r="D55" s="28">
        <f t="shared" si="14"/>
        <v>35</v>
      </c>
      <c r="E55" s="28">
        <v>0</v>
      </c>
      <c r="F55" s="28">
        <v>0</v>
      </c>
      <c r="G55" s="28">
        <v>0</v>
      </c>
      <c r="H55" s="28">
        <v>2</v>
      </c>
      <c r="I55" s="28">
        <v>8</v>
      </c>
      <c r="J55" s="28">
        <v>10</v>
      </c>
      <c r="K55" s="28">
        <v>13</v>
      </c>
      <c r="L55" s="28">
        <v>2</v>
      </c>
      <c r="M55" s="28">
        <v>0</v>
      </c>
    </row>
    <row r="56" spans="1:13" ht="15" customHeight="1">
      <c r="A56" s="372"/>
      <c r="B56" s="17" t="s">
        <v>216</v>
      </c>
      <c r="C56" s="8" t="s">
        <v>210</v>
      </c>
      <c r="D56" s="28">
        <f t="shared" si="14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2</v>
      </c>
      <c r="K56" s="28">
        <v>0</v>
      </c>
      <c r="L56" s="28">
        <v>0</v>
      </c>
      <c r="M56" s="28">
        <v>0</v>
      </c>
    </row>
    <row r="57" spans="1:13" ht="15" customHeight="1">
      <c r="A57" s="372"/>
      <c r="B57" s="19" t="s">
        <v>217</v>
      </c>
      <c r="C57" s="8" t="s">
        <v>208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ht="15" customHeight="1">
      <c r="A58" s="372"/>
      <c r="B58" s="17" t="s">
        <v>218</v>
      </c>
      <c r="C58" s="8" t="s">
        <v>210</v>
      </c>
      <c r="D58" s="28">
        <f t="shared" si="14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28">
        <v>0</v>
      </c>
    </row>
    <row r="59" spans="1:13" ht="15" customHeight="1">
      <c r="A59" s="372"/>
      <c r="B59" s="19" t="s">
        <v>219</v>
      </c>
      <c r="C59" s="8" t="s">
        <v>208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ht="15" customHeight="1">
      <c r="A60" s="372"/>
      <c r="B60" s="17" t="s">
        <v>220</v>
      </c>
      <c r="C60" s="8" t="s">
        <v>210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1</v>
      </c>
      <c r="L60" s="28">
        <v>0</v>
      </c>
      <c r="M60" s="28">
        <v>0</v>
      </c>
    </row>
    <row r="61" spans="1:13" ht="15" customHeight="1">
      <c r="A61" s="372"/>
      <c r="B61" s="19" t="s">
        <v>221</v>
      </c>
      <c r="C61" s="8" t="s">
        <v>208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ht="15" customHeight="1" thickBot="1">
      <c r="A62" s="373"/>
      <c r="B62" s="20" t="s">
        <v>222</v>
      </c>
      <c r="C62" s="8" t="s">
        <v>210</v>
      </c>
      <c r="D62" s="28">
        <f t="shared" si="14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731</v>
      </c>
    </row>
    <row r="64" spans="1:13" s="15" customFormat="1" ht="14.25">
      <c r="A64" s="23" t="s">
        <v>678</v>
      </c>
    </row>
    <row r="65" spans="1:3" s="15" customFormat="1" ht="14.25">
      <c r="A65" s="23" t="s">
        <v>732</v>
      </c>
      <c r="B65" s="24"/>
      <c r="C65" s="24"/>
    </row>
    <row r="66" spans="1:3" s="15" customFormat="1" ht="14.25">
      <c r="A66" s="23" t="s">
        <v>733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工作表33">
    <pageSetUpPr fitToPage="1"/>
  </sheetPr>
  <dimension ref="A1:M76"/>
  <sheetViews>
    <sheetView workbookViewId="0">
      <selection activeCell="E12" sqref="E12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75" style="1" customWidth="1"/>
    <col min="8" max="9" width="7.125" style="1" customWidth="1"/>
    <col min="10" max="10" width="6.75" style="1" customWidth="1"/>
    <col min="11" max="11" width="7.75" style="1" customWidth="1"/>
    <col min="12" max="13" width="5.875" style="1" customWidth="1"/>
    <col min="14" max="16384" width="9" style="1"/>
  </cols>
  <sheetData>
    <row r="1" spans="1:13" ht="21.2" customHeight="1">
      <c r="A1" s="387" t="s">
        <v>1334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1335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734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1336</v>
      </c>
      <c r="M3" s="390"/>
    </row>
    <row r="4" spans="1:13" ht="17.25" thickBot="1">
      <c r="B4" s="391" t="s">
        <v>735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1337</v>
      </c>
      <c r="M4" s="392"/>
    </row>
    <row r="5" spans="1:13">
      <c r="A5" s="374" t="s">
        <v>1338</v>
      </c>
      <c r="B5" s="425"/>
      <c r="C5" s="406" t="s">
        <v>1339</v>
      </c>
      <c r="D5" s="380" t="s">
        <v>1340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1.95" customHeight="1" thickBot="1">
      <c r="A6" s="426"/>
      <c r="B6" s="427"/>
      <c r="C6" s="406"/>
      <c r="D6" s="3" t="s">
        <v>1341</v>
      </c>
      <c r="E6" s="4" t="s">
        <v>1342</v>
      </c>
      <c r="F6" s="4" t="s">
        <v>1343</v>
      </c>
      <c r="G6" s="4" t="s">
        <v>1344</v>
      </c>
      <c r="H6" s="4" t="s">
        <v>1345</v>
      </c>
      <c r="I6" s="4" t="s">
        <v>1346</v>
      </c>
      <c r="J6" s="4" t="s">
        <v>1347</v>
      </c>
      <c r="K6" s="4" t="s">
        <v>1348</v>
      </c>
      <c r="L6" s="4" t="s">
        <v>1349</v>
      </c>
      <c r="M6" s="69" t="s">
        <v>1350</v>
      </c>
    </row>
    <row r="7" spans="1:13" ht="15" customHeight="1">
      <c r="A7" s="382" t="s">
        <v>1351</v>
      </c>
      <c r="B7" s="16" t="s">
        <v>1352</v>
      </c>
      <c r="C7" s="6" t="s">
        <v>1353</v>
      </c>
      <c r="D7" s="7">
        <f>D21+D35+D49</f>
        <v>13498</v>
      </c>
      <c r="E7" s="7">
        <f>E21+E35+E49</f>
        <v>16</v>
      </c>
      <c r="F7" s="7">
        <f t="shared" ref="F7:M7" si="0">F21+F35+F49</f>
        <v>445</v>
      </c>
      <c r="G7" s="7">
        <f t="shared" si="0"/>
        <v>1716</v>
      </c>
      <c r="H7" s="7">
        <f t="shared" si="0"/>
        <v>4229</v>
      </c>
      <c r="I7" s="7">
        <f t="shared" si="0"/>
        <v>3894</v>
      </c>
      <c r="J7" s="7">
        <f t="shared" si="0"/>
        <v>2191</v>
      </c>
      <c r="K7" s="7">
        <f t="shared" si="0"/>
        <v>830</v>
      </c>
      <c r="L7" s="7">
        <f t="shared" si="0"/>
        <v>173</v>
      </c>
      <c r="M7" s="70">
        <f t="shared" si="0"/>
        <v>4</v>
      </c>
    </row>
    <row r="8" spans="1:13" ht="15" customHeight="1">
      <c r="A8" s="372"/>
      <c r="B8" s="18" t="s">
        <v>1354</v>
      </c>
      <c r="C8" s="8" t="s">
        <v>1355</v>
      </c>
      <c r="D8" s="9">
        <f t="shared" ref="D8:M20" si="1">D22+D36+D50</f>
        <v>27226</v>
      </c>
      <c r="E8" s="9">
        <f t="shared" si="1"/>
        <v>21</v>
      </c>
      <c r="F8" s="9">
        <f t="shared" si="1"/>
        <v>420</v>
      </c>
      <c r="G8" s="9">
        <f t="shared" si="1"/>
        <v>3031</v>
      </c>
      <c r="H8" s="9">
        <f t="shared" si="1"/>
        <v>6980</v>
      </c>
      <c r="I8" s="9">
        <f t="shared" si="1"/>
        <v>7858</v>
      </c>
      <c r="J8" s="9">
        <f t="shared" si="1"/>
        <v>5867</v>
      </c>
      <c r="K8" s="9">
        <f t="shared" si="1"/>
        <v>2698</v>
      </c>
      <c r="L8" s="9">
        <f t="shared" si="1"/>
        <v>347</v>
      </c>
      <c r="M8" s="71">
        <f t="shared" si="1"/>
        <v>4</v>
      </c>
    </row>
    <row r="9" spans="1:13" ht="15" customHeight="1">
      <c r="A9" s="372"/>
      <c r="B9" s="19" t="s">
        <v>1356</v>
      </c>
      <c r="C9" s="8" t="s">
        <v>1353</v>
      </c>
      <c r="D9" s="9">
        <f t="shared" si="1"/>
        <v>4870</v>
      </c>
      <c r="E9" s="9">
        <f t="shared" si="1"/>
        <v>0</v>
      </c>
      <c r="F9" s="9">
        <f t="shared" si="1"/>
        <v>174</v>
      </c>
      <c r="G9" s="9">
        <f t="shared" si="1"/>
        <v>482</v>
      </c>
      <c r="H9" s="9">
        <f t="shared" si="1"/>
        <v>1448</v>
      </c>
      <c r="I9" s="9">
        <f t="shared" si="1"/>
        <v>1526</v>
      </c>
      <c r="J9" s="9">
        <f t="shared" si="1"/>
        <v>845</v>
      </c>
      <c r="K9" s="9">
        <f t="shared" si="1"/>
        <v>330</v>
      </c>
      <c r="L9" s="9">
        <f t="shared" si="1"/>
        <v>64</v>
      </c>
      <c r="M9" s="71">
        <f t="shared" si="1"/>
        <v>1</v>
      </c>
    </row>
    <row r="10" spans="1:13" ht="15" customHeight="1">
      <c r="A10" s="372"/>
      <c r="B10" s="17" t="s">
        <v>1357</v>
      </c>
      <c r="C10" s="8" t="s">
        <v>1358</v>
      </c>
      <c r="D10" s="9">
        <f t="shared" si="1"/>
        <v>13070</v>
      </c>
      <c r="E10" s="9">
        <f t="shared" si="1"/>
        <v>0</v>
      </c>
      <c r="F10" s="9">
        <f t="shared" si="1"/>
        <v>114</v>
      </c>
      <c r="G10" s="9">
        <f t="shared" si="1"/>
        <v>889</v>
      </c>
      <c r="H10" s="9">
        <f t="shared" si="1"/>
        <v>3109</v>
      </c>
      <c r="I10" s="9">
        <f t="shared" si="1"/>
        <v>4508</v>
      </c>
      <c r="J10" s="9">
        <f t="shared" si="1"/>
        <v>2870</v>
      </c>
      <c r="K10" s="9">
        <f t="shared" si="1"/>
        <v>1422</v>
      </c>
      <c r="L10" s="9">
        <f t="shared" si="1"/>
        <v>158</v>
      </c>
      <c r="M10" s="71">
        <f t="shared" si="1"/>
        <v>0</v>
      </c>
    </row>
    <row r="11" spans="1:13" ht="15" customHeight="1">
      <c r="A11" s="372"/>
      <c r="B11" s="19" t="s">
        <v>1359</v>
      </c>
      <c r="C11" s="8" t="s">
        <v>1353</v>
      </c>
      <c r="D11" s="9">
        <f t="shared" si="1"/>
        <v>2607</v>
      </c>
      <c r="E11" s="9">
        <f t="shared" si="1"/>
        <v>0</v>
      </c>
      <c r="F11" s="9">
        <f t="shared" si="1"/>
        <v>23</v>
      </c>
      <c r="G11" s="9">
        <f t="shared" si="1"/>
        <v>281</v>
      </c>
      <c r="H11" s="9">
        <f t="shared" si="1"/>
        <v>792</v>
      </c>
      <c r="I11" s="9">
        <f t="shared" si="1"/>
        <v>851</v>
      </c>
      <c r="J11" s="9">
        <f t="shared" si="1"/>
        <v>468</v>
      </c>
      <c r="K11" s="9">
        <f t="shared" si="1"/>
        <v>156</v>
      </c>
      <c r="L11" s="9">
        <f t="shared" si="1"/>
        <v>34</v>
      </c>
      <c r="M11" s="71">
        <f t="shared" si="1"/>
        <v>2</v>
      </c>
    </row>
    <row r="12" spans="1:13" ht="15" customHeight="1">
      <c r="A12" s="372"/>
      <c r="B12" s="17" t="s">
        <v>1360</v>
      </c>
      <c r="C12" s="8" t="s">
        <v>1358</v>
      </c>
      <c r="D12" s="9">
        <f t="shared" si="1"/>
        <v>5708</v>
      </c>
      <c r="E12" s="9">
        <f t="shared" si="1"/>
        <v>0</v>
      </c>
      <c r="F12" s="9">
        <f t="shared" si="1"/>
        <v>109</v>
      </c>
      <c r="G12" s="9">
        <f t="shared" si="1"/>
        <v>642</v>
      </c>
      <c r="H12" s="9">
        <f t="shared" si="1"/>
        <v>1561</v>
      </c>
      <c r="I12" s="9">
        <f t="shared" si="1"/>
        <v>1604</v>
      </c>
      <c r="J12" s="9">
        <f t="shared" si="1"/>
        <v>1304</v>
      </c>
      <c r="K12" s="9">
        <f t="shared" si="1"/>
        <v>427</v>
      </c>
      <c r="L12" s="9">
        <f t="shared" si="1"/>
        <v>60</v>
      </c>
      <c r="M12" s="71">
        <f t="shared" si="1"/>
        <v>1</v>
      </c>
    </row>
    <row r="13" spans="1:13" ht="15" customHeight="1">
      <c r="A13" s="372"/>
      <c r="B13" s="19" t="s">
        <v>1361</v>
      </c>
      <c r="C13" s="8" t="s">
        <v>1353</v>
      </c>
      <c r="D13" s="9">
        <f t="shared" si="1"/>
        <v>2656</v>
      </c>
      <c r="E13" s="9">
        <f t="shared" si="1"/>
        <v>16</v>
      </c>
      <c r="F13" s="9">
        <f t="shared" si="1"/>
        <v>226</v>
      </c>
      <c r="G13" s="9">
        <f t="shared" si="1"/>
        <v>596</v>
      </c>
      <c r="H13" s="9">
        <f t="shared" si="1"/>
        <v>837</v>
      </c>
      <c r="I13" s="9">
        <f t="shared" si="1"/>
        <v>457</v>
      </c>
      <c r="J13" s="9">
        <f t="shared" si="1"/>
        <v>331</v>
      </c>
      <c r="K13" s="9">
        <f t="shared" si="1"/>
        <v>157</v>
      </c>
      <c r="L13" s="9">
        <f t="shared" si="1"/>
        <v>36</v>
      </c>
      <c r="M13" s="71">
        <f t="shared" si="1"/>
        <v>0</v>
      </c>
    </row>
    <row r="14" spans="1:13" ht="15" customHeight="1">
      <c r="A14" s="372"/>
      <c r="B14" s="17" t="s">
        <v>1362</v>
      </c>
      <c r="C14" s="8" t="s">
        <v>1358</v>
      </c>
      <c r="D14" s="9">
        <f t="shared" si="1"/>
        <v>6083</v>
      </c>
      <c r="E14" s="9">
        <f t="shared" si="1"/>
        <v>21</v>
      </c>
      <c r="F14" s="9">
        <f t="shared" si="1"/>
        <v>180</v>
      </c>
      <c r="G14" s="9">
        <f t="shared" si="1"/>
        <v>1184</v>
      </c>
      <c r="H14" s="9">
        <f t="shared" si="1"/>
        <v>1574</v>
      </c>
      <c r="I14" s="9">
        <f t="shared" si="1"/>
        <v>1133</v>
      </c>
      <c r="J14" s="9">
        <f t="shared" si="1"/>
        <v>1205</v>
      </c>
      <c r="K14" s="9">
        <f t="shared" si="1"/>
        <v>680</v>
      </c>
      <c r="L14" s="9">
        <f t="shared" si="1"/>
        <v>105</v>
      </c>
      <c r="M14" s="71">
        <f t="shared" si="1"/>
        <v>1</v>
      </c>
    </row>
    <row r="15" spans="1:13" ht="15" customHeight="1">
      <c r="A15" s="372"/>
      <c r="B15" s="19" t="s">
        <v>1363</v>
      </c>
      <c r="C15" s="8" t="s">
        <v>1353</v>
      </c>
      <c r="D15" s="9">
        <f t="shared" si="1"/>
        <v>2142</v>
      </c>
      <c r="E15" s="9">
        <f t="shared" si="1"/>
        <v>0</v>
      </c>
      <c r="F15" s="9">
        <f t="shared" si="1"/>
        <v>18</v>
      </c>
      <c r="G15" s="9">
        <f t="shared" si="1"/>
        <v>253</v>
      </c>
      <c r="H15" s="9">
        <f t="shared" si="1"/>
        <v>735</v>
      </c>
      <c r="I15" s="9">
        <f t="shared" si="1"/>
        <v>645</v>
      </c>
      <c r="J15" s="9">
        <f t="shared" si="1"/>
        <v>336</v>
      </c>
      <c r="K15" s="9">
        <f t="shared" si="1"/>
        <v>125</v>
      </c>
      <c r="L15" s="9">
        <f t="shared" si="1"/>
        <v>29</v>
      </c>
      <c r="M15" s="71">
        <f t="shared" si="1"/>
        <v>1</v>
      </c>
    </row>
    <row r="16" spans="1:13" ht="15" customHeight="1">
      <c r="A16" s="372"/>
      <c r="B16" s="17" t="s">
        <v>1364</v>
      </c>
      <c r="C16" s="8" t="s">
        <v>1358</v>
      </c>
      <c r="D16" s="9">
        <f t="shared" si="1"/>
        <v>1124</v>
      </c>
      <c r="E16" s="9">
        <f t="shared" si="1"/>
        <v>0</v>
      </c>
      <c r="F16" s="9">
        <f t="shared" si="1"/>
        <v>10</v>
      </c>
      <c r="G16" s="9">
        <f t="shared" si="1"/>
        <v>190</v>
      </c>
      <c r="H16" s="9">
        <f t="shared" si="1"/>
        <v>397</v>
      </c>
      <c r="I16" s="9">
        <f t="shared" si="1"/>
        <v>272</v>
      </c>
      <c r="J16" s="9">
        <f t="shared" si="1"/>
        <v>190</v>
      </c>
      <c r="K16" s="9">
        <f t="shared" si="1"/>
        <v>53</v>
      </c>
      <c r="L16" s="9">
        <f t="shared" si="1"/>
        <v>12</v>
      </c>
      <c r="M16" s="71">
        <f t="shared" si="1"/>
        <v>0</v>
      </c>
    </row>
    <row r="17" spans="1:13" ht="15" customHeight="1">
      <c r="A17" s="372"/>
      <c r="B17" s="19" t="s">
        <v>1365</v>
      </c>
      <c r="C17" s="8" t="s">
        <v>1353</v>
      </c>
      <c r="D17" s="9">
        <f t="shared" si="1"/>
        <v>747</v>
      </c>
      <c r="E17" s="9">
        <f t="shared" si="1"/>
        <v>0</v>
      </c>
      <c r="F17" s="9">
        <f t="shared" si="1"/>
        <v>4</v>
      </c>
      <c r="G17" s="9">
        <f t="shared" si="1"/>
        <v>71</v>
      </c>
      <c r="H17" s="9">
        <f t="shared" si="1"/>
        <v>268</v>
      </c>
      <c r="I17" s="9">
        <f t="shared" si="1"/>
        <v>237</v>
      </c>
      <c r="J17" s="9">
        <f t="shared" si="1"/>
        <v>123</v>
      </c>
      <c r="K17" s="9">
        <f t="shared" si="1"/>
        <v>38</v>
      </c>
      <c r="L17" s="9">
        <f t="shared" si="1"/>
        <v>6</v>
      </c>
      <c r="M17" s="71">
        <f t="shared" si="1"/>
        <v>0</v>
      </c>
    </row>
    <row r="18" spans="1:13" ht="15" customHeight="1">
      <c r="A18" s="372"/>
      <c r="B18" s="17" t="s">
        <v>1366</v>
      </c>
      <c r="C18" s="8" t="s">
        <v>1358</v>
      </c>
      <c r="D18" s="9">
        <f t="shared" si="1"/>
        <v>546</v>
      </c>
      <c r="E18" s="9">
        <f t="shared" si="1"/>
        <v>0</v>
      </c>
      <c r="F18" s="9">
        <f t="shared" si="1"/>
        <v>7</v>
      </c>
      <c r="G18" s="9">
        <f t="shared" si="1"/>
        <v>59</v>
      </c>
      <c r="H18" s="9">
        <f t="shared" si="1"/>
        <v>120</v>
      </c>
      <c r="I18" s="9">
        <f t="shared" si="1"/>
        <v>134</v>
      </c>
      <c r="J18" s="9">
        <f t="shared" si="1"/>
        <v>138</v>
      </c>
      <c r="K18" s="9">
        <f t="shared" si="1"/>
        <v>81</v>
      </c>
      <c r="L18" s="9">
        <f t="shared" si="1"/>
        <v>7</v>
      </c>
      <c r="M18" s="71">
        <f t="shared" si="1"/>
        <v>0</v>
      </c>
    </row>
    <row r="19" spans="1:13" ht="15" customHeight="1">
      <c r="A19" s="372"/>
      <c r="B19" s="19" t="s">
        <v>1367</v>
      </c>
      <c r="C19" s="8" t="s">
        <v>1353</v>
      </c>
      <c r="D19" s="9">
        <f t="shared" si="1"/>
        <v>476</v>
      </c>
      <c r="E19" s="9">
        <f t="shared" si="1"/>
        <v>0</v>
      </c>
      <c r="F19" s="9">
        <f t="shared" si="1"/>
        <v>0</v>
      </c>
      <c r="G19" s="9">
        <f t="shared" si="1"/>
        <v>33</v>
      </c>
      <c r="H19" s="9">
        <f t="shared" si="1"/>
        <v>149</v>
      </c>
      <c r="I19" s="9">
        <f t="shared" si="1"/>
        <v>178</v>
      </c>
      <c r="J19" s="9">
        <f t="shared" si="1"/>
        <v>88</v>
      </c>
      <c r="K19" s="9">
        <f t="shared" si="1"/>
        <v>24</v>
      </c>
      <c r="L19" s="9">
        <f t="shared" si="1"/>
        <v>4</v>
      </c>
      <c r="M19" s="71">
        <f t="shared" si="1"/>
        <v>0</v>
      </c>
    </row>
    <row r="20" spans="1:13" ht="15" customHeight="1" thickBot="1">
      <c r="A20" s="373"/>
      <c r="B20" s="20" t="s">
        <v>1368</v>
      </c>
      <c r="C20" s="8" t="s">
        <v>1358</v>
      </c>
      <c r="D20" s="9">
        <f t="shared" si="1"/>
        <v>695</v>
      </c>
      <c r="E20" s="9">
        <f t="shared" si="1"/>
        <v>0</v>
      </c>
      <c r="F20" s="9">
        <f t="shared" si="1"/>
        <v>0</v>
      </c>
      <c r="G20" s="9">
        <f t="shared" si="1"/>
        <v>67</v>
      </c>
      <c r="H20" s="9">
        <f t="shared" si="1"/>
        <v>219</v>
      </c>
      <c r="I20" s="9">
        <f t="shared" si="1"/>
        <v>207</v>
      </c>
      <c r="J20" s="9">
        <f t="shared" si="1"/>
        <v>160</v>
      </c>
      <c r="K20" s="9">
        <f t="shared" si="1"/>
        <v>35</v>
      </c>
      <c r="L20" s="9">
        <f t="shared" si="1"/>
        <v>5</v>
      </c>
      <c r="M20" s="71">
        <f t="shared" si="1"/>
        <v>2</v>
      </c>
    </row>
    <row r="21" spans="1:13" ht="15" customHeight="1">
      <c r="A21" s="383" t="s">
        <v>1369</v>
      </c>
      <c r="B21" s="16" t="s">
        <v>1370</v>
      </c>
      <c r="C21" s="6" t="s">
        <v>1353</v>
      </c>
      <c r="D21" s="7">
        <v>13358</v>
      </c>
      <c r="E21" s="7">
        <v>16</v>
      </c>
      <c r="F21" s="7">
        <v>445</v>
      </c>
      <c r="G21" s="7">
        <v>1716</v>
      </c>
      <c r="H21" s="7">
        <v>4225</v>
      </c>
      <c r="I21" s="7">
        <v>3862</v>
      </c>
      <c r="J21" s="7">
        <v>2144</v>
      </c>
      <c r="K21" s="7">
        <v>791</v>
      </c>
      <c r="L21" s="7">
        <v>155</v>
      </c>
      <c r="M21" s="70">
        <v>4</v>
      </c>
    </row>
    <row r="22" spans="1:13" ht="15" customHeight="1">
      <c r="A22" s="384"/>
      <c r="B22" s="17" t="s">
        <v>1371</v>
      </c>
      <c r="C22" s="8" t="s">
        <v>1358</v>
      </c>
      <c r="D22" s="9">
        <v>27186</v>
      </c>
      <c r="E22" s="9">
        <v>21</v>
      </c>
      <c r="F22" s="9">
        <v>419</v>
      </c>
      <c r="G22" s="9">
        <v>3031</v>
      </c>
      <c r="H22" s="9">
        <v>6979</v>
      </c>
      <c r="I22" s="9">
        <v>7851</v>
      </c>
      <c r="J22" s="9">
        <v>5859</v>
      </c>
      <c r="K22" s="9">
        <v>2684</v>
      </c>
      <c r="L22" s="9">
        <v>338</v>
      </c>
      <c r="M22" s="71">
        <v>4</v>
      </c>
    </row>
    <row r="23" spans="1:13" ht="15" customHeight="1">
      <c r="A23" s="384"/>
      <c r="B23" s="19" t="s">
        <v>1356</v>
      </c>
      <c r="C23" s="8" t="s">
        <v>1353</v>
      </c>
      <c r="D23" s="9">
        <v>4818</v>
      </c>
      <c r="E23" s="9">
        <v>0</v>
      </c>
      <c r="F23" s="9">
        <v>174</v>
      </c>
      <c r="G23" s="9">
        <v>482</v>
      </c>
      <c r="H23" s="9">
        <v>1448</v>
      </c>
      <c r="I23" s="9">
        <v>1516</v>
      </c>
      <c r="J23" s="9">
        <v>828</v>
      </c>
      <c r="K23" s="9">
        <v>314</v>
      </c>
      <c r="L23" s="9">
        <v>55</v>
      </c>
      <c r="M23" s="71">
        <v>1</v>
      </c>
    </row>
    <row r="24" spans="1:13" ht="15" customHeight="1">
      <c r="A24" s="384"/>
      <c r="B24" s="17" t="s">
        <v>1357</v>
      </c>
      <c r="C24" s="8" t="s">
        <v>1358</v>
      </c>
      <c r="D24" s="9">
        <v>13052</v>
      </c>
      <c r="E24" s="9">
        <v>0</v>
      </c>
      <c r="F24" s="9">
        <v>114</v>
      </c>
      <c r="G24" s="9">
        <v>889</v>
      </c>
      <c r="H24" s="9">
        <v>3109</v>
      </c>
      <c r="I24" s="9">
        <v>4506</v>
      </c>
      <c r="J24" s="9">
        <v>2866</v>
      </c>
      <c r="K24" s="9">
        <v>1414</v>
      </c>
      <c r="L24" s="9">
        <v>154</v>
      </c>
      <c r="M24" s="71">
        <v>0</v>
      </c>
    </row>
    <row r="25" spans="1:13" ht="15" customHeight="1">
      <c r="A25" s="384"/>
      <c r="B25" s="19" t="s">
        <v>1359</v>
      </c>
      <c r="C25" s="8" t="s">
        <v>1353</v>
      </c>
      <c r="D25" s="9">
        <v>2559</v>
      </c>
      <c r="E25" s="9">
        <v>0</v>
      </c>
      <c r="F25" s="9">
        <v>23</v>
      </c>
      <c r="G25" s="9">
        <v>281</v>
      </c>
      <c r="H25" s="9">
        <v>791</v>
      </c>
      <c r="I25" s="9">
        <v>843</v>
      </c>
      <c r="J25" s="9">
        <v>456</v>
      </c>
      <c r="K25" s="9">
        <v>138</v>
      </c>
      <c r="L25" s="9">
        <v>25</v>
      </c>
      <c r="M25" s="71">
        <v>2</v>
      </c>
    </row>
    <row r="26" spans="1:13" ht="15" customHeight="1">
      <c r="A26" s="384"/>
      <c r="B26" s="17" t="s">
        <v>1360</v>
      </c>
      <c r="C26" s="8" t="s">
        <v>1358</v>
      </c>
      <c r="D26" s="9">
        <v>5694</v>
      </c>
      <c r="E26" s="9">
        <v>0</v>
      </c>
      <c r="F26" s="9">
        <v>108</v>
      </c>
      <c r="G26" s="9">
        <v>642</v>
      </c>
      <c r="H26" s="9">
        <v>1560</v>
      </c>
      <c r="I26" s="9">
        <v>1603</v>
      </c>
      <c r="J26" s="9">
        <v>1303</v>
      </c>
      <c r="K26" s="9">
        <v>422</v>
      </c>
      <c r="L26" s="9">
        <v>55</v>
      </c>
      <c r="M26" s="71">
        <v>1</v>
      </c>
    </row>
    <row r="27" spans="1:13" ht="15" customHeight="1">
      <c r="A27" s="384"/>
      <c r="B27" s="19" t="s">
        <v>1361</v>
      </c>
      <c r="C27" s="8" t="s">
        <v>1353</v>
      </c>
      <c r="D27" s="9">
        <v>2620</v>
      </c>
      <c r="E27" s="9">
        <v>16</v>
      </c>
      <c r="F27" s="9">
        <v>226</v>
      </c>
      <c r="G27" s="9">
        <v>596</v>
      </c>
      <c r="H27" s="9">
        <v>834</v>
      </c>
      <c r="I27" s="9">
        <v>444</v>
      </c>
      <c r="J27" s="9">
        <v>315</v>
      </c>
      <c r="K27" s="9">
        <v>153</v>
      </c>
      <c r="L27" s="9">
        <v>36</v>
      </c>
      <c r="M27" s="71">
        <v>0</v>
      </c>
    </row>
    <row r="28" spans="1:13" ht="15" customHeight="1">
      <c r="A28" s="384"/>
      <c r="B28" s="17" t="s">
        <v>1362</v>
      </c>
      <c r="C28" s="8" t="s">
        <v>1358</v>
      </c>
      <c r="D28" s="9">
        <v>6079</v>
      </c>
      <c r="E28" s="9">
        <v>21</v>
      </c>
      <c r="F28" s="9">
        <v>180</v>
      </c>
      <c r="G28" s="9">
        <v>1184</v>
      </c>
      <c r="H28" s="9">
        <v>1574</v>
      </c>
      <c r="I28" s="9">
        <v>1130</v>
      </c>
      <c r="J28" s="9">
        <v>1204</v>
      </c>
      <c r="K28" s="9">
        <v>680</v>
      </c>
      <c r="L28" s="9">
        <v>105</v>
      </c>
      <c r="M28" s="71">
        <v>1</v>
      </c>
    </row>
    <row r="29" spans="1:13" ht="15" customHeight="1">
      <c r="A29" s="384"/>
      <c r="B29" s="19" t="s">
        <v>1363</v>
      </c>
      <c r="C29" s="8" t="s">
        <v>1353</v>
      </c>
      <c r="D29" s="9">
        <v>2140</v>
      </c>
      <c r="E29" s="9">
        <v>0</v>
      </c>
      <c r="F29" s="9">
        <v>18</v>
      </c>
      <c r="G29" s="9">
        <v>253</v>
      </c>
      <c r="H29" s="9">
        <v>735</v>
      </c>
      <c r="I29" s="9">
        <v>645</v>
      </c>
      <c r="J29" s="9">
        <v>335</v>
      </c>
      <c r="K29" s="9">
        <v>124</v>
      </c>
      <c r="L29" s="9">
        <v>29</v>
      </c>
      <c r="M29" s="71">
        <v>1</v>
      </c>
    </row>
    <row r="30" spans="1:13" ht="15" customHeight="1">
      <c r="A30" s="384"/>
      <c r="B30" s="17" t="s">
        <v>1364</v>
      </c>
      <c r="C30" s="8" t="s">
        <v>1358</v>
      </c>
      <c r="D30" s="9">
        <v>1122</v>
      </c>
      <c r="E30" s="9">
        <v>0</v>
      </c>
      <c r="F30" s="9">
        <v>10</v>
      </c>
      <c r="G30" s="9">
        <v>190</v>
      </c>
      <c r="H30" s="9">
        <v>397</v>
      </c>
      <c r="I30" s="9">
        <v>271</v>
      </c>
      <c r="J30" s="9">
        <v>189</v>
      </c>
      <c r="K30" s="9">
        <v>53</v>
      </c>
      <c r="L30" s="9">
        <v>12</v>
      </c>
      <c r="M30" s="71">
        <v>0</v>
      </c>
    </row>
    <row r="31" spans="1:13" ht="15" customHeight="1">
      <c r="A31" s="384"/>
      <c r="B31" s="19" t="s">
        <v>1365</v>
      </c>
      <c r="C31" s="8" t="s">
        <v>1353</v>
      </c>
      <c r="D31" s="9">
        <v>745</v>
      </c>
      <c r="E31" s="9">
        <v>0</v>
      </c>
      <c r="F31" s="9">
        <v>4</v>
      </c>
      <c r="G31" s="9">
        <v>71</v>
      </c>
      <c r="H31" s="9">
        <v>268</v>
      </c>
      <c r="I31" s="9">
        <v>236</v>
      </c>
      <c r="J31" s="9">
        <v>122</v>
      </c>
      <c r="K31" s="9">
        <v>38</v>
      </c>
      <c r="L31" s="9">
        <v>6</v>
      </c>
      <c r="M31" s="71">
        <v>0</v>
      </c>
    </row>
    <row r="32" spans="1:13" ht="15" customHeight="1">
      <c r="A32" s="382"/>
      <c r="B32" s="17" t="s">
        <v>1366</v>
      </c>
      <c r="C32" s="8" t="s">
        <v>1358</v>
      </c>
      <c r="D32" s="11">
        <v>544</v>
      </c>
      <c r="E32" s="11">
        <v>0</v>
      </c>
      <c r="F32" s="11">
        <v>7</v>
      </c>
      <c r="G32" s="11">
        <v>59</v>
      </c>
      <c r="H32" s="11">
        <v>120</v>
      </c>
      <c r="I32" s="11">
        <v>134</v>
      </c>
      <c r="J32" s="11">
        <v>137</v>
      </c>
      <c r="K32" s="11">
        <v>80</v>
      </c>
      <c r="L32" s="11">
        <v>7</v>
      </c>
      <c r="M32" s="72">
        <v>0</v>
      </c>
    </row>
    <row r="33" spans="1:13" ht="15" customHeight="1">
      <c r="A33" s="382"/>
      <c r="B33" s="19" t="s">
        <v>1367</v>
      </c>
      <c r="C33" s="8" t="s">
        <v>1353</v>
      </c>
      <c r="D33" s="11">
        <v>476</v>
      </c>
      <c r="E33" s="11">
        <v>0</v>
      </c>
      <c r="F33" s="11">
        <v>0</v>
      </c>
      <c r="G33" s="11">
        <v>33</v>
      </c>
      <c r="H33" s="11">
        <v>149</v>
      </c>
      <c r="I33" s="11">
        <v>178</v>
      </c>
      <c r="J33" s="11">
        <v>88</v>
      </c>
      <c r="K33" s="11">
        <v>24</v>
      </c>
      <c r="L33" s="11">
        <v>4</v>
      </c>
      <c r="M33" s="72">
        <v>0</v>
      </c>
    </row>
    <row r="34" spans="1:13" ht="15" customHeight="1" thickBot="1">
      <c r="A34" s="382"/>
      <c r="B34" s="20" t="s">
        <v>1368</v>
      </c>
      <c r="C34" s="8" t="s">
        <v>1358</v>
      </c>
      <c r="D34" s="11">
        <v>695</v>
      </c>
      <c r="E34" s="11">
        <v>0</v>
      </c>
      <c r="F34" s="11">
        <v>0</v>
      </c>
      <c r="G34" s="11">
        <v>67</v>
      </c>
      <c r="H34" s="11">
        <v>219</v>
      </c>
      <c r="I34" s="11">
        <v>207</v>
      </c>
      <c r="J34" s="11">
        <v>160</v>
      </c>
      <c r="K34" s="11">
        <v>35</v>
      </c>
      <c r="L34" s="11">
        <v>5</v>
      </c>
      <c r="M34" s="72">
        <v>2</v>
      </c>
    </row>
    <row r="35" spans="1:13" ht="15" customHeight="1">
      <c r="A35" s="386" t="s">
        <v>1372</v>
      </c>
      <c r="B35" s="16" t="s">
        <v>1370</v>
      </c>
      <c r="C35" s="6" t="s">
        <v>1353</v>
      </c>
      <c r="D35" s="28">
        <f>SUM(E35:M35)</f>
        <v>6</v>
      </c>
      <c r="E35" s="28">
        <f>SUM(E37,E39,E41,E43,E45)</f>
        <v>0</v>
      </c>
      <c r="F35" s="28">
        <f t="shared" ref="F35:M36" si="2">SUM(F37,F39,F41,F43,F45)</f>
        <v>0</v>
      </c>
      <c r="G35" s="28">
        <f t="shared" si="2"/>
        <v>0</v>
      </c>
      <c r="H35" s="28">
        <f t="shared" si="2"/>
        <v>1</v>
      </c>
      <c r="I35" s="28">
        <f t="shared" si="2"/>
        <v>0</v>
      </c>
      <c r="J35" s="28">
        <f t="shared" si="2"/>
        <v>2</v>
      </c>
      <c r="K35" s="28">
        <f t="shared" si="2"/>
        <v>2</v>
      </c>
      <c r="L35" s="28">
        <f t="shared" si="2"/>
        <v>1</v>
      </c>
      <c r="M35" s="28">
        <f t="shared" si="2"/>
        <v>0</v>
      </c>
    </row>
    <row r="36" spans="1:13" ht="15" customHeight="1">
      <c r="A36" s="372"/>
      <c r="B36" s="17" t="s">
        <v>1371</v>
      </c>
      <c r="C36" s="8" t="s">
        <v>1358</v>
      </c>
      <c r="D36" s="28">
        <f t="shared" ref="D36:D62" si="3">SUM(E36:M36)</f>
        <v>7</v>
      </c>
      <c r="E36" s="28">
        <f>SUM(E38,E40,E42,E44,E46)</f>
        <v>0</v>
      </c>
      <c r="F36" s="28">
        <f t="shared" si="2"/>
        <v>1</v>
      </c>
      <c r="G36" s="28">
        <f t="shared" si="2"/>
        <v>0</v>
      </c>
      <c r="H36" s="28">
        <f t="shared" si="2"/>
        <v>1</v>
      </c>
      <c r="I36" s="28">
        <f t="shared" si="2"/>
        <v>1</v>
      </c>
      <c r="J36" s="28">
        <f t="shared" si="2"/>
        <v>0</v>
      </c>
      <c r="K36" s="28">
        <f t="shared" si="2"/>
        <v>3</v>
      </c>
      <c r="L36" s="28">
        <f t="shared" si="2"/>
        <v>1</v>
      </c>
      <c r="M36" s="28">
        <f t="shared" si="2"/>
        <v>0</v>
      </c>
    </row>
    <row r="37" spans="1:13" ht="15" customHeight="1">
      <c r="A37" s="372"/>
      <c r="B37" s="19" t="s">
        <v>1356</v>
      </c>
      <c r="C37" s="8" t="s">
        <v>1353</v>
      </c>
      <c r="D37" s="28">
        <f t="shared" si="3"/>
        <v>1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1</v>
      </c>
      <c r="L37" s="29">
        <v>0</v>
      </c>
      <c r="M37" s="29">
        <v>0</v>
      </c>
    </row>
    <row r="38" spans="1:13" ht="15" customHeight="1">
      <c r="A38" s="372"/>
      <c r="B38" s="17" t="s">
        <v>1357</v>
      </c>
      <c r="C38" s="8" t="s">
        <v>1358</v>
      </c>
      <c r="D38" s="28">
        <f t="shared" si="3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ht="15" customHeight="1">
      <c r="A39" s="372"/>
      <c r="B39" s="19" t="s">
        <v>1359</v>
      </c>
      <c r="C39" s="8" t="s">
        <v>1353</v>
      </c>
      <c r="D39" s="28">
        <f t="shared" si="3"/>
        <v>5</v>
      </c>
      <c r="E39" s="30">
        <v>0</v>
      </c>
      <c r="F39" s="30">
        <v>0</v>
      </c>
      <c r="G39" s="30">
        <v>0</v>
      </c>
      <c r="H39" s="30">
        <v>1</v>
      </c>
      <c r="I39" s="30">
        <v>0</v>
      </c>
      <c r="J39" s="30">
        <v>2</v>
      </c>
      <c r="K39" s="30">
        <v>1</v>
      </c>
      <c r="L39" s="28">
        <v>1</v>
      </c>
      <c r="M39" s="28">
        <v>0</v>
      </c>
    </row>
    <row r="40" spans="1:13" ht="15" customHeight="1">
      <c r="A40" s="372"/>
      <c r="B40" s="17" t="s">
        <v>1360</v>
      </c>
      <c r="C40" s="8" t="s">
        <v>1358</v>
      </c>
      <c r="D40" s="28">
        <f t="shared" si="3"/>
        <v>6</v>
      </c>
      <c r="E40" s="30">
        <v>0</v>
      </c>
      <c r="F40" s="30">
        <v>1</v>
      </c>
      <c r="G40" s="30">
        <v>0</v>
      </c>
      <c r="H40" s="30">
        <v>1</v>
      </c>
      <c r="I40" s="30">
        <v>0</v>
      </c>
      <c r="J40" s="30">
        <v>0</v>
      </c>
      <c r="K40" s="30">
        <v>3</v>
      </c>
      <c r="L40" s="28">
        <v>1</v>
      </c>
      <c r="M40" s="28">
        <v>0</v>
      </c>
    </row>
    <row r="41" spans="1:13" ht="15" customHeight="1">
      <c r="A41" s="372"/>
      <c r="B41" s="19" t="s">
        <v>1361</v>
      </c>
      <c r="C41" s="8" t="s">
        <v>1353</v>
      </c>
      <c r="D41" s="28">
        <f t="shared" si="3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</row>
    <row r="42" spans="1:13" ht="15" customHeight="1">
      <c r="A42" s="372"/>
      <c r="B42" s="17" t="s">
        <v>1362</v>
      </c>
      <c r="C42" s="8" t="s">
        <v>1358</v>
      </c>
      <c r="D42" s="28">
        <f t="shared" si="3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1</v>
      </c>
      <c r="J42" s="30">
        <v>0</v>
      </c>
      <c r="K42" s="30">
        <v>0</v>
      </c>
      <c r="L42" s="28">
        <v>0</v>
      </c>
      <c r="M42" s="28">
        <v>0</v>
      </c>
    </row>
    <row r="43" spans="1:13" ht="15" customHeight="1">
      <c r="A43" s="372"/>
      <c r="B43" s="19" t="s">
        <v>1363</v>
      </c>
      <c r="C43" s="8" t="s">
        <v>1353</v>
      </c>
      <c r="D43" s="28">
        <f t="shared" si="3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</row>
    <row r="44" spans="1:13" ht="15" customHeight="1">
      <c r="A44" s="372"/>
      <c r="B44" s="17" t="s">
        <v>1364</v>
      </c>
      <c r="C44" s="8" t="s">
        <v>1358</v>
      </c>
      <c r="D44" s="28">
        <f t="shared" si="3"/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28">
        <v>0</v>
      </c>
      <c r="M44" s="28">
        <v>0</v>
      </c>
    </row>
    <row r="45" spans="1:13" ht="15" customHeight="1">
      <c r="A45" s="372"/>
      <c r="B45" s="19" t="s">
        <v>1365</v>
      </c>
      <c r="C45" s="8" t="s">
        <v>1353</v>
      </c>
      <c r="D45" s="28">
        <f t="shared" si="3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5" customHeight="1">
      <c r="A46" s="372"/>
      <c r="B46" s="17" t="s">
        <v>1366</v>
      </c>
      <c r="C46" s="8" t="s">
        <v>1358</v>
      </c>
      <c r="D46" s="28">
        <f t="shared" si="3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ht="15" customHeight="1">
      <c r="A47" s="372"/>
      <c r="B47" s="19" t="s">
        <v>1367</v>
      </c>
      <c r="C47" s="8" t="s">
        <v>1353</v>
      </c>
      <c r="D47" s="28">
        <f t="shared" si="3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ht="15" customHeight="1" thickBot="1">
      <c r="A48" s="373"/>
      <c r="B48" s="20" t="s">
        <v>1368</v>
      </c>
      <c r="C48" s="8" t="s">
        <v>1358</v>
      </c>
      <c r="D48" s="28">
        <f t="shared" si="3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</row>
    <row r="49" spans="1:13" ht="15" customHeight="1">
      <c r="A49" s="386" t="s">
        <v>1373</v>
      </c>
      <c r="B49" s="21" t="s">
        <v>1370</v>
      </c>
      <c r="C49" s="12" t="s">
        <v>1353</v>
      </c>
      <c r="D49" s="28">
        <f t="shared" si="3"/>
        <v>134</v>
      </c>
      <c r="E49" s="28">
        <f>SUM(E51,E53,E55,E57,E59,E61)</f>
        <v>0</v>
      </c>
      <c r="F49" s="28">
        <f t="shared" ref="F49:M50" si="4">SUM(F51,F53,F55,F57,F59,F61)</f>
        <v>0</v>
      </c>
      <c r="G49" s="28">
        <f t="shared" si="4"/>
        <v>0</v>
      </c>
      <c r="H49" s="28">
        <f t="shared" si="4"/>
        <v>3</v>
      </c>
      <c r="I49" s="28">
        <f t="shared" si="4"/>
        <v>32</v>
      </c>
      <c r="J49" s="28">
        <f t="shared" si="4"/>
        <v>45</v>
      </c>
      <c r="K49" s="28">
        <f t="shared" si="4"/>
        <v>37</v>
      </c>
      <c r="L49" s="28">
        <f t="shared" si="4"/>
        <v>17</v>
      </c>
      <c r="M49" s="28">
        <f t="shared" si="4"/>
        <v>0</v>
      </c>
    </row>
    <row r="50" spans="1:13" ht="15" customHeight="1">
      <c r="A50" s="372"/>
      <c r="B50" s="17" t="s">
        <v>1371</v>
      </c>
      <c r="C50" s="8" t="s">
        <v>1358</v>
      </c>
      <c r="D50" s="28">
        <f t="shared" si="3"/>
        <v>33</v>
      </c>
      <c r="E50" s="28">
        <f>SUM(E52,E54,E56,E58,E60,E62)</f>
        <v>0</v>
      </c>
      <c r="F50" s="28">
        <f t="shared" si="4"/>
        <v>0</v>
      </c>
      <c r="G50" s="28">
        <f t="shared" si="4"/>
        <v>0</v>
      </c>
      <c r="H50" s="28">
        <f t="shared" si="4"/>
        <v>0</v>
      </c>
      <c r="I50" s="28">
        <f t="shared" si="4"/>
        <v>6</v>
      </c>
      <c r="J50" s="28">
        <f t="shared" si="4"/>
        <v>8</v>
      </c>
      <c r="K50" s="28">
        <f t="shared" si="4"/>
        <v>11</v>
      </c>
      <c r="L50" s="28">
        <f t="shared" si="4"/>
        <v>8</v>
      </c>
      <c r="M50" s="28">
        <f t="shared" si="4"/>
        <v>0</v>
      </c>
    </row>
    <row r="51" spans="1:13" ht="15" customHeight="1">
      <c r="A51" s="372"/>
      <c r="B51" s="19" t="s">
        <v>1356</v>
      </c>
      <c r="C51" s="8" t="s">
        <v>1353</v>
      </c>
      <c r="D51" s="28">
        <f t="shared" si="3"/>
        <v>51</v>
      </c>
      <c r="E51" s="29">
        <v>0</v>
      </c>
      <c r="F51" s="29">
        <v>0</v>
      </c>
      <c r="G51" s="29">
        <v>0</v>
      </c>
      <c r="H51" s="29">
        <v>0</v>
      </c>
      <c r="I51" s="29">
        <v>10</v>
      </c>
      <c r="J51" s="29">
        <v>17</v>
      </c>
      <c r="K51" s="29">
        <v>15</v>
      </c>
      <c r="L51" s="29">
        <v>9</v>
      </c>
      <c r="M51" s="29">
        <v>0</v>
      </c>
    </row>
    <row r="52" spans="1:13" ht="15" customHeight="1">
      <c r="A52" s="372"/>
      <c r="B52" s="17" t="s">
        <v>1357</v>
      </c>
      <c r="C52" s="8" t="s">
        <v>1358</v>
      </c>
      <c r="D52" s="28">
        <f t="shared" si="3"/>
        <v>18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4</v>
      </c>
      <c r="K52" s="29">
        <v>8</v>
      </c>
      <c r="L52" s="29">
        <v>4</v>
      </c>
      <c r="M52" s="29">
        <v>0</v>
      </c>
    </row>
    <row r="53" spans="1:13" ht="15" customHeight="1">
      <c r="A53" s="372"/>
      <c r="B53" s="19" t="s">
        <v>1359</v>
      </c>
      <c r="C53" s="8" t="s">
        <v>1353</v>
      </c>
      <c r="D53" s="28">
        <f t="shared" si="3"/>
        <v>43</v>
      </c>
      <c r="E53" s="28">
        <v>0</v>
      </c>
      <c r="F53" s="28">
        <v>0</v>
      </c>
      <c r="G53" s="28">
        <v>0</v>
      </c>
      <c r="H53" s="28">
        <v>0</v>
      </c>
      <c r="I53" s="28">
        <v>8</v>
      </c>
      <c r="J53" s="28">
        <v>10</v>
      </c>
      <c r="K53" s="28">
        <v>17</v>
      </c>
      <c r="L53" s="28">
        <v>8</v>
      </c>
      <c r="M53" s="28">
        <v>0</v>
      </c>
    </row>
    <row r="54" spans="1:13" ht="15" customHeight="1">
      <c r="A54" s="372"/>
      <c r="B54" s="17" t="s">
        <v>1360</v>
      </c>
      <c r="C54" s="8" t="s">
        <v>1358</v>
      </c>
      <c r="D54" s="28">
        <f t="shared" si="3"/>
        <v>8</v>
      </c>
      <c r="E54" s="28">
        <v>0</v>
      </c>
      <c r="F54" s="28">
        <v>0</v>
      </c>
      <c r="G54" s="28">
        <v>0</v>
      </c>
      <c r="H54" s="28">
        <v>0</v>
      </c>
      <c r="I54" s="28">
        <v>1</v>
      </c>
      <c r="J54" s="28">
        <v>1</v>
      </c>
      <c r="K54" s="28">
        <v>2</v>
      </c>
      <c r="L54" s="28">
        <v>4</v>
      </c>
      <c r="M54" s="28">
        <v>0</v>
      </c>
    </row>
    <row r="55" spans="1:13" ht="15" customHeight="1">
      <c r="A55" s="372"/>
      <c r="B55" s="19" t="s">
        <v>1361</v>
      </c>
      <c r="C55" s="8" t="s">
        <v>1353</v>
      </c>
      <c r="D55" s="28">
        <f t="shared" si="3"/>
        <v>36</v>
      </c>
      <c r="E55" s="28">
        <v>0</v>
      </c>
      <c r="F55" s="28">
        <v>0</v>
      </c>
      <c r="G55" s="28">
        <v>0</v>
      </c>
      <c r="H55" s="28">
        <v>3</v>
      </c>
      <c r="I55" s="28">
        <v>13</v>
      </c>
      <c r="J55" s="28">
        <v>16</v>
      </c>
      <c r="K55" s="28">
        <v>4</v>
      </c>
      <c r="L55" s="28">
        <v>0</v>
      </c>
      <c r="M55" s="28">
        <v>0</v>
      </c>
    </row>
    <row r="56" spans="1:13" ht="15" customHeight="1">
      <c r="A56" s="372"/>
      <c r="B56" s="17" t="s">
        <v>1362</v>
      </c>
      <c r="C56" s="8" t="s">
        <v>1358</v>
      </c>
      <c r="D56" s="28">
        <f t="shared" si="3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2</v>
      </c>
      <c r="J56" s="28">
        <v>1</v>
      </c>
      <c r="K56" s="28">
        <v>0</v>
      </c>
      <c r="L56" s="28">
        <v>0</v>
      </c>
      <c r="M56" s="28">
        <v>0</v>
      </c>
    </row>
    <row r="57" spans="1:13" ht="15" customHeight="1">
      <c r="A57" s="372"/>
      <c r="B57" s="19" t="s">
        <v>1363</v>
      </c>
      <c r="C57" s="8" t="s">
        <v>1353</v>
      </c>
      <c r="D57" s="28">
        <f t="shared" si="3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ht="15" customHeight="1">
      <c r="A58" s="372"/>
      <c r="B58" s="17" t="s">
        <v>1364</v>
      </c>
      <c r="C58" s="8" t="s">
        <v>1358</v>
      </c>
      <c r="D58" s="28">
        <f t="shared" si="3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1</v>
      </c>
      <c r="J58" s="28">
        <v>1</v>
      </c>
      <c r="K58" s="28">
        <v>0</v>
      </c>
      <c r="L58" s="28">
        <v>0</v>
      </c>
      <c r="M58" s="28">
        <v>0</v>
      </c>
    </row>
    <row r="59" spans="1:13" ht="15" customHeight="1">
      <c r="A59" s="372"/>
      <c r="B59" s="19" t="s">
        <v>1365</v>
      </c>
      <c r="C59" s="8" t="s">
        <v>1353</v>
      </c>
      <c r="D59" s="28">
        <f t="shared" si="3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ht="15" customHeight="1">
      <c r="A60" s="372"/>
      <c r="B60" s="17" t="s">
        <v>1366</v>
      </c>
      <c r="C60" s="8" t="s">
        <v>1358</v>
      </c>
      <c r="D60" s="28">
        <f t="shared" si="3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1</v>
      </c>
      <c r="L60" s="28">
        <v>0</v>
      </c>
      <c r="M60" s="28">
        <v>0</v>
      </c>
    </row>
    <row r="61" spans="1:13" ht="15" customHeight="1">
      <c r="A61" s="372"/>
      <c r="B61" s="19" t="s">
        <v>1367</v>
      </c>
      <c r="C61" s="8" t="s">
        <v>1353</v>
      </c>
      <c r="D61" s="28">
        <f t="shared" si="3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ht="15" customHeight="1" thickBot="1">
      <c r="A62" s="373"/>
      <c r="B62" s="20" t="s">
        <v>1368</v>
      </c>
      <c r="C62" s="8" t="s">
        <v>1358</v>
      </c>
      <c r="D62" s="28">
        <f t="shared" si="3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15" customFormat="1" ht="14.25">
      <c r="A63" s="22" t="s">
        <v>1374</v>
      </c>
    </row>
    <row r="64" spans="1:13" s="15" customFormat="1" ht="14.25">
      <c r="A64" s="22" t="s">
        <v>1375</v>
      </c>
    </row>
    <row r="65" spans="1:6" s="15" customFormat="1" ht="14.25">
      <c r="A65" s="23" t="s">
        <v>1376</v>
      </c>
      <c r="B65" s="24"/>
      <c r="C65" s="24"/>
    </row>
    <row r="66" spans="1:6" s="15" customFormat="1">
      <c r="A66" s="22" t="s">
        <v>1377</v>
      </c>
      <c r="B66" s="1"/>
      <c r="C66" s="1"/>
      <c r="D66" s="1"/>
      <c r="E66" s="1"/>
      <c r="F66" s="1"/>
    </row>
    <row r="67" spans="1:6">
      <c r="A67" s="14"/>
    </row>
    <row r="68" spans="1:6">
      <c r="A68" s="14"/>
    </row>
    <row r="69" spans="1:6">
      <c r="A69" s="14"/>
    </row>
    <row r="70" spans="1:6">
      <c r="A70" s="14"/>
    </row>
    <row r="71" spans="1:6">
      <c r="A71" s="14"/>
    </row>
    <row r="72" spans="1:6">
      <c r="A72" s="14"/>
    </row>
    <row r="73" spans="1:6">
      <c r="A73" s="14"/>
    </row>
    <row r="74" spans="1:6">
      <c r="A74" s="14"/>
    </row>
    <row r="75" spans="1:6">
      <c r="A75" s="14"/>
    </row>
    <row r="76" spans="1:6">
      <c r="A76" s="14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0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工作表34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3" width="5.875" style="1" customWidth="1"/>
    <col min="14" max="16384" width="9" style="1"/>
  </cols>
  <sheetData>
    <row r="1" spans="1:13" ht="21.2" customHeight="1">
      <c r="A1" s="387" t="s">
        <v>189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190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727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191</v>
      </c>
      <c r="M3" s="390"/>
    </row>
    <row r="4" spans="1:13" ht="17.25" thickBot="1">
      <c r="B4" s="391" t="s">
        <v>728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192</v>
      </c>
      <c r="M4" s="392"/>
    </row>
    <row r="5" spans="1:13">
      <c r="A5" s="374" t="s">
        <v>193</v>
      </c>
      <c r="B5" s="425"/>
      <c r="C5" s="406" t="s">
        <v>194</v>
      </c>
      <c r="D5" s="380" t="s">
        <v>195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196</v>
      </c>
      <c r="E6" s="4" t="s">
        <v>197</v>
      </c>
      <c r="F6" s="4" t="s">
        <v>198</v>
      </c>
      <c r="G6" s="4" t="s">
        <v>199</v>
      </c>
      <c r="H6" s="4" t="s">
        <v>200</v>
      </c>
      <c r="I6" s="4" t="s">
        <v>201</v>
      </c>
      <c r="J6" s="4" t="s">
        <v>202</v>
      </c>
      <c r="K6" s="4" t="s">
        <v>203</v>
      </c>
      <c r="L6" s="4" t="s">
        <v>204</v>
      </c>
      <c r="M6" s="69" t="s">
        <v>205</v>
      </c>
    </row>
    <row r="7" spans="1:13" ht="15" customHeight="1">
      <c r="A7" s="382" t="s">
        <v>206</v>
      </c>
      <c r="B7" s="16" t="s">
        <v>207</v>
      </c>
      <c r="C7" s="6" t="s">
        <v>208</v>
      </c>
      <c r="D7" s="7">
        <f t="shared" ref="D7:M7" si="0">D21+D35+D49</f>
        <v>13350</v>
      </c>
      <c r="E7" s="7">
        <f t="shared" si="0"/>
        <v>26</v>
      </c>
      <c r="F7" s="7">
        <f t="shared" si="0"/>
        <v>445</v>
      </c>
      <c r="G7" s="86">
        <f t="shared" si="0"/>
        <v>1651</v>
      </c>
      <c r="H7" s="86">
        <f t="shared" si="0"/>
        <v>4299</v>
      </c>
      <c r="I7" s="86">
        <f t="shared" si="0"/>
        <v>3824</v>
      </c>
      <c r="J7" s="86">
        <f t="shared" si="0"/>
        <v>2120</v>
      </c>
      <c r="K7" s="7">
        <f t="shared" si="0"/>
        <v>801</v>
      </c>
      <c r="L7" s="7">
        <f t="shared" si="0"/>
        <v>177</v>
      </c>
      <c r="M7" s="70">
        <f t="shared" si="0"/>
        <v>7</v>
      </c>
    </row>
    <row r="8" spans="1:13" ht="15" customHeight="1">
      <c r="A8" s="372"/>
      <c r="B8" s="18" t="s">
        <v>209</v>
      </c>
      <c r="C8" s="8" t="s">
        <v>210</v>
      </c>
      <c r="D8" s="9">
        <f t="shared" ref="D8:M8" si="1">D22+D36+D50</f>
        <v>26873</v>
      </c>
      <c r="E8" s="9">
        <f t="shared" si="1"/>
        <v>31</v>
      </c>
      <c r="F8" s="9">
        <f t="shared" si="1"/>
        <v>430</v>
      </c>
      <c r="G8" s="87">
        <f t="shared" si="1"/>
        <v>2979</v>
      </c>
      <c r="H8" s="87">
        <f t="shared" si="1"/>
        <v>6893</v>
      </c>
      <c r="I8" s="87">
        <f t="shared" si="1"/>
        <v>7681</v>
      </c>
      <c r="J8" s="87">
        <f t="shared" si="1"/>
        <v>5833</v>
      </c>
      <c r="K8" s="87">
        <f t="shared" si="1"/>
        <v>2686</v>
      </c>
      <c r="L8" s="9">
        <f t="shared" si="1"/>
        <v>332</v>
      </c>
      <c r="M8" s="71">
        <f t="shared" si="1"/>
        <v>8</v>
      </c>
    </row>
    <row r="9" spans="1:13" ht="15" customHeight="1">
      <c r="A9" s="372"/>
      <c r="B9" s="19" t="s">
        <v>211</v>
      </c>
      <c r="C9" s="8" t="s">
        <v>208</v>
      </c>
      <c r="D9" s="9">
        <f t="shared" ref="D9:M9" si="2">D23+D37+D51</f>
        <v>4799</v>
      </c>
      <c r="E9" s="9">
        <f t="shared" si="2"/>
        <v>0</v>
      </c>
      <c r="F9" s="9">
        <f t="shared" si="2"/>
        <v>179</v>
      </c>
      <c r="G9" s="9">
        <f t="shared" si="2"/>
        <v>463</v>
      </c>
      <c r="H9" s="87">
        <f t="shared" si="2"/>
        <v>1443</v>
      </c>
      <c r="I9" s="87">
        <f t="shared" si="2"/>
        <v>1495</v>
      </c>
      <c r="J9" s="9">
        <f t="shared" si="2"/>
        <v>826</v>
      </c>
      <c r="K9" s="9">
        <f t="shared" si="2"/>
        <v>324</v>
      </c>
      <c r="L9" s="9">
        <f t="shared" si="2"/>
        <v>67</v>
      </c>
      <c r="M9" s="71">
        <f t="shared" si="2"/>
        <v>2</v>
      </c>
    </row>
    <row r="10" spans="1:13" ht="15" customHeight="1">
      <c r="A10" s="372"/>
      <c r="B10" s="17" t="s">
        <v>212</v>
      </c>
      <c r="C10" s="8" t="s">
        <v>210</v>
      </c>
      <c r="D10" s="9">
        <f t="shared" ref="D10:M10" si="3">D24+D38+D52</f>
        <v>12910</v>
      </c>
      <c r="E10" s="9">
        <f t="shared" si="3"/>
        <v>0</v>
      </c>
      <c r="F10" s="9">
        <f t="shared" si="3"/>
        <v>114</v>
      </c>
      <c r="G10" s="9">
        <f t="shared" si="3"/>
        <v>865</v>
      </c>
      <c r="H10" s="87">
        <f t="shared" si="3"/>
        <v>3082</v>
      </c>
      <c r="I10" s="87">
        <f t="shared" si="3"/>
        <v>4409</v>
      </c>
      <c r="J10" s="87">
        <f t="shared" si="3"/>
        <v>2867</v>
      </c>
      <c r="K10" s="87">
        <f t="shared" si="3"/>
        <v>1429</v>
      </c>
      <c r="L10" s="9">
        <f t="shared" si="3"/>
        <v>144</v>
      </c>
      <c r="M10" s="71">
        <f t="shared" si="3"/>
        <v>0</v>
      </c>
    </row>
    <row r="11" spans="1:13" ht="15" customHeight="1">
      <c r="A11" s="372"/>
      <c r="B11" s="19" t="s">
        <v>213</v>
      </c>
      <c r="C11" s="8" t="s">
        <v>208</v>
      </c>
      <c r="D11" s="9">
        <f t="shared" ref="D11:M11" si="4">D25+D39+D53</f>
        <v>2606</v>
      </c>
      <c r="E11" s="9">
        <f t="shared" si="4"/>
        <v>0</v>
      </c>
      <c r="F11" s="9">
        <f t="shared" si="4"/>
        <v>27</v>
      </c>
      <c r="G11" s="9">
        <f t="shared" si="4"/>
        <v>275</v>
      </c>
      <c r="H11" s="9">
        <f t="shared" si="4"/>
        <v>800</v>
      </c>
      <c r="I11" s="9">
        <f t="shared" si="4"/>
        <v>851</v>
      </c>
      <c r="J11" s="9">
        <f t="shared" si="4"/>
        <v>465</v>
      </c>
      <c r="K11" s="9">
        <f t="shared" si="4"/>
        <v>148</v>
      </c>
      <c r="L11" s="9">
        <f t="shared" si="4"/>
        <v>36</v>
      </c>
      <c r="M11" s="71">
        <f t="shared" si="4"/>
        <v>4</v>
      </c>
    </row>
    <row r="12" spans="1:13" ht="15" customHeight="1">
      <c r="A12" s="372"/>
      <c r="B12" s="17" t="s">
        <v>214</v>
      </c>
      <c r="C12" s="8" t="s">
        <v>210</v>
      </c>
      <c r="D12" s="9">
        <f t="shared" ref="D12:M12" si="5">D26+D40+D54</f>
        <v>5727</v>
      </c>
      <c r="E12" s="9">
        <f t="shared" si="5"/>
        <v>0</v>
      </c>
      <c r="F12" s="9">
        <f t="shared" si="5"/>
        <v>114</v>
      </c>
      <c r="G12" s="9">
        <f t="shared" si="5"/>
        <v>650</v>
      </c>
      <c r="H12" s="87">
        <f t="shared" si="5"/>
        <v>1569</v>
      </c>
      <c r="I12" s="87">
        <f t="shared" si="5"/>
        <v>1603</v>
      </c>
      <c r="J12" s="87">
        <f t="shared" si="5"/>
        <v>1300</v>
      </c>
      <c r="K12" s="9">
        <f t="shared" si="5"/>
        <v>428</v>
      </c>
      <c r="L12" s="9">
        <f t="shared" si="5"/>
        <v>60</v>
      </c>
      <c r="M12" s="71">
        <f t="shared" si="5"/>
        <v>3</v>
      </c>
    </row>
    <row r="13" spans="1:13" ht="15" customHeight="1">
      <c r="A13" s="372"/>
      <c r="B13" s="19" t="s">
        <v>215</v>
      </c>
      <c r="C13" s="8" t="s">
        <v>208</v>
      </c>
      <c r="D13" s="9">
        <f t="shared" ref="D13:M13" si="6">D27+D41+D55</f>
        <v>2669</v>
      </c>
      <c r="E13" s="9">
        <f t="shared" si="6"/>
        <v>26</v>
      </c>
      <c r="F13" s="9">
        <f t="shared" si="6"/>
        <v>223</v>
      </c>
      <c r="G13" s="9">
        <f t="shared" si="6"/>
        <v>574</v>
      </c>
      <c r="H13" s="9">
        <f t="shared" si="6"/>
        <v>887</v>
      </c>
      <c r="I13" s="9">
        <f t="shared" si="6"/>
        <v>453</v>
      </c>
      <c r="J13" s="9">
        <f t="shared" si="6"/>
        <v>313</v>
      </c>
      <c r="K13" s="9">
        <f t="shared" si="6"/>
        <v>158</v>
      </c>
      <c r="L13" s="9">
        <f t="shared" si="6"/>
        <v>35</v>
      </c>
      <c r="M13" s="71">
        <f t="shared" si="6"/>
        <v>0</v>
      </c>
    </row>
    <row r="14" spans="1:13" ht="15" customHeight="1">
      <c r="A14" s="372"/>
      <c r="B14" s="17" t="s">
        <v>216</v>
      </c>
      <c r="C14" s="8" t="s">
        <v>210</v>
      </c>
      <c r="D14" s="9">
        <f t="shared" ref="D14:M14" si="7">D28+D42+D56</f>
        <v>5957</v>
      </c>
      <c r="E14" s="9">
        <f t="shared" si="7"/>
        <v>31</v>
      </c>
      <c r="F14" s="9">
        <f t="shared" si="7"/>
        <v>182</v>
      </c>
      <c r="G14" s="87">
        <f t="shared" si="7"/>
        <v>1146</v>
      </c>
      <c r="H14" s="87">
        <f t="shared" si="7"/>
        <v>1544</v>
      </c>
      <c r="I14" s="87">
        <f t="shared" si="7"/>
        <v>1084</v>
      </c>
      <c r="J14" s="87">
        <f t="shared" si="7"/>
        <v>1191</v>
      </c>
      <c r="K14" s="9">
        <f t="shared" si="7"/>
        <v>675</v>
      </c>
      <c r="L14" s="9">
        <f t="shared" si="7"/>
        <v>103</v>
      </c>
      <c r="M14" s="71">
        <f t="shared" si="7"/>
        <v>1</v>
      </c>
    </row>
    <row r="15" spans="1:13" ht="15" customHeight="1">
      <c r="A15" s="372"/>
      <c r="B15" s="19" t="s">
        <v>217</v>
      </c>
      <c r="C15" s="8" t="s">
        <v>208</v>
      </c>
      <c r="D15" s="9">
        <f t="shared" ref="D15:M15" si="8">D29+D43+D57</f>
        <v>2108</v>
      </c>
      <c r="E15" s="9">
        <f t="shared" si="8"/>
        <v>0</v>
      </c>
      <c r="F15" s="9">
        <f t="shared" si="8"/>
        <v>10</v>
      </c>
      <c r="G15" s="9">
        <f t="shared" si="8"/>
        <v>236</v>
      </c>
      <c r="H15" s="9">
        <f t="shared" si="8"/>
        <v>763</v>
      </c>
      <c r="I15" s="9">
        <f t="shared" si="8"/>
        <v>631</v>
      </c>
      <c r="J15" s="9">
        <f t="shared" si="8"/>
        <v>320</v>
      </c>
      <c r="K15" s="9">
        <f t="shared" si="8"/>
        <v>118</v>
      </c>
      <c r="L15" s="9">
        <f t="shared" si="8"/>
        <v>29</v>
      </c>
      <c r="M15" s="71">
        <f t="shared" si="8"/>
        <v>1</v>
      </c>
    </row>
    <row r="16" spans="1:13" ht="15" customHeight="1">
      <c r="A16" s="372"/>
      <c r="B16" s="17" t="s">
        <v>218</v>
      </c>
      <c r="C16" s="8" t="s">
        <v>210</v>
      </c>
      <c r="D16" s="9">
        <f t="shared" ref="D16:M16" si="9">D30+D44+D58</f>
        <v>1128</v>
      </c>
      <c r="E16" s="9">
        <f t="shared" si="9"/>
        <v>0</v>
      </c>
      <c r="F16" s="9">
        <f t="shared" si="9"/>
        <v>11</v>
      </c>
      <c r="G16" s="9">
        <f t="shared" si="9"/>
        <v>201</v>
      </c>
      <c r="H16" s="9">
        <f t="shared" si="9"/>
        <v>395</v>
      </c>
      <c r="I16" s="9">
        <f t="shared" si="9"/>
        <v>269</v>
      </c>
      <c r="J16" s="9">
        <f t="shared" si="9"/>
        <v>188</v>
      </c>
      <c r="K16" s="9">
        <f t="shared" si="9"/>
        <v>52</v>
      </c>
      <c r="L16" s="9">
        <f t="shared" si="9"/>
        <v>12</v>
      </c>
      <c r="M16" s="71">
        <f t="shared" si="9"/>
        <v>0</v>
      </c>
    </row>
    <row r="17" spans="1:13" ht="15" customHeight="1">
      <c r="A17" s="372"/>
      <c r="B17" s="19" t="s">
        <v>219</v>
      </c>
      <c r="C17" s="8" t="s">
        <v>208</v>
      </c>
      <c r="D17" s="9">
        <f t="shared" ref="D17:M17" si="10">D31+D45+D59</f>
        <v>711</v>
      </c>
      <c r="E17" s="9">
        <f t="shared" si="10"/>
        <v>0</v>
      </c>
      <c r="F17" s="9">
        <f t="shared" si="10"/>
        <v>6</v>
      </c>
      <c r="G17" s="9">
        <f t="shared" si="10"/>
        <v>69</v>
      </c>
      <c r="H17" s="9">
        <f t="shared" si="10"/>
        <v>252</v>
      </c>
      <c r="I17" s="9">
        <f t="shared" si="10"/>
        <v>227</v>
      </c>
      <c r="J17" s="9">
        <f t="shared" si="10"/>
        <v>113</v>
      </c>
      <c r="K17" s="9">
        <f t="shared" si="10"/>
        <v>38</v>
      </c>
      <c r="L17" s="9">
        <f t="shared" si="10"/>
        <v>6</v>
      </c>
      <c r="M17" s="71">
        <f t="shared" si="10"/>
        <v>0</v>
      </c>
    </row>
    <row r="18" spans="1:13" ht="15" customHeight="1">
      <c r="A18" s="372"/>
      <c r="B18" s="17" t="s">
        <v>220</v>
      </c>
      <c r="C18" s="8" t="s">
        <v>210</v>
      </c>
      <c r="D18" s="9">
        <f t="shared" ref="D18:M18" si="11">D32+D46+D60</f>
        <v>466</v>
      </c>
      <c r="E18" s="9">
        <f t="shared" si="11"/>
        <v>0</v>
      </c>
      <c r="F18" s="9">
        <f t="shared" si="11"/>
        <v>8</v>
      </c>
      <c r="G18" s="9">
        <f t="shared" si="11"/>
        <v>48</v>
      </c>
      <c r="H18" s="9">
        <f t="shared" si="11"/>
        <v>97</v>
      </c>
      <c r="I18" s="9">
        <f t="shared" si="11"/>
        <v>107</v>
      </c>
      <c r="J18" s="9">
        <f t="shared" si="11"/>
        <v>123</v>
      </c>
      <c r="K18" s="9">
        <f t="shared" si="11"/>
        <v>76</v>
      </c>
      <c r="L18" s="9">
        <f t="shared" si="11"/>
        <v>7</v>
      </c>
      <c r="M18" s="71">
        <f t="shared" si="11"/>
        <v>0</v>
      </c>
    </row>
    <row r="19" spans="1:13" ht="15" customHeight="1">
      <c r="A19" s="372"/>
      <c r="B19" s="19" t="s">
        <v>221</v>
      </c>
      <c r="C19" s="8" t="s">
        <v>208</v>
      </c>
      <c r="D19" s="9">
        <f t="shared" ref="D19:M19" si="12">D33+D47+D61</f>
        <v>457</v>
      </c>
      <c r="E19" s="9">
        <f t="shared" si="12"/>
        <v>0</v>
      </c>
      <c r="F19" s="9">
        <f t="shared" si="12"/>
        <v>0</v>
      </c>
      <c r="G19" s="9">
        <f t="shared" si="12"/>
        <v>34</v>
      </c>
      <c r="H19" s="9">
        <f t="shared" si="12"/>
        <v>154</v>
      </c>
      <c r="I19" s="9">
        <f t="shared" si="12"/>
        <v>167</v>
      </c>
      <c r="J19" s="9">
        <f t="shared" si="12"/>
        <v>83</v>
      </c>
      <c r="K19" s="9">
        <f t="shared" si="12"/>
        <v>15</v>
      </c>
      <c r="L19" s="9">
        <f t="shared" si="12"/>
        <v>4</v>
      </c>
      <c r="M19" s="71">
        <f t="shared" si="12"/>
        <v>0</v>
      </c>
    </row>
    <row r="20" spans="1:13" ht="15" customHeight="1" thickBot="1">
      <c r="A20" s="373"/>
      <c r="B20" s="20" t="s">
        <v>222</v>
      </c>
      <c r="C20" s="8" t="s">
        <v>210</v>
      </c>
      <c r="D20" s="9">
        <f t="shared" ref="D20:M20" si="13">D34+D48+D62</f>
        <v>685</v>
      </c>
      <c r="E20" s="9">
        <f t="shared" si="13"/>
        <v>0</v>
      </c>
      <c r="F20" s="9">
        <f t="shared" si="13"/>
        <v>1</v>
      </c>
      <c r="G20" s="9">
        <f t="shared" si="13"/>
        <v>69</v>
      </c>
      <c r="H20" s="9">
        <f t="shared" si="13"/>
        <v>206</v>
      </c>
      <c r="I20" s="9">
        <f t="shared" si="13"/>
        <v>209</v>
      </c>
      <c r="J20" s="9">
        <f t="shared" si="13"/>
        <v>164</v>
      </c>
      <c r="K20" s="9">
        <f t="shared" si="13"/>
        <v>26</v>
      </c>
      <c r="L20" s="9">
        <f t="shared" si="13"/>
        <v>6</v>
      </c>
      <c r="M20" s="71">
        <f t="shared" si="13"/>
        <v>4</v>
      </c>
    </row>
    <row r="21" spans="1:13" ht="15" customHeight="1">
      <c r="A21" s="383" t="s">
        <v>223</v>
      </c>
      <c r="B21" s="16" t="s">
        <v>224</v>
      </c>
      <c r="C21" s="6" t="s">
        <v>208</v>
      </c>
      <c r="D21" s="7">
        <v>13210</v>
      </c>
      <c r="E21" s="7">
        <v>26</v>
      </c>
      <c r="F21" s="7">
        <v>445</v>
      </c>
      <c r="G21" s="86">
        <v>1650</v>
      </c>
      <c r="H21" s="86">
        <v>4297</v>
      </c>
      <c r="I21" s="86">
        <v>3801</v>
      </c>
      <c r="J21" s="86">
        <v>2081</v>
      </c>
      <c r="K21" s="7">
        <v>756</v>
      </c>
      <c r="L21" s="7">
        <v>150</v>
      </c>
      <c r="M21" s="70">
        <v>4</v>
      </c>
    </row>
    <row r="22" spans="1:13" ht="15" customHeight="1">
      <c r="A22" s="384"/>
      <c r="B22" s="17" t="s">
        <v>225</v>
      </c>
      <c r="C22" s="8" t="s">
        <v>210</v>
      </c>
      <c r="D22" s="9">
        <v>26834</v>
      </c>
      <c r="E22" s="9">
        <v>31</v>
      </c>
      <c r="F22" s="9">
        <v>430</v>
      </c>
      <c r="G22" s="87">
        <v>2978</v>
      </c>
      <c r="H22" s="87">
        <v>6892</v>
      </c>
      <c r="I22" s="87">
        <v>7678</v>
      </c>
      <c r="J22" s="87">
        <v>5823</v>
      </c>
      <c r="K22" s="87">
        <v>2674</v>
      </c>
      <c r="L22" s="9">
        <v>322</v>
      </c>
      <c r="M22" s="71">
        <v>6</v>
      </c>
    </row>
    <row r="23" spans="1:13" ht="15" customHeight="1">
      <c r="A23" s="384"/>
      <c r="B23" s="19" t="s">
        <v>211</v>
      </c>
      <c r="C23" s="8" t="s">
        <v>208</v>
      </c>
      <c r="D23" s="9">
        <v>4747</v>
      </c>
      <c r="E23" s="9">
        <v>0</v>
      </c>
      <c r="F23" s="9">
        <v>179</v>
      </c>
      <c r="G23" s="9">
        <v>463</v>
      </c>
      <c r="H23" s="87">
        <v>1443</v>
      </c>
      <c r="I23" s="87">
        <v>1490</v>
      </c>
      <c r="J23" s="9">
        <v>810</v>
      </c>
      <c r="K23" s="9">
        <v>307</v>
      </c>
      <c r="L23" s="9">
        <v>54</v>
      </c>
      <c r="M23" s="71">
        <v>1</v>
      </c>
    </row>
    <row r="24" spans="1:13" ht="15" customHeight="1">
      <c r="A24" s="384"/>
      <c r="B24" s="17" t="s">
        <v>212</v>
      </c>
      <c r="C24" s="8" t="s">
        <v>210</v>
      </c>
      <c r="D24" s="9">
        <v>12892</v>
      </c>
      <c r="E24" s="9">
        <v>0</v>
      </c>
      <c r="F24" s="9">
        <v>114</v>
      </c>
      <c r="G24" s="9">
        <v>865</v>
      </c>
      <c r="H24" s="87">
        <v>3082</v>
      </c>
      <c r="I24" s="87">
        <v>4407</v>
      </c>
      <c r="J24" s="87">
        <v>2864</v>
      </c>
      <c r="K24" s="87">
        <v>1421</v>
      </c>
      <c r="L24" s="9">
        <v>139</v>
      </c>
      <c r="M24" s="71">
        <v>0</v>
      </c>
    </row>
    <row r="25" spans="1:13" ht="15" customHeight="1">
      <c r="A25" s="384"/>
      <c r="B25" s="19" t="s">
        <v>213</v>
      </c>
      <c r="C25" s="8" t="s">
        <v>208</v>
      </c>
      <c r="D25" s="9">
        <v>2557</v>
      </c>
      <c r="E25" s="9">
        <v>0</v>
      </c>
      <c r="F25" s="9">
        <v>27</v>
      </c>
      <c r="G25" s="9">
        <v>274</v>
      </c>
      <c r="H25" s="9">
        <v>800</v>
      </c>
      <c r="I25" s="9">
        <v>843</v>
      </c>
      <c r="J25" s="9">
        <v>453</v>
      </c>
      <c r="K25" s="9">
        <v>134</v>
      </c>
      <c r="L25" s="9">
        <v>24</v>
      </c>
      <c r="M25" s="71">
        <v>2</v>
      </c>
    </row>
    <row r="26" spans="1:13" ht="15" customHeight="1">
      <c r="A26" s="384"/>
      <c r="B26" s="17" t="s">
        <v>214</v>
      </c>
      <c r="C26" s="8" t="s">
        <v>210</v>
      </c>
      <c r="D26" s="9">
        <v>5714</v>
      </c>
      <c r="E26" s="9">
        <v>0</v>
      </c>
      <c r="F26" s="9">
        <v>114</v>
      </c>
      <c r="G26" s="9">
        <v>649</v>
      </c>
      <c r="H26" s="87">
        <v>1568</v>
      </c>
      <c r="I26" s="87">
        <v>1603</v>
      </c>
      <c r="J26" s="87">
        <v>1299</v>
      </c>
      <c r="K26" s="9">
        <v>425</v>
      </c>
      <c r="L26" s="9">
        <v>55</v>
      </c>
      <c r="M26" s="71">
        <v>1</v>
      </c>
    </row>
    <row r="27" spans="1:13" ht="15" customHeight="1">
      <c r="A27" s="384"/>
      <c r="B27" s="19" t="s">
        <v>215</v>
      </c>
      <c r="C27" s="8" t="s">
        <v>208</v>
      </c>
      <c r="D27" s="9">
        <v>2634</v>
      </c>
      <c r="E27" s="9">
        <v>26</v>
      </c>
      <c r="F27" s="9">
        <v>223</v>
      </c>
      <c r="G27" s="9">
        <v>574</v>
      </c>
      <c r="H27" s="9">
        <v>885</v>
      </c>
      <c r="I27" s="9">
        <v>444</v>
      </c>
      <c r="J27" s="9">
        <v>304</v>
      </c>
      <c r="K27" s="9">
        <v>145</v>
      </c>
      <c r="L27" s="9">
        <v>33</v>
      </c>
      <c r="M27" s="71">
        <v>0</v>
      </c>
    </row>
    <row r="28" spans="1:13" ht="15" customHeight="1">
      <c r="A28" s="384"/>
      <c r="B28" s="17" t="s">
        <v>216</v>
      </c>
      <c r="C28" s="8" t="s">
        <v>210</v>
      </c>
      <c r="D28" s="9">
        <v>5953</v>
      </c>
      <c r="E28" s="9">
        <v>31</v>
      </c>
      <c r="F28" s="9">
        <v>182</v>
      </c>
      <c r="G28" s="87">
        <v>1146</v>
      </c>
      <c r="H28" s="87">
        <v>1544</v>
      </c>
      <c r="I28" s="87">
        <v>1083</v>
      </c>
      <c r="J28" s="87">
        <v>1188</v>
      </c>
      <c r="K28" s="9">
        <v>675</v>
      </c>
      <c r="L28" s="9">
        <v>103</v>
      </c>
      <c r="M28" s="71">
        <v>1</v>
      </c>
    </row>
    <row r="29" spans="1:13" ht="15" customHeight="1">
      <c r="A29" s="384"/>
      <c r="B29" s="19" t="s">
        <v>217</v>
      </c>
      <c r="C29" s="8" t="s">
        <v>208</v>
      </c>
      <c r="D29" s="9">
        <v>2106</v>
      </c>
      <c r="E29" s="9">
        <v>0</v>
      </c>
      <c r="F29" s="9">
        <v>10</v>
      </c>
      <c r="G29" s="9">
        <v>236</v>
      </c>
      <c r="H29" s="9">
        <v>763</v>
      </c>
      <c r="I29" s="9">
        <v>631</v>
      </c>
      <c r="J29" s="9">
        <v>319</v>
      </c>
      <c r="K29" s="9">
        <v>117</v>
      </c>
      <c r="L29" s="9">
        <v>29</v>
      </c>
      <c r="M29" s="71">
        <v>1</v>
      </c>
    </row>
    <row r="30" spans="1:13" ht="15" customHeight="1">
      <c r="A30" s="384"/>
      <c r="B30" s="17" t="s">
        <v>218</v>
      </c>
      <c r="C30" s="8" t="s">
        <v>210</v>
      </c>
      <c r="D30" s="9">
        <v>1126</v>
      </c>
      <c r="E30" s="9">
        <v>0</v>
      </c>
      <c r="F30" s="9">
        <v>11</v>
      </c>
      <c r="G30" s="9">
        <v>201</v>
      </c>
      <c r="H30" s="9">
        <v>395</v>
      </c>
      <c r="I30" s="9">
        <v>269</v>
      </c>
      <c r="J30" s="9">
        <v>186</v>
      </c>
      <c r="K30" s="9">
        <v>52</v>
      </c>
      <c r="L30" s="9">
        <v>12</v>
      </c>
      <c r="M30" s="71">
        <v>0</v>
      </c>
    </row>
    <row r="31" spans="1:13" ht="15" customHeight="1">
      <c r="A31" s="384"/>
      <c r="B31" s="19" t="s">
        <v>219</v>
      </c>
      <c r="C31" s="8" t="s">
        <v>208</v>
      </c>
      <c r="D31" s="9">
        <v>709</v>
      </c>
      <c r="E31" s="9">
        <v>0</v>
      </c>
      <c r="F31" s="9">
        <v>6</v>
      </c>
      <c r="G31" s="9">
        <v>69</v>
      </c>
      <c r="H31" s="9">
        <v>252</v>
      </c>
      <c r="I31" s="9">
        <v>226</v>
      </c>
      <c r="J31" s="9">
        <v>112</v>
      </c>
      <c r="K31" s="9">
        <v>38</v>
      </c>
      <c r="L31" s="9">
        <v>6</v>
      </c>
      <c r="M31" s="71">
        <v>0</v>
      </c>
    </row>
    <row r="32" spans="1:13" ht="15" customHeight="1">
      <c r="A32" s="382"/>
      <c r="B32" s="17" t="s">
        <v>220</v>
      </c>
      <c r="C32" s="8" t="s">
        <v>210</v>
      </c>
      <c r="D32" s="11">
        <v>464</v>
      </c>
      <c r="E32" s="11">
        <v>0</v>
      </c>
      <c r="F32" s="11">
        <v>8</v>
      </c>
      <c r="G32" s="11">
        <v>48</v>
      </c>
      <c r="H32" s="11">
        <v>97</v>
      </c>
      <c r="I32" s="11">
        <v>107</v>
      </c>
      <c r="J32" s="11">
        <v>122</v>
      </c>
      <c r="K32" s="11">
        <v>75</v>
      </c>
      <c r="L32" s="11">
        <v>7</v>
      </c>
      <c r="M32" s="72">
        <v>0</v>
      </c>
    </row>
    <row r="33" spans="1:13" ht="15" customHeight="1">
      <c r="A33" s="382"/>
      <c r="B33" s="19" t="s">
        <v>221</v>
      </c>
      <c r="C33" s="8" t="s">
        <v>208</v>
      </c>
      <c r="D33" s="11">
        <v>457</v>
      </c>
      <c r="E33" s="11">
        <v>0</v>
      </c>
      <c r="F33" s="11">
        <v>0</v>
      </c>
      <c r="G33" s="11">
        <v>34</v>
      </c>
      <c r="H33" s="11">
        <v>154</v>
      </c>
      <c r="I33" s="11">
        <v>167</v>
      </c>
      <c r="J33" s="11">
        <v>83</v>
      </c>
      <c r="K33" s="11">
        <v>15</v>
      </c>
      <c r="L33" s="11">
        <v>4</v>
      </c>
      <c r="M33" s="72">
        <v>0</v>
      </c>
    </row>
    <row r="34" spans="1:13" ht="15" customHeight="1" thickBot="1">
      <c r="A34" s="382"/>
      <c r="B34" s="20" t="s">
        <v>222</v>
      </c>
      <c r="C34" s="8" t="s">
        <v>210</v>
      </c>
      <c r="D34" s="11">
        <v>685</v>
      </c>
      <c r="E34" s="11">
        <v>0</v>
      </c>
      <c r="F34" s="11">
        <v>1</v>
      </c>
      <c r="G34" s="11">
        <v>69</v>
      </c>
      <c r="H34" s="11">
        <v>206</v>
      </c>
      <c r="I34" s="11">
        <v>209</v>
      </c>
      <c r="J34" s="11">
        <v>164</v>
      </c>
      <c r="K34" s="11">
        <v>26</v>
      </c>
      <c r="L34" s="11">
        <v>6</v>
      </c>
      <c r="M34" s="72">
        <v>4</v>
      </c>
    </row>
    <row r="35" spans="1:13" ht="15" customHeight="1">
      <c r="A35" s="386" t="s">
        <v>226</v>
      </c>
      <c r="B35" s="16" t="s">
        <v>224</v>
      </c>
      <c r="C35" s="6" t="s">
        <v>208</v>
      </c>
      <c r="D35" s="27">
        <f t="shared" ref="D35:D62" si="14">SUM(E35:M35)</f>
        <v>11</v>
      </c>
      <c r="E35" s="27">
        <f t="shared" ref="E35:M35" si="15">SUM(E37,E39,E41,E43,E45)</f>
        <v>0</v>
      </c>
      <c r="F35" s="27">
        <f t="shared" si="15"/>
        <v>0</v>
      </c>
      <c r="G35" s="27">
        <f t="shared" si="15"/>
        <v>1</v>
      </c>
      <c r="H35" s="27">
        <f t="shared" si="15"/>
        <v>0</v>
      </c>
      <c r="I35" s="27">
        <f t="shared" si="15"/>
        <v>0</v>
      </c>
      <c r="J35" s="27">
        <f t="shared" si="15"/>
        <v>2</v>
      </c>
      <c r="K35" s="27">
        <f t="shared" si="15"/>
        <v>5</v>
      </c>
      <c r="L35" s="27">
        <f t="shared" si="15"/>
        <v>3</v>
      </c>
      <c r="M35" s="74">
        <f t="shared" si="15"/>
        <v>0</v>
      </c>
    </row>
    <row r="36" spans="1:13" ht="15" customHeight="1">
      <c r="A36" s="372"/>
      <c r="B36" s="17" t="s">
        <v>225</v>
      </c>
      <c r="C36" s="8" t="s">
        <v>210</v>
      </c>
      <c r="D36" s="28">
        <f t="shared" si="14"/>
        <v>6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1</v>
      </c>
      <c r="H36" s="28">
        <f t="shared" si="16"/>
        <v>1</v>
      </c>
      <c r="I36" s="28">
        <f t="shared" si="16"/>
        <v>0</v>
      </c>
      <c r="J36" s="28">
        <f t="shared" si="16"/>
        <v>1</v>
      </c>
      <c r="K36" s="28">
        <f t="shared" si="16"/>
        <v>1</v>
      </c>
      <c r="L36" s="28">
        <f t="shared" si="16"/>
        <v>2</v>
      </c>
      <c r="M36" s="75">
        <f t="shared" si="16"/>
        <v>0</v>
      </c>
    </row>
    <row r="37" spans="1:13" ht="15" customHeight="1">
      <c r="A37" s="372"/>
      <c r="B37" s="19" t="s">
        <v>211</v>
      </c>
      <c r="C37" s="8" t="s">
        <v>208</v>
      </c>
      <c r="D37" s="28">
        <f t="shared" si="14"/>
        <v>4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3</v>
      </c>
      <c r="L37" s="29">
        <v>1</v>
      </c>
      <c r="M37" s="76">
        <v>0</v>
      </c>
    </row>
    <row r="38" spans="1:13" ht="15" customHeight="1">
      <c r="A38" s="372"/>
      <c r="B38" s="17" t="s">
        <v>212</v>
      </c>
      <c r="C38" s="8" t="s">
        <v>210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76">
        <v>0</v>
      </c>
    </row>
    <row r="39" spans="1:13" ht="15" customHeight="1">
      <c r="A39" s="372"/>
      <c r="B39" s="19" t="s">
        <v>213</v>
      </c>
      <c r="C39" s="8" t="s">
        <v>208</v>
      </c>
      <c r="D39" s="28">
        <f t="shared" si="14"/>
        <v>7</v>
      </c>
      <c r="E39" s="28">
        <v>0</v>
      </c>
      <c r="F39" s="28">
        <v>0</v>
      </c>
      <c r="G39" s="28">
        <v>1</v>
      </c>
      <c r="H39" s="28">
        <v>0</v>
      </c>
      <c r="I39" s="28">
        <v>0</v>
      </c>
      <c r="J39" s="28">
        <v>2</v>
      </c>
      <c r="K39" s="28">
        <v>2</v>
      </c>
      <c r="L39" s="28">
        <v>2</v>
      </c>
      <c r="M39" s="75">
        <v>0</v>
      </c>
    </row>
    <row r="40" spans="1:13" ht="15" customHeight="1">
      <c r="A40" s="372"/>
      <c r="B40" s="17" t="s">
        <v>214</v>
      </c>
      <c r="C40" s="8" t="s">
        <v>210</v>
      </c>
      <c r="D40" s="28">
        <f t="shared" si="14"/>
        <v>5</v>
      </c>
      <c r="E40" s="28">
        <v>0</v>
      </c>
      <c r="F40" s="28">
        <v>0</v>
      </c>
      <c r="G40" s="28">
        <v>1</v>
      </c>
      <c r="H40" s="28">
        <v>1</v>
      </c>
      <c r="I40" s="28">
        <v>0</v>
      </c>
      <c r="J40" s="28">
        <v>0</v>
      </c>
      <c r="K40" s="28">
        <v>1</v>
      </c>
      <c r="L40" s="28">
        <v>2</v>
      </c>
      <c r="M40" s="75">
        <v>0</v>
      </c>
    </row>
    <row r="41" spans="1:13" ht="15" customHeight="1">
      <c r="A41" s="372"/>
      <c r="B41" s="19" t="s">
        <v>215</v>
      </c>
      <c r="C41" s="8" t="s">
        <v>208</v>
      </c>
      <c r="D41" s="28">
        <f t="shared" si="14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75">
        <v>0</v>
      </c>
    </row>
    <row r="42" spans="1:13" ht="15" customHeight="1">
      <c r="A42" s="372"/>
      <c r="B42" s="17" t="s">
        <v>216</v>
      </c>
      <c r="C42" s="8" t="s">
        <v>210</v>
      </c>
      <c r="D42" s="28">
        <f t="shared" si="14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1</v>
      </c>
      <c r="K42" s="28">
        <v>0</v>
      </c>
      <c r="L42" s="28">
        <v>0</v>
      </c>
      <c r="M42" s="75">
        <v>0</v>
      </c>
    </row>
    <row r="43" spans="1:13" ht="15" customHeight="1">
      <c r="A43" s="372"/>
      <c r="B43" s="19" t="s">
        <v>217</v>
      </c>
      <c r="C43" s="8" t="s">
        <v>208</v>
      </c>
      <c r="D43" s="28">
        <f t="shared" si="14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75">
        <v>0</v>
      </c>
    </row>
    <row r="44" spans="1:13" ht="15" customHeight="1">
      <c r="A44" s="372"/>
      <c r="B44" s="17" t="s">
        <v>218</v>
      </c>
      <c r="C44" s="8" t="s">
        <v>210</v>
      </c>
      <c r="D44" s="28">
        <f t="shared" si="14"/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75">
        <v>0</v>
      </c>
    </row>
    <row r="45" spans="1:13" ht="15" customHeight="1">
      <c r="A45" s="372"/>
      <c r="B45" s="19" t="s">
        <v>219</v>
      </c>
      <c r="C45" s="8" t="s">
        <v>208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75">
        <v>0</v>
      </c>
    </row>
    <row r="46" spans="1:13" ht="15" customHeight="1">
      <c r="A46" s="372"/>
      <c r="B46" s="17" t="s">
        <v>220</v>
      </c>
      <c r="C46" s="8" t="s">
        <v>210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75">
        <v>0</v>
      </c>
    </row>
    <row r="47" spans="1:13" ht="15" customHeight="1">
      <c r="A47" s="372"/>
      <c r="B47" s="19" t="s">
        <v>221</v>
      </c>
      <c r="C47" s="8" t="s">
        <v>208</v>
      </c>
      <c r="D47" s="28">
        <f t="shared" si="14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75">
        <v>0</v>
      </c>
    </row>
    <row r="48" spans="1:13" ht="15" customHeight="1" thickBot="1">
      <c r="A48" s="373"/>
      <c r="B48" s="20" t="s">
        <v>222</v>
      </c>
      <c r="C48" s="8" t="s">
        <v>210</v>
      </c>
      <c r="D48" s="32">
        <f t="shared" si="14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77">
        <v>0</v>
      </c>
    </row>
    <row r="49" spans="1:13" ht="15" customHeight="1">
      <c r="A49" s="386" t="s">
        <v>227</v>
      </c>
      <c r="B49" s="21" t="s">
        <v>224</v>
      </c>
      <c r="C49" s="12" t="s">
        <v>208</v>
      </c>
      <c r="D49" s="27">
        <f t="shared" si="14"/>
        <v>129</v>
      </c>
      <c r="E49" s="27">
        <f t="shared" ref="E49:M49" si="17">SUM(E51,E53,E55,E57,E59,E61)</f>
        <v>0</v>
      </c>
      <c r="F49" s="27">
        <f t="shared" si="17"/>
        <v>0</v>
      </c>
      <c r="G49" s="27">
        <f t="shared" si="17"/>
        <v>0</v>
      </c>
      <c r="H49" s="27">
        <f t="shared" si="17"/>
        <v>2</v>
      </c>
      <c r="I49" s="27">
        <f t="shared" si="17"/>
        <v>23</v>
      </c>
      <c r="J49" s="27">
        <f t="shared" si="17"/>
        <v>37</v>
      </c>
      <c r="K49" s="27">
        <f t="shared" si="17"/>
        <v>40</v>
      </c>
      <c r="L49" s="27">
        <f t="shared" si="17"/>
        <v>24</v>
      </c>
      <c r="M49" s="74">
        <f t="shared" si="17"/>
        <v>3</v>
      </c>
    </row>
    <row r="50" spans="1:13" ht="15" customHeight="1">
      <c r="A50" s="372"/>
      <c r="B50" s="17" t="s">
        <v>225</v>
      </c>
      <c r="C50" s="8" t="s">
        <v>210</v>
      </c>
      <c r="D50" s="28">
        <f t="shared" si="14"/>
        <v>33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3</v>
      </c>
      <c r="J50" s="28">
        <f t="shared" si="18"/>
        <v>9</v>
      </c>
      <c r="K50" s="28">
        <f t="shared" si="18"/>
        <v>11</v>
      </c>
      <c r="L50" s="28">
        <f t="shared" si="18"/>
        <v>8</v>
      </c>
      <c r="M50" s="75">
        <f t="shared" si="18"/>
        <v>2</v>
      </c>
    </row>
    <row r="51" spans="1:13" ht="15" customHeight="1">
      <c r="A51" s="372"/>
      <c r="B51" s="19" t="s">
        <v>211</v>
      </c>
      <c r="C51" s="8" t="s">
        <v>208</v>
      </c>
      <c r="D51" s="28">
        <f t="shared" si="14"/>
        <v>48</v>
      </c>
      <c r="E51" s="29">
        <v>0</v>
      </c>
      <c r="F51" s="29">
        <v>0</v>
      </c>
      <c r="G51" s="29">
        <v>0</v>
      </c>
      <c r="H51" s="29">
        <v>0</v>
      </c>
      <c r="I51" s="29">
        <v>5</v>
      </c>
      <c r="J51" s="29">
        <v>16</v>
      </c>
      <c r="K51" s="29">
        <v>14</v>
      </c>
      <c r="L51" s="29">
        <v>12</v>
      </c>
      <c r="M51" s="76">
        <v>1</v>
      </c>
    </row>
    <row r="52" spans="1:13" ht="15" customHeight="1">
      <c r="A52" s="372"/>
      <c r="B52" s="17" t="s">
        <v>212</v>
      </c>
      <c r="C52" s="8" t="s">
        <v>210</v>
      </c>
      <c r="D52" s="28">
        <f t="shared" si="14"/>
        <v>18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3</v>
      </c>
      <c r="K52" s="29">
        <v>8</v>
      </c>
      <c r="L52" s="29">
        <v>5</v>
      </c>
      <c r="M52" s="76">
        <v>0</v>
      </c>
    </row>
    <row r="53" spans="1:13" ht="15" customHeight="1">
      <c r="A53" s="372"/>
      <c r="B53" s="19" t="s">
        <v>213</v>
      </c>
      <c r="C53" s="8" t="s">
        <v>208</v>
      </c>
      <c r="D53" s="28">
        <f t="shared" si="14"/>
        <v>42</v>
      </c>
      <c r="E53" s="28">
        <v>0</v>
      </c>
      <c r="F53" s="28">
        <v>0</v>
      </c>
      <c r="G53" s="28">
        <v>0</v>
      </c>
      <c r="H53" s="28">
        <v>0</v>
      </c>
      <c r="I53" s="28">
        <v>8</v>
      </c>
      <c r="J53" s="28">
        <v>10</v>
      </c>
      <c r="K53" s="28">
        <v>12</v>
      </c>
      <c r="L53" s="28">
        <v>10</v>
      </c>
      <c r="M53" s="75">
        <v>2</v>
      </c>
    </row>
    <row r="54" spans="1:13" ht="15" customHeight="1">
      <c r="A54" s="372"/>
      <c r="B54" s="17" t="s">
        <v>214</v>
      </c>
      <c r="C54" s="8" t="s">
        <v>210</v>
      </c>
      <c r="D54" s="28">
        <f t="shared" si="14"/>
        <v>8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2</v>
      </c>
      <c r="L54" s="28">
        <v>3</v>
      </c>
      <c r="M54" s="75">
        <v>2</v>
      </c>
    </row>
    <row r="55" spans="1:13" ht="15" customHeight="1">
      <c r="A55" s="372"/>
      <c r="B55" s="19" t="s">
        <v>215</v>
      </c>
      <c r="C55" s="8" t="s">
        <v>208</v>
      </c>
      <c r="D55" s="28">
        <f t="shared" si="14"/>
        <v>35</v>
      </c>
      <c r="E55" s="28">
        <v>0</v>
      </c>
      <c r="F55" s="28">
        <v>0</v>
      </c>
      <c r="G55" s="28">
        <v>0</v>
      </c>
      <c r="H55" s="28">
        <v>2</v>
      </c>
      <c r="I55" s="28">
        <v>9</v>
      </c>
      <c r="J55" s="28">
        <v>9</v>
      </c>
      <c r="K55" s="28">
        <v>13</v>
      </c>
      <c r="L55" s="28">
        <v>2</v>
      </c>
      <c r="M55" s="75">
        <v>0</v>
      </c>
    </row>
    <row r="56" spans="1:13" ht="15" customHeight="1">
      <c r="A56" s="372"/>
      <c r="B56" s="17" t="s">
        <v>216</v>
      </c>
      <c r="C56" s="8" t="s">
        <v>210</v>
      </c>
      <c r="D56" s="28">
        <f t="shared" si="14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2</v>
      </c>
      <c r="K56" s="28">
        <v>0</v>
      </c>
      <c r="L56" s="28">
        <v>0</v>
      </c>
      <c r="M56" s="75">
        <v>0</v>
      </c>
    </row>
    <row r="57" spans="1:13" ht="15" customHeight="1">
      <c r="A57" s="372"/>
      <c r="B57" s="19" t="s">
        <v>217</v>
      </c>
      <c r="C57" s="8" t="s">
        <v>208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75">
        <v>0</v>
      </c>
    </row>
    <row r="58" spans="1:13" ht="15" customHeight="1">
      <c r="A58" s="372"/>
      <c r="B58" s="17" t="s">
        <v>218</v>
      </c>
      <c r="C58" s="8" t="s">
        <v>210</v>
      </c>
      <c r="D58" s="28">
        <f t="shared" si="14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75">
        <v>0</v>
      </c>
    </row>
    <row r="59" spans="1:13" ht="15" customHeight="1">
      <c r="A59" s="372"/>
      <c r="B59" s="19" t="s">
        <v>219</v>
      </c>
      <c r="C59" s="8" t="s">
        <v>208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75">
        <v>0</v>
      </c>
    </row>
    <row r="60" spans="1:13" ht="15" customHeight="1">
      <c r="A60" s="372"/>
      <c r="B60" s="17" t="s">
        <v>220</v>
      </c>
      <c r="C60" s="8" t="s">
        <v>210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1</v>
      </c>
      <c r="L60" s="28">
        <v>0</v>
      </c>
      <c r="M60" s="75">
        <v>0</v>
      </c>
    </row>
    <row r="61" spans="1:13" ht="15" customHeight="1">
      <c r="A61" s="372"/>
      <c r="B61" s="19" t="s">
        <v>221</v>
      </c>
      <c r="C61" s="8" t="s">
        <v>208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75">
        <v>0</v>
      </c>
    </row>
    <row r="62" spans="1:13" ht="15" customHeight="1" thickBot="1">
      <c r="A62" s="373"/>
      <c r="B62" s="20" t="s">
        <v>222</v>
      </c>
      <c r="C62" s="8" t="s">
        <v>210</v>
      </c>
      <c r="D62" s="32">
        <f t="shared" si="14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77">
        <v>0</v>
      </c>
    </row>
    <row r="63" spans="1:13" s="15" customFormat="1" ht="14.25">
      <c r="A63" s="22" t="s">
        <v>637</v>
      </c>
    </row>
    <row r="64" spans="1:13" s="15" customFormat="1" ht="14.25">
      <c r="A64" s="23" t="s">
        <v>678</v>
      </c>
    </row>
    <row r="65" spans="1:3" s="15" customFormat="1" ht="14.25">
      <c r="A65" s="23" t="s">
        <v>638</v>
      </c>
      <c r="B65" s="24"/>
      <c r="C65" s="24"/>
    </row>
    <row r="66" spans="1:3" s="15" customFormat="1" ht="14.25">
      <c r="A66" s="23" t="s">
        <v>679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工作表35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625" style="1" customWidth="1"/>
    <col min="8" max="8" width="7.375" style="1" customWidth="1"/>
    <col min="9" max="9" width="7.125" style="1" customWidth="1"/>
    <col min="10" max="11" width="6.875" style="1" customWidth="1"/>
    <col min="12" max="13" width="5.875" style="1" customWidth="1"/>
    <col min="14" max="16384" width="9" style="1"/>
  </cols>
  <sheetData>
    <row r="1" spans="1:13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46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725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48</v>
      </c>
      <c r="M3" s="390"/>
    </row>
    <row r="4" spans="1:13" ht="17.25" thickBot="1">
      <c r="B4" s="391" t="s">
        <v>726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50</v>
      </c>
      <c r="M4" s="392"/>
    </row>
    <row r="5" spans="1:13">
      <c r="A5" s="374" t="s">
        <v>30</v>
      </c>
      <c r="B5" s="425"/>
      <c r="C5" s="406" t="s">
        <v>51</v>
      </c>
      <c r="D5" s="380" t="s">
        <v>52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53</v>
      </c>
      <c r="E6" s="4" t="s">
        <v>54</v>
      </c>
      <c r="F6" s="4" t="s">
        <v>55</v>
      </c>
      <c r="G6" s="4" t="s">
        <v>56</v>
      </c>
      <c r="H6" s="4" t="s">
        <v>57</v>
      </c>
      <c r="I6" s="4" t="s">
        <v>238</v>
      </c>
      <c r="J6" s="4" t="s">
        <v>239</v>
      </c>
      <c r="K6" s="4" t="s">
        <v>240</v>
      </c>
      <c r="L6" s="4" t="s">
        <v>241</v>
      </c>
      <c r="M6" s="69" t="s">
        <v>242</v>
      </c>
    </row>
    <row r="7" spans="1:13" ht="15" customHeight="1">
      <c r="A7" s="382" t="s">
        <v>63</v>
      </c>
      <c r="B7" s="16" t="s">
        <v>64</v>
      </c>
      <c r="C7" s="6" t="s">
        <v>65</v>
      </c>
      <c r="D7" s="7">
        <f t="shared" ref="D7:M7" si="0">D21+D35+D49</f>
        <v>13165</v>
      </c>
      <c r="E7" s="7">
        <f t="shared" si="0"/>
        <v>0</v>
      </c>
      <c r="F7" s="7">
        <f t="shared" si="0"/>
        <v>506</v>
      </c>
      <c r="G7" s="7">
        <f t="shared" si="0"/>
        <v>1606</v>
      </c>
      <c r="H7" s="7">
        <f t="shared" si="0"/>
        <v>4212</v>
      </c>
      <c r="I7" s="7">
        <f t="shared" si="0"/>
        <v>3760</v>
      </c>
      <c r="J7" s="7">
        <f t="shared" si="0"/>
        <v>2101</v>
      </c>
      <c r="K7" s="7">
        <f t="shared" si="0"/>
        <v>797</v>
      </c>
      <c r="L7" s="7">
        <f t="shared" si="0"/>
        <v>176</v>
      </c>
      <c r="M7" s="70">
        <f t="shared" si="0"/>
        <v>7</v>
      </c>
    </row>
    <row r="8" spans="1:13" ht="15" customHeight="1">
      <c r="A8" s="372"/>
      <c r="B8" s="18" t="s">
        <v>66</v>
      </c>
      <c r="C8" s="8" t="s">
        <v>67</v>
      </c>
      <c r="D8" s="9">
        <f t="shared" ref="D8:M8" si="1">D22+D36+D50</f>
        <v>26604</v>
      </c>
      <c r="E8" s="9">
        <f t="shared" si="1"/>
        <v>0</v>
      </c>
      <c r="F8" s="9">
        <f t="shared" si="1"/>
        <v>426</v>
      </c>
      <c r="G8" s="9">
        <f t="shared" si="1"/>
        <v>2972</v>
      </c>
      <c r="H8" s="9">
        <f t="shared" si="1"/>
        <v>6834</v>
      </c>
      <c r="I8" s="9">
        <f t="shared" si="1"/>
        <v>7599</v>
      </c>
      <c r="J8" s="9">
        <f t="shared" si="1"/>
        <v>5771</v>
      </c>
      <c r="K8" s="9">
        <f t="shared" si="1"/>
        <v>2666</v>
      </c>
      <c r="L8" s="9">
        <f t="shared" si="1"/>
        <v>328</v>
      </c>
      <c r="M8" s="71">
        <f t="shared" si="1"/>
        <v>8</v>
      </c>
    </row>
    <row r="9" spans="1:13" ht="15" customHeight="1">
      <c r="A9" s="372"/>
      <c r="B9" s="19" t="s">
        <v>68</v>
      </c>
      <c r="C9" s="8" t="s">
        <v>65</v>
      </c>
      <c r="D9" s="9">
        <f t="shared" ref="D9:M9" si="2">D23+D37+D51</f>
        <v>4809</v>
      </c>
      <c r="E9" s="9">
        <f t="shared" si="2"/>
        <v>0</v>
      </c>
      <c r="F9" s="9">
        <f t="shared" si="2"/>
        <v>200</v>
      </c>
      <c r="G9" s="9">
        <f t="shared" si="2"/>
        <v>460</v>
      </c>
      <c r="H9" s="9">
        <f t="shared" si="2"/>
        <v>1448</v>
      </c>
      <c r="I9" s="9">
        <f t="shared" si="2"/>
        <v>1484</v>
      </c>
      <c r="J9" s="9">
        <f t="shared" si="2"/>
        <v>826</v>
      </c>
      <c r="K9" s="9">
        <f t="shared" si="2"/>
        <v>323</v>
      </c>
      <c r="L9" s="9">
        <f t="shared" si="2"/>
        <v>66</v>
      </c>
      <c r="M9" s="71">
        <f t="shared" si="2"/>
        <v>2</v>
      </c>
    </row>
    <row r="10" spans="1:13" ht="15" customHeight="1">
      <c r="A10" s="372"/>
      <c r="B10" s="17" t="s">
        <v>69</v>
      </c>
      <c r="C10" s="8" t="s">
        <v>67</v>
      </c>
      <c r="D10" s="9">
        <f t="shared" ref="D10:M10" si="3">D24+D38+D52</f>
        <v>12839</v>
      </c>
      <c r="E10" s="9">
        <f t="shared" si="3"/>
        <v>0</v>
      </c>
      <c r="F10" s="9">
        <f t="shared" si="3"/>
        <v>116</v>
      </c>
      <c r="G10" s="9">
        <f t="shared" si="3"/>
        <v>850</v>
      </c>
      <c r="H10" s="9">
        <f t="shared" si="3"/>
        <v>3109</v>
      </c>
      <c r="I10" s="9">
        <f t="shared" si="3"/>
        <v>4360</v>
      </c>
      <c r="J10" s="9">
        <f t="shared" si="3"/>
        <v>2848</v>
      </c>
      <c r="K10" s="9">
        <f t="shared" si="3"/>
        <v>1413</v>
      </c>
      <c r="L10" s="9">
        <f t="shared" si="3"/>
        <v>143</v>
      </c>
      <c r="M10" s="71">
        <f t="shared" si="3"/>
        <v>0</v>
      </c>
    </row>
    <row r="11" spans="1:13" ht="15" customHeight="1">
      <c r="A11" s="372"/>
      <c r="B11" s="19" t="s">
        <v>70</v>
      </c>
      <c r="C11" s="8" t="s">
        <v>65</v>
      </c>
      <c r="D11" s="9">
        <f t="shared" ref="D11:M11" si="4">D25+D39+D53</f>
        <v>2564</v>
      </c>
      <c r="E11" s="9">
        <f t="shared" si="4"/>
        <v>0</v>
      </c>
      <c r="F11" s="9">
        <f t="shared" si="4"/>
        <v>35</v>
      </c>
      <c r="G11" s="9">
        <f t="shared" si="4"/>
        <v>272</v>
      </c>
      <c r="H11" s="9">
        <f t="shared" si="4"/>
        <v>782</v>
      </c>
      <c r="I11" s="9">
        <f t="shared" si="4"/>
        <v>832</v>
      </c>
      <c r="J11" s="9">
        <f t="shared" si="4"/>
        <v>457</v>
      </c>
      <c r="K11" s="9">
        <f t="shared" si="4"/>
        <v>145</v>
      </c>
      <c r="L11" s="9">
        <f t="shared" si="4"/>
        <v>37</v>
      </c>
      <c r="M11" s="71">
        <f t="shared" si="4"/>
        <v>4</v>
      </c>
    </row>
    <row r="12" spans="1:13" ht="15" customHeight="1">
      <c r="A12" s="372"/>
      <c r="B12" s="17" t="s">
        <v>71</v>
      </c>
      <c r="C12" s="8" t="s">
        <v>67</v>
      </c>
      <c r="D12" s="9">
        <f t="shared" ref="D12:M12" si="5">D26+D40+D54</f>
        <v>5727</v>
      </c>
      <c r="E12" s="9">
        <f t="shared" si="5"/>
        <v>0</v>
      </c>
      <c r="F12" s="9">
        <f t="shared" si="5"/>
        <v>104</v>
      </c>
      <c r="G12" s="9">
        <f t="shared" si="5"/>
        <v>662</v>
      </c>
      <c r="H12" s="9">
        <f t="shared" si="5"/>
        <v>1567</v>
      </c>
      <c r="I12" s="9">
        <f t="shared" si="5"/>
        <v>1624</v>
      </c>
      <c r="J12" s="9">
        <f t="shared" si="5"/>
        <v>1280</v>
      </c>
      <c r="K12" s="9">
        <f t="shared" si="5"/>
        <v>429</v>
      </c>
      <c r="L12" s="9">
        <f t="shared" si="5"/>
        <v>58</v>
      </c>
      <c r="M12" s="71">
        <f t="shared" si="5"/>
        <v>3</v>
      </c>
    </row>
    <row r="13" spans="1:13" ht="15" customHeight="1">
      <c r="A13" s="372"/>
      <c r="B13" s="19" t="s">
        <v>72</v>
      </c>
      <c r="C13" s="8" t="s">
        <v>65</v>
      </c>
      <c r="D13" s="9">
        <f t="shared" ref="D13:M13" si="6">D27+D41+D55</f>
        <v>2681</v>
      </c>
      <c r="E13" s="9">
        <f t="shared" si="6"/>
        <v>0</v>
      </c>
      <c r="F13" s="9">
        <f t="shared" si="6"/>
        <v>260</v>
      </c>
      <c r="G13" s="9">
        <f t="shared" si="6"/>
        <v>579</v>
      </c>
      <c r="H13" s="9">
        <f t="shared" si="6"/>
        <v>872</v>
      </c>
      <c r="I13" s="9">
        <f t="shared" si="6"/>
        <v>451</v>
      </c>
      <c r="J13" s="9">
        <f t="shared" si="6"/>
        <v>321</v>
      </c>
      <c r="K13" s="9">
        <f t="shared" si="6"/>
        <v>164</v>
      </c>
      <c r="L13" s="9">
        <f t="shared" si="6"/>
        <v>34</v>
      </c>
      <c r="M13" s="71">
        <f t="shared" si="6"/>
        <v>0</v>
      </c>
    </row>
    <row r="14" spans="1:13" ht="15" customHeight="1">
      <c r="A14" s="372"/>
      <c r="B14" s="17" t="s">
        <v>73</v>
      </c>
      <c r="C14" s="8" t="s">
        <v>67</v>
      </c>
      <c r="D14" s="9">
        <f t="shared" ref="D14:M14" si="7">D28+D42+D56</f>
        <v>5966</v>
      </c>
      <c r="E14" s="9">
        <f t="shared" si="7"/>
        <v>0</v>
      </c>
      <c r="F14" s="9">
        <f t="shared" si="7"/>
        <v>188</v>
      </c>
      <c r="G14" s="9">
        <f t="shared" si="7"/>
        <v>1177</v>
      </c>
      <c r="H14" s="9">
        <f t="shared" si="7"/>
        <v>1548</v>
      </c>
      <c r="I14" s="9">
        <f t="shared" si="7"/>
        <v>1088</v>
      </c>
      <c r="J14" s="9">
        <f t="shared" si="7"/>
        <v>1189</v>
      </c>
      <c r="K14" s="9">
        <f t="shared" si="7"/>
        <v>672</v>
      </c>
      <c r="L14" s="9">
        <f t="shared" si="7"/>
        <v>103</v>
      </c>
      <c r="M14" s="71">
        <f t="shared" si="7"/>
        <v>1</v>
      </c>
    </row>
    <row r="15" spans="1:13" ht="15" customHeight="1">
      <c r="A15" s="372"/>
      <c r="B15" s="19" t="s">
        <v>74</v>
      </c>
      <c r="C15" s="8" t="s">
        <v>65</v>
      </c>
      <c r="D15" s="9">
        <f t="shared" ref="D15:M15" si="8">D29+D43+D57</f>
        <v>1973</v>
      </c>
      <c r="E15" s="9">
        <f t="shared" si="8"/>
        <v>0</v>
      </c>
      <c r="F15" s="9">
        <f t="shared" si="8"/>
        <v>6</v>
      </c>
      <c r="G15" s="9">
        <f t="shared" si="8"/>
        <v>182</v>
      </c>
      <c r="H15" s="9">
        <f t="shared" si="8"/>
        <v>721</v>
      </c>
      <c r="I15" s="9">
        <f t="shared" si="8"/>
        <v>603</v>
      </c>
      <c r="J15" s="9">
        <f t="shared" si="8"/>
        <v>316</v>
      </c>
      <c r="K15" s="9">
        <f t="shared" si="8"/>
        <v>115</v>
      </c>
      <c r="L15" s="9">
        <f t="shared" si="8"/>
        <v>29</v>
      </c>
      <c r="M15" s="71">
        <f t="shared" si="8"/>
        <v>1</v>
      </c>
    </row>
    <row r="16" spans="1:13" ht="15" customHeight="1">
      <c r="A16" s="372"/>
      <c r="B16" s="17" t="s">
        <v>75</v>
      </c>
      <c r="C16" s="8" t="s">
        <v>67</v>
      </c>
      <c r="D16" s="9">
        <f t="shared" ref="D16:M16" si="9">D30+D44+D58</f>
        <v>938</v>
      </c>
      <c r="E16" s="9">
        <f t="shared" si="9"/>
        <v>0</v>
      </c>
      <c r="F16" s="9">
        <f t="shared" si="9"/>
        <v>10</v>
      </c>
      <c r="G16" s="9">
        <f t="shared" si="9"/>
        <v>160</v>
      </c>
      <c r="H16" s="9">
        <f t="shared" si="9"/>
        <v>316</v>
      </c>
      <c r="I16" s="9">
        <f t="shared" si="9"/>
        <v>217</v>
      </c>
      <c r="J16" s="9">
        <f t="shared" si="9"/>
        <v>175</v>
      </c>
      <c r="K16" s="9">
        <f t="shared" si="9"/>
        <v>48</v>
      </c>
      <c r="L16" s="9">
        <f t="shared" si="9"/>
        <v>12</v>
      </c>
      <c r="M16" s="71">
        <f t="shared" si="9"/>
        <v>0</v>
      </c>
    </row>
    <row r="17" spans="1:13" ht="15" customHeight="1">
      <c r="A17" s="372"/>
      <c r="B17" s="19" t="s">
        <v>76</v>
      </c>
      <c r="C17" s="8" t="s">
        <v>65</v>
      </c>
      <c r="D17" s="9">
        <f t="shared" ref="D17:M17" si="10">D31+D45+D59</f>
        <v>711</v>
      </c>
      <c r="E17" s="9">
        <f t="shared" si="10"/>
        <v>0</v>
      </c>
      <c r="F17" s="9">
        <f t="shared" si="10"/>
        <v>5</v>
      </c>
      <c r="G17" s="9">
        <f t="shared" si="10"/>
        <v>75</v>
      </c>
      <c r="H17" s="9">
        <f t="shared" si="10"/>
        <v>248</v>
      </c>
      <c r="I17" s="9">
        <f t="shared" si="10"/>
        <v>230</v>
      </c>
      <c r="J17" s="9">
        <f t="shared" si="10"/>
        <v>110</v>
      </c>
      <c r="K17" s="9">
        <f t="shared" si="10"/>
        <v>37</v>
      </c>
      <c r="L17" s="9">
        <f t="shared" si="10"/>
        <v>6</v>
      </c>
      <c r="M17" s="71">
        <f t="shared" si="10"/>
        <v>0</v>
      </c>
    </row>
    <row r="18" spans="1:13" ht="15" customHeight="1">
      <c r="A18" s="372"/>
      <c r="B18" s="17" t="s">
        <v>77</v>
      </c>
      <c r="C18" s="8" t="s">
        <v>67</v>
      </c>
      <c r="D18" s="9">
        <f t="shared" ref="D18:M18" si="11">D32+D46+D60</f>
        <v>457</v>
      </c>
      <c r="E18" s="9">
        <f t="shared" si="11"/>
        <v>0</v>
      </c>
      <c r="F18" s="9">
        <f t="shared" si="11"/>
        <v>7</v>
      </c>
      <c r="G18" s="9">
        <f t="shared" si="11"/>
        <v>48</v>
      </c>
      <c r="H18" s="9">
        <f t="shared" si="11"/>
        <v>93</v>
      </c>
      <c r="I18" s="9">
        <f t="shared" si="11"/>
        <v>106</v>
      </c>
      <c r="J18" s="9">
        <f t="shared" si="11"/>
        <v>120</v>
      </c>
      <c r="K18" s="9">
        <f t="shared" si="11"/>
        <v>77</v>
      </c>
      <c r="L18" s="9">
        <f t="shared" si="11"/>
        <v>6</v>
      </c>
      <c r="M18" s="71">
        <f t="shared" si="11"/>
        <v>0</v>
      </c>
    </row>
    <row r="19" spans="1:13" ht="15" customHeight="1">
      <c r="A19" s="372"/>
      <c r="B19" s="19" t="s">
        <v>78</v>
      </c>
      <c r="C19" s="8" t="s">
        <v>65</v>
      </c>
      <c r="D19" s="9">
        <f t="shared" ref="D19:M19" si="12">D33+D47+D61</f>
        <v>427</v>
      </c>
      <c r="E19" s="9">
        <f t="shared" si="12"/>
        <v>0</v>
      </c>
      <c r="F19" s="9">
        <f t="shared" si="12"/>
        <v>0</v>
      </c>
      <c r="G19" s="9">
        <f t="shared" si="12"/>
        <v>38</v>
      </c>
      <c r="H19" s="9">
        <f t="shared" si="12"/>
        <v>141</v>
      </c>
      <c r="I19" s="9">
        <f t="shared" si="12"/>
        <v>160</v>
      </c>
      <c r="J19" s="9">
        <f t="shared" si="12"/>
        <v>71</v>
      </c>
      <c r="K19" s="9">
        <f t="shared" si="12"/>
        <v>13</v>
      </c>
      <c r="L19" s="9">
        <f t="shared" si="12"/>
        <v>4</v>
      </c>
      <c r="M19" s="71">
        <f t="shared" si="12"/>
        <v>0</v>
      </c>
    </row>
    <row r="20" spans="1:13" ht="15" customHeight="1" thickBot="1">
      <c r="A20" s="373"/>
      <c r="B20" s="20" t="s">
        <v>79</v>
      </c>
      <c r="C20" s="8" t="s">
        <v>67</v>
      </c>
      <c r="D20" s="9">
        <f t="shared" ref="D20:M20" si="13">D34+D48+D62</f>
        <v>677</v>
      </c>
      <c r="E20" s="9">
        <f t="shared" si="13"/>
        <v>0</v>
      </c>
      <c r="F20" s="9">
        <f t="shared" si="13"/>
        <v>1</v>
      </c>
      <c r="G20" s="9">
        <f t="shared" si="13"/>
        <v>75</v>
      </c>
      <c r="H20" s="9">
        <f t="shared" si="13"/>
        <v>201</v>
      </c>
      <c r="I20" s="9">
        <f t="shared" si="13"/>
        <v>204</v>
      </c>
      <c r="J20" s="9">
        <f t="shared" si="13"/>
        <v>159</v>
      </c>
      <c r="K20" s="9">
        <f t="shared" si="13"/>
        <v>27</v>
      </c>
      <c r="L20" s="9">
        <f t="shared" si="13"/>
        <v>6</v>
      </c>
      <c r="M20" s="71">
        <f t="shared" si="13"/>
        <v>4</v>
      </c>
    </row>
    <row r="21" spans="1:13" ht="15" customHeight="1">
      <c r="A21" s="383" t="s">
        <v>80</v>
      </c>
      <c r="B21" s="16" t="s">
        <v>81</v>
      </c>
      <c r="C21" s="6" t="s">
        <v>65</v>
      </c>
      <c r="D21" s="7">
        <v>13025</v>
      </c>
      <c r="E21" s="7">
        <v>0</v>
      </c>
      <c r="F21" s="7">
        <v>506</v>
      </c>
      <c r="G21" s="7">
        <v>1605</v>
      </c>
      <c r="H21" s="7">
        <v>4210</v>
      </c>
      <c r="I21" s="7">
        <v>3737</v>
      </c>
      <c r="J21" s="7">
        <v>2062</v>
      </c>
      <c r="K21" s="7">
        <v>752</v>
      </c>
      <c r="L21" s="7">
        <v>149</v>
      </c>
      <c r="M21" s="70">
        <v>4</v>
      </c>
    </row>
    <row r="22" spans="1:13" ht="15" customHeight="1">
      <c r="A22" s="384"/>
      <c r="B22" s="17" t="s">
        <v>82</v>
      </c>
      <c r="C22" s="8" t="s">
        <v>67</v>
      </c>
      <c r="D22" s="9">
        <v>26565</v>
      </c>
      <c r="E22" s="9">
        <v>0</v>
      </c>
      <c r="F22" s="9">
        <v>426</v>
      </c>
      <c r="G22" s="9">
        <v>2971</v>
      </c>
      <c r="H22" s="9">
        <v>6833</v>
      </c>
      <c r="I22" s="9">
        <v>7596</v>
      </c>
      <c r="J22" s="9">
        <v>5761</v>
      </c>
      <c r="K22" s="9">
        <v>2654</v>
      </c>
      <c r="L22" s="9">
        <v>318</v>
      </c>
      <c r="M22" s="71">
        <v>6</v>
      </c>
    </row>
    <row r="23" spans="1:13" ht="15" customHeight="1">
      <c r="A23" s="384"/>
      <c r="B23" s="19" t="s">
        <v>68</v>
      </c>
      <c r="C23" s="8" t="s">
        <v>65</v>
      </c>
      <c r="D23" s="9">
        <v>4757</v>
      </c>
      <c r="E23" s="9">
        <v>0</v>
      </c>
      <c r="F23" s="9">
        <v>200</v>
      </c>
      <c r="G23" s="9">
        <v>460</v>
      </c>
      <c r="H23" s="9">
        <v>1448</v>
      </c>
      <c r="I23" s="9">
        <v>1479</v>
      </c>
      <c r="J23" s="9">
        <v>810</v>
      </c>
      <c r="K23" s="9">
        <v>306</v>
      </c>
      <c r="L23" s="9">
        <v>53</v>
      </c>
      <c r="M23" s="71">
        <v>1</v>
      </c>
    </row>
    <row r="24" spans="1:13" ht="15" customHeight="1">
      <c r="A24" s="384"/>
      <c r="B24" s="17" t="s">
        <v>69</v>
      </c>
      <c r="C24" s="8" t="s">
        <v>67</v>
      </c>
      <c r="D24" s="9">
        <v>12821</v>
      </c>
      <c r="E24" s="9">
        <v>0</v>
      </c>
      <c r="F24" s="9">
        <v>116</v>
      </c>
      <c r="G24" s="9">
        <v>850</v>
      </c>
      <c r="H24" s="9">
        <v>3109</v>
      </c>
      <c r="I24" s="9">
        <v>4358</v>
      </c>
      <c r="J24" s="9">
        <v>2845</v>
      </c>
      <c r="K24" s="9">
        <v>1405</v>
      </c>
      <c r="L24" s="9">
        <v>138</v>
      </c>
      <c r="M24" s="71">
        <v>0</v>
      </c>
    </row>
    <row r="25" spans="1:13" ht="15" customHeight="1">
      <c r="A25" s="384"/>
      <c r="B25" s="19" t="s">
        <v>70</v>
      </c>
      <c r="C25" s="8" t="s">
        <v>65</v>
      </c>
      <c r="D25" s="9">
        <v>2515</v>
      </c>
      <c r="E25" s="9">
        <v>0</v>
      </c>
      <c r="F25" s="9">
        <v>35</v>
      </c>
      <c r="G25" s="9">
        <v>271</v>
      </c>
      <c r="H25" s="9">
        <v>782</v>
      </c>
      <c r="I25" s="9">
        <v>824</v>
      </c>
      <c r="J25" s="9">
        <v>445</v>
      </c>
      <c r="K25" s="9">
        <v>131</v>
      </c>
      <c r="L25" s="9">
        <v>25</v>
      </c>
      <c r="M25" s="71">
        <v>2</v>
      </c>
    </row>
    <row r="26" spans="1:13" ht="15" customHeight="1">
      <c r="A26" s="384"/>
      <c r="B26" s="17" t="s">
        <v>71</v>
      </c>
      <c r="C26" s="8" t="s">
        <v>67</v>
      </c>
      <c r="D26" s="9">
        <v>5714</v>
      </c>
      <c r="E26" s="9">
        <v>0</v>
      </c>
      <c r="F26" s="9">
        <v>104</v>
      </c>
      <c r="G26" s="9">
        <v>661</v>
      </c>
      <c r="H26" s="9">
        <v>1566</v>
      </c>
      <c r="I26" s="9">
        <v>1624</v>
      </c>
      <c r="J26" s="9">
        <v>1279</v>
      </c>
      <c r="K26" s="9">
        <v>426</v>
      </c>
      <c r="L26" s="9">
        <v>53</v>
      </c>
      <c r="M26" s="71">
        <v>1</v>
      </c>
    </row>
    <row r="27" spans="1:13" ht="15" customHeight="1">
      <c r="A27" s="384"/>
      <c r="B27" s="19" t="s">
        <v>72</v>
      </c>
      <c r="C27" s="8" t="s">
        <v>65</v>
      </c>
      <c r="D27" s="9">
        <v>2646</v>
      </c>
      <c r="E27" s="9">
        <v>0</v>
      </c>
      <c r="F27" s="9">
        <v>260</v>
      </c>
      <c r="G27" s="9">
        <v>579</v>
      </c>
      <c r="H27" s="9">
        <v>870</v>
      </c>
      <c r="I27" s="9">
        <v>442</v>
      </c>
      <c r="J27" s="9">
        <v>312</v>
      </c>
      <c r="K27" s="9">
        <v>151</v>
      </c>
      <c r="L27" s="9">
        <v>32</v>
      </c>
      <c r="M27" s="71">
        <v>0</v>
      </c>
    </row>
    <row r="28" spans="1:13" ht="15" customHeight="1">
      <c r="A28" s="384"/>
      <c r="B28" s="17" t="s">
        <v>73</v>
      </c>
      <c r="C28" s="8" t="s">
        <v>67</v>
      </c>
      <c r="D28" s="9">
        <v>5962</v>
      </c>
      <c r="E28" s="9">
        <v>0</v>
      </c>
      <c r="F28" s="9">
        <v>188</v>
      </c>
      <c r="G28" s="9">
        <v>1177</v>
      </c>
      <c r="H28" s="9">
        <v>1548</v>
      </c>
      <c r="I28" s="9">
        <v>1087</v>
      </c>
      <c r="J28" s="9">
        <v>1186</v>
      </c>
      <c r="K28" s="9">
        <v>672</v>
      </c>
      <c r="L28" s="9">
        <v>103</v>
      </c>
      <c r="M28" s="71">
        <v>1</v>
      </c>
    </row>
    <row r="29" spans="1:13" ht="15" customHeight="1">
      <c r="A29" s="384"/>
      <c r="B29" s="19" t="s">
        <v>74</v>
      </c>
      <c r="C29" s="8" t="s">
        <v>65</v>
      </c>
      <c r="D29" s="9">
        <v>1971</v>
      </c>
      <c r="E29" s="9">
        <v>0</v>
      </c>
      <c r="F29" s="9">
        <v>6</v>
      </c>
      <c r="G29" s="9">
        <v>182</v>
      </c>
      <c r="H29" s="9">
        <v>721</v>
      </c>
      <c r="I29" s="9">
        <v>603</v>
      </c>
      <c r="J29" s="9">
        <v>315</v>
      </c>
      <c r="K29" s="9">
        <v>114</v>
      </c>
      <c r="L29" s="9">
        <v>29</v>
      </c>
      <c r="M29" s="71">
        <v>1</v>
      </c>
    </row>
    <row r="30" spans="1:13" ht="15" customHeight="1">
      <c r="A30" s="384"/>
      <c r="B30" s="17" t="s">
        <v>75</v>
      </c>
      <c r="C30" s="8" t="s">
        <v>67</v>
      </c>
      <c r="D30" s="9">
        <v>936</v>
      </c>
      <c r="E30" s="9">
        <v>0</v>
      </c>
      <c r="F30" s="9">
        <v>10</v>
      </c>
      <c r="G30" s="9">
        <v>160</v>
      </c>
      <c r="H30" s="9">
        <v>316</v>
      </c>
      <c r="I30" s="9">
        <v>217</v>
      </c>
      <c r="J30" s="9">
        <v>173</v>
      </c>
      <c r="K30" s="9">
        <v>48</v>
      </c>
      <c r="L30" s="9">
        <v>12</v>
      </c>
      <c r="M30" s="71">
        <v>0</v>
      </c>
    </row>
    <row r="31" spans="1:13" ht="15" customHeight="1">
      <c r="A31" s="384"/>
      <c r="B31" s="19" t="s">
        <v>76</v>
      </c>
      <c r="C31" s="8" t="s">
        <v>65</v>
      </c>
      <c r="D31" s="9">
        <v>709</v>
      </c>
      <c r="E31" s="9">
        <v>0</v>
      </c>
      <c r="F31" s="9">
        <v>5</v>
      </c>
      <c r="G31" s="9">
        <v>75</v>
      </c>
      <c r="H31" s="9">
        <v>248</v>
      </c>
      <c r="I31" s="9">
        <v>229</v>
      </c>
      <c r="J31" s="9">
        <v>109</v>
      </c>
      <c r="K31" s="9">
        <v>37</v>
      </c>
      <c r="L31" s="9">
        <v>6</v>
      </c>
      <c r="M31" s="71">
        <v>0</v>
      </c>
    </row>
    <row r="32" spans="1:13" ht="15" customHeight="1">
      <c r="A32" s="382"/>
      <c r="B32" s="17" t="s">
        <v>77</v>
      </c>
      <c r="C32" s="8" t="s">
        <v>67</v>
      </c>
      <c r="D32" s="11">
        <v>455</v>
      </c>
      <c r="E32" s="11">
        <v>0</v>
      </c>
      <c r="F32" s="11">
        <v>7</v>
      </c>
      <c r="G32" s="11">
        <v>48</v>
      </c>
      <c r="H32" s="11">
        <v>93</v>
      </c>
      <c r="I32" s="11">
        <v>106</v>
      </c>
      <c r="J32" s="11">
        <v>119</v>
      </c>
      <c r="K32" s="11">
        <v>76</v>
      </c>
      <c r="L32" s="11">
        <v>6</v>
      </c>
      <c r="M32" s="72">
        <v>0</v>
      </c>
    </row>
    <row r="33" spans="1:13" ht="15" customHeight="1">
      <c r="A33" s="382"/>
      <c r="B33" s="19" t="s">
        <v>78</v>
      </c>
      <c r="C33" s="8" t="s">
        <v>65</v>
      </c>
      <c r="D33" s="11">
        <v>427</v>
      </c>
      <c r="E33" s="11">
        <v>0</v>
      </c>
      <c r="F33" s="11">
        <v>0</v>
      </c>
      <c r="G33" s="11">
        <v>38</v>
      </c>
      <c r="H33" s="11">
        <v>141</v>
      </c>
      <c r="I33" s="11">
        <v>160</v>
      </c>
      <c r="J33" s="11">
        <v>71</v>
      </c>
      <c r="K33" s="11">
        <v>13</v>
      </c>
      <c r="L33" s="11">
        <v>4</v>
      </c>
      <c r="M33" s="72">
        <v>0</v>
      </c>
    </row>
    <row r="34" spans="1:13" ht="15" customHeight="1" thickBot="1">
      <c r="A34" s="382"/>
      <c r="B34" s="20" t="s">
        <v>79</v>
      </c>
      <c r="C34" s="8" t="s">
        <v>67</v>
      </c>
      <c r="D34" s="11">
        <v>677</v>
      </c>
      <c r="E34" s="11">
        <v>0</v>
      </c>
      <c r="F34" s="11">
        <v>1</v>
      </c>
      <c r="G34" s="11">
        <v>75</v>
      </c>
      <c r="H34" s="11">
        <v>201</v>
      </c>
      <c r="I34" s="11">
        <v>204</v>
      </c>
      <c r="J34" s="11">
        <v>159</v>
      </c>
      <c r="K34" s="11">
        <v>27</v>
      </c>
      <c r="L34" s="11">
        <v>6</v>
      </c>
      <c r="M34" s="72">
        <v>4</v>
      </c>
    </row>
    <row r="35" spans="1:13" ht="15" customHeight="1">
      <c r="A35" s="386" t="s">
        <v>83</v>
      </c>
      <c r="B35" s="16" t="s">
        <v>81</v>
      </c>
      <c r="C35" s="6" t="s">
        <v>65</v>
      </c>
      <c r="D35" s="27">
        <f t="shared" ref="D35:D62" si="14">SUM(E35:M35)</f>
        <v>11</v>
      </c>
      <c r="E35" s="27">
        <f t="shared" ref="E35:M35" si="15">SUM(E37,E39,E41,E43,E45)</f>
        <v>0</v>
      </c>
      <c r="F35" s="27">
        <f t="shared" si="15"/>
        <v>0</v>
      </c>
      <c r="G35" s="27">
        <f t="shared" si="15"/>
        <v>1</v>
      </c>
      <c r="H35" s="27">
        <f t="shared" si="15"/>
        <v>0</v>
      </c>
      <c r="I35" s="27">
        <f t="shared" si="15"/>
        <v>0</v>
      </c>
      <c r="J35" s="27">
        <f t="shared" si="15"/>
        <v>2</v>
      </c>
      <c r="K35" s="27">
        <f t="shared" si="15"/>
        <v>5</v>
      </c>
      <c r="L35" s="27">
        <f t="shared" si="15"/>
        <v>3</v>
      </c>
      <c r="M35" s="74">
        <f t="shared" si="15"/>
        <v>0</v>
      </c>
    </row>
    <row r="36" spans="1:13" ht="15" customHeight="1">
      <c r="A36" s="372"/>
      <c r="B36" s="17" t="s">
        <v>82</v>
      </c>
      <c r="C36" s="8" t="s">
        <v>67</v>
      </c>
      <c r="D36" s="28">
        <f t="shared" si="14"/>
        <v>6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1</v>
      </c>
      <c r="H36" s="28">
        <f t="shared" si="16"/>
        <v>1</v>
      </c>
      <c r="I36" s="28">
        <f t="shared" si="16"/>
        <v>0</v>
      </c>
      <c r="J36" s="28">
        <f t="shared" si="16"/>
        <v>1</v>
      </c>
      <c r="K36" s="28">
        <f t="shared" si="16"/>
        <v>1</v>
      </c>
      <c r="L36" s="28">
        <f t="shared" si="16"/>
        <v>2</v>
      </c>
      <c r="M36" s="75">
        <f t="shared" si="16"/>
        <v>0</v>
      </c>
    </row>
    <row r="37" spans="1:13" ht="15" customHeight="1">
      <c r="A37" s="372"/>
      <c r="B37" s="19" t="s">
        <v>68</v>
      </c>
      <c r="C37" s="8" t="s">
        <v>65</v>
      </c>
      <c r="D37" s="28">
        <f t="shared" si="14"/>
        <v>4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3</v>
      </c>
      <c r="L37" s="29">
        <v>1</v>
      </c>
      <c r="M37" s="76">
        <v>0</v>
      </c>
    </row>
    <row r="38" spans="1:13" ht="15" customHeight="1">
      <c r="A38" s="372"/>
      <c r="B38" s="17" t="s">
        <v>69</v>
      </c>
      <c r="C38" s="8" t="s">
        <v>67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76">
        <v>0</v>
      </c>
    </row>
    <row r="39" spans="1:13" ht="15" customHeight="1">
      <c r="A39" s="372"/>
      <c r="B39" s="19" t="s">
        <v>70</v>
      </c>
      <c r="C39" s="8" t="s">
        <v>65</v>
      </c>
      <c r="D39" s="28">
        <f t="shared" si="14"/>
        <v>7</v>
      </c>
      <c r="E39" s="28">
        <v>0</v>
      </c>
      <c r="F39" s="28">
        <v>0</v>
      </c>
      <c r="G39" s="28">
        <v>1</v>
      </c>
      <c r="H39" s="28">
        <v>0</v>
      </c>
      <c r="I39" s="28">
        <v>0</v>
      </c>
      <c r="J39" s="28">
        <v>2</v>
      </c>
      <c r="K39" s="28">
        <v>2</v>
      </c>
      <c r="L39" s="28">
        <v>2</v>
      </c>
      <c r="M39" s="75">
        <v>0</v>
      </c>
    </row>
    <row r="40" spans="1:13" ht="15" customHeight="1">
      <c r="A40" s="372"/>
      <c r="B40" s="17" t="s">
        <v>71</v>
      </c>
      <c r="C40" s="8" t="s">
        <v>67</v>
      </c>
      <c r="D40" s="28">
        <f t="shared" si="14"/>
        <v>5</v>
      </c>
      <c r="E40" s="28">
        <v>0</v>
      </c>
      <c r="F40" s="28">
        <v>0</v>
      </c>
      <c r="G40" s="28">
        <v>1</v>
      </c>
      <c r="H40" s="28">
        <v>1</v>
      </c>
      <c r="I40" s="28">
        <v>0</v>
      </c>
      <c r="J40" s="28">
        <v>0</v>
      </c>
      <c r="K40" s="28">
        <v>1</v>
      </c>
      <c r="L40" s="28">
        <v>2</v>
      </c>
      <c r="M40" s="75">
        <v>0</v>
      </c>
    </row>
    <row r="41" spans="1:13" ht="15" customHeight="1">
      <c r="A41" s="372"/>
      <c r="B41" s="19" t="s">
        <v>72</v>
      </c>
      <c r="C41" s="8" t="s">
        <v>65</v>
      </c>
      <c r="D41" s="28">
        <f t="shared" si="14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75">
        <v>0</v>
      </c>
    </row>
    <row r="42" spans="1:13" ht="15" customHeight="1">
      <c r="A42" s="372"/>
      <c r="B42" s="17" t="s">
        <v>73</v>
      </c>
      <c r="C42" s="8" t="s">
        <v>67</v>
      </c>
      <c r="D42" s="28">
        <f t="shared" si="14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1</v>
      </c>
      <c r="K42" s="28">
        <v>0</v>
      </c>
      <c r="L42" s="28">
        <v>0</v>
      </c>
      <c r="M42" s="75">
        <v>0</v>
      </c>
    </row>
    <row r="43" spans="1:13" ht="15" customHeight="1">
      <c r="A43" s="372"/>
      <c r="B43" s="19" t="s">
        <v>74</v>
      </c>
      <c r="C43" s="8" t="s">
        <v>65</v>
      </c>
      <c r="D43" s="28">
        <f t="shared" si="14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75">
        <v>0</v>
      </c>
    </row>
    <row r="44" spans="1:13" ht="15" customHeight="1">
      <c r="A44" s="372"/>
      <c r="B44" s="17" t="s">
        <v>75</v>
      </c>
      <c r="C44" s="8" t="s">
        <v>67</v>
      </c>
      <c r="D44" s="28">
        <f t="shared" si="14"/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75">
        <v>0</v>
      </c>
    </row>
    <row r="45" spans="1:13" ht="15" customHeight="1">
      <c r="A45" s="372"/>
      <c r="B45" s="19" t="s">
        <v>76</v>
      </c>
      <c r="C45" s="8" t="s">
        <v>65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75">
        <v>0</v>
      </c>
    </row>
    <row r="46" spans="1:13" ht="15" customHeight="1">
      <c r="A46" s="372"/>
      <c r="B46" s="17" t="s">
        <v>77</v>
      </c>
      <c r="C46" s="8" t="s">
        <v>67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75">
        <v>0</v>
      </c>
    </row>
    <row r="47" spans="1:13" ht="15" customHeight="1">
      <c r="A47" s="372"/>
      <c r="B47" s="19" t="s">
        <v>78</v>
      </c>
      <c r="C47" s="8" t="s">
        <v>65</v>
      </c>
      <c r="D47" s="28">
        <f t="shared" si="14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75">
        <v>0</v>
      </c>
    </row>
    <row r="48" spans="1:13" ht="15" customHeight="1" thickBot="1">
      <c r="A48" s="373"/>
      <c r="B48" s="20" t="s">
        <v>79</v>
      </c>
      <c r="C48" s="8" t="s">
        <v>67</v>
      </c>
      <c r="D48" s="32">
        <f t="shared" si="14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77">
        <v>0</v>
      </c>
    </row>
    <row r="49" spans="1:13" ht="15" customHeight="1">
      <c r="A49" s="386" t="s">
        <v>84</v>
      </c>
      <c r="B49" s="21" t="s">
        <v>81</v>
      </c>
      <c r="C49" s="12" t="s">
        <v>65</v>
      </c>
      <c r="D49" s="27">
        <f t="shared" si="14"/>
        <v>129</v>
      </c>
      <c r="E49" s="27">
        <f t="shared" ref="E49:M49" si="17">SUM(E51,E53,E55,E57,E59,E61)</f>
        <v>0</v>
      </c>
      <c r="F49" s="27">
        <f t="shared" si="17"/>
        <v>0</v>
      </c>
      <c r="G49" s="27">
        <f t="shared" si="17"/>
        <v>0</v>
      </c>
      <c r="H49" s="27">
        <f t="shared" si="17"/>
        <v>2</v>
      </c>
      <c r="I49" s="27">
        <f t="shared" si="17"/>
        <v>23</v>
      </c>
      <c r="J49" s="27">
        <f t="shared" si="17"/>
        <v>37</v>
      </c>
      <c r="K49" s="27">
        <f t="shared" si="17"/>
        <v>40</v>
      </c>
      <c r="L49" s="27">
        <f t="shared" si="17"/>
        <v>24</v>
      </c>
      <c r="M49" s="74">
        <f t="shared" si="17"/>
        <v>3</v>
      </c>
    </row>
    <row r="50" spans="1:13" ht="15" customHeight="1">
      <c r="A50" s="372"/>
      <c r="B50" s="17" t="s">
        <v>82</v>
      </c>
      <c r="C50" s="8" t="s">
        <v>67</v>
      </c>
      <c r="D50" s="28">
        <f t="shared" si="14"/>
        <v>33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3</v>
      </c>
      <c r="J50" s="28">
        <f t="shared" si="18"/>
        <v>9</v>
      </c>
      <c r="K50" s="28">
        <f t="shared" si="18"/>
        <v>11</v>
      </c>
      <c r="L50" s="28">
        <f t="shared" si="18"/>
        <v>8</v>
      </c>
      <c r="M50" s="75">
        <f t="shared" si="18"/>
        <v>2</v>
      </c>
    </row>
    <row r="51" spans="1:13" ht="15" customHeight="1">
      <c r="A51" s="372"/>
      <c r="B51" s="19" t="s">
        <v>68</v>
      </c>
      <c r="C51" s="8" t="s">
        <v>65</v>
      </c>
      <c r="D51" s="28">
        <f t="shared" si="14"/>
        <v>48</v>
      </c>
      <c r="E51" s="29">
        <v>0</v>
      </c>
      <c r="F51" s="29">
        <v>0</v>
      </c>
      <c r="G51" s="29">
        <v>0</v>
      </c>
      <c r="H51" s="29">
        <v>0</v>
      </c>
      <c r="I51" s="29">
        <v>5</v>
      </c>
      <c r="J51" s="29">
        <v>16</v>
      </c>
      <c r="K51" s="29">
        <v>14</v>
      </c>
      <c r="L51" s="29">
        <v>12</v>
      </c>
      <c r="M51" s="76">
        <v>1</v>
      </c>
    </row>
    <row r="52" spans="1:13" ht="15" customHeight="1">
      <c r="A52" s="372"/>
      <c r="B52" s="17" t="s">
        <v>69</v>
      </c>
      <c r="C52" s="8" t="s">
        <v>67</v>
      </c>
      <c r="D52" s="28">
        <f t="shared" si="14"/>
        <v>18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3</v>
      </c>
      <c r="K52" s="29">
        <v>8</v>
      </c>
      <c r="L52" s="29">
        <v>5</v>
      </c>
      <c r="M52" s="76">
        <v>0</v>
      </c>
    </row>
    <row r="53" spans="1:13" ht="15" customHeight="1">
      <c r="A53" s="372"/>
      <c r="B53" s="19" t="s">
        <v>70</v>
      </c>
      <c r="C53" s="8" t="s">
        <v>65</v>
      </c>
      <c r="D53" s="28">
        <f t="shared" si="14"/>
        <v>42</v>
      </c>
      <c r="E53" s="28">
        <v>0</v>
      </c>
      <c r="F53" s="28">
        <v>0</v>
      </c>
      <c r="G53" s="28">
        <v>0</v>
      </c>
      <c r="H53" s="28">
        <v>0</v>
      </c>
      <c r="I53" s="28">
        <v>8</v>
      </c>
      <c r="J53" s="28">
        <v>10</v>
      </c>
      <c r="K53" s="28">
        <v>12</v>
      </c>
      <c r="L53" s="28">
        <v>10</v>
      </c>
      <c r="M53" s="75">
        <v>2</v>
      </c>
    </row>
    <row r="54" spans="1:13" ht="15" customHeight="1">
      <c r="A54" s="372"/>
      <c r="B54" s="17" t="s">
        <v>71</v>
      </c>
      <c r="C54" s="8" t="s">
        <v>67</v>
      </c>
      <c r="D54" s="28">
        <f t="shared" si="14"/>
        <v>8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2</v>
      </c>
      <c r="L54" s="28">
        <v>3</v>
      </c>
      <c r="M54" s="75">
        <v>2</v>
      </c>
    </row>
    <row r="55" spans="1:13" ht="15" customHeight="1">
      <c r="A55" s="372"/>
      <c r="B55" s="19" t="s">
        <v>72</v>
      </c>
      <c r="C55" s="8" t="s">
        <v>65</v>
      </c>
      <c r="D55" s="28">
        <f t="shared" si="14"/>
        <v>35</v>
      </c>
      <c r="E55" s="28">
        <v>0</v>
      </c>
      <c r="F55" s="28">
        <v>0</v>
      </c>
      <c r="G55" s="28">
        <v>0</v>
      </c>
      <c r="H55" s="28">
        <v>2</v>
      </c>
      <c r="I55" s="28">
        <v>9</v>
      </c>
      <c r="J55" s="28">
        <v>9</v>
      </c>
      <c r="K55" s="28">
        <v>13</v>
      </c>
      <c r="L55" s="28">
        <v>2</v>
      </c>
      <c r="M55" s="75">
        <v>0</v>
      </c>
    </row>
    <row r="56" spans="1:13" ht="15" customHeight="1">
      <c r="A56" s="372"/>
      <c r="B56" s="17" t="s">
        <v>73</v>
      </c>
      <c r="C56" s="8" t="s">
        <v>67</v>
      </c>
      <c r="D56" s="28">
        <f t="shared" si="14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2</v>
      </c>
      <c r="K56" s="28">
        <v>0</v>
      </c>
      <c r="L56" s="28">
        <v>0</v>
      </c>
      <c r="M56" s="75">
        <v>0</v>
      </c>
    </row>
    <row r="57" spans="1:13" ht="15" customHeight="1">
      <c r="A57" s="372"/>
      <c r="B57" s="19" t="s">
        <v>74</v>
      </c>
      <c r="C57" s="8" t="s">
        <v>65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75">
        <v>0</v>
      </c>
    </row>
    <row r="58" spans="1:13" ht="15" customHeight="1">
      <c r="A58" s="372"/>
      <c r="B58" s="17" t="s">
        <v>75</v>
      </c>
      <c r="C58" s="8" t="s">
        <v>67</v>
      </c>
      <c r="D58" s="28">
        <f t="shared" si="14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75">
        <v>0</v>
      </c>
    </row>
    <row r="59" spans="1:13" ht="15" customHeight="1">
      <c r="A59" s="372"/>
      <c r="B59" s="19" t="s">
        <v>76</v>
      </c>
      <c r="C59" s="8" t="s">
        <v>65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75">
        <v>0</v>
      </c>
    </row>
    <row r="60" spans="1:13" ht="15" customHeight="1">
      <c r="A60" s="372"/>
      <c r="B60" s="17" t="s">
        <v>77</v>
      </c>
      <c r="C60" s="8" t="s">
        <v>67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1</v>
      </c>
      <c r="L60" s="28">
        <v>0</v>
      </c>
      <c r="M60" s="75">
        <v>0</v>
      </c>
    </row>
    <row r="61" spans="1:13" ht="15" customHeight="1">
      <c r="A61" s="372"/>
      <c r="B61" s="19" t="s">
        <v>78</v>
      </c>
      <c r="C61" s="8" t="s">
        <v>65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75">
        <v>0</v>
      </c>
    </row>
    <row r="62" spans="1:13" ht="15" customHeight="1" thickBot="1">
      <c r="A62" s="373"/>
      <c r="B62" s="20" t="s">
        <v>79</v>
      </c>
      <c r="C62" s="8" t="s">
        <v>67</v>
      </c>
      <c r="D62" s="32">
        <f t="shared" si="14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77">
        <v>0</v>
      </c>
    </row>
    <row r="63" spans="1:13" s="15" customFormat="1" ht="14.25">
      <c r="A63" s="22" t="s">
        <v>637</v>
      </c>
    </row>
    <row r="64" spans="1:13" s="15" customFormat="1" ht="14.25">
      <c r="A64" s="23" t="s">
        <v>678</v>
      </c>
    </row>
    <row r="65" spans="1:3" s="15" customFormat="1" ht="14.25">
      <c r="A65" s="23" t="s">
        <v>638</v>
      </c>
      <c r="B65" s="24"/>
      <c r="C65" s="24"/>
    </row>
    <row r="66" spans="1:3" s="15" customFormat="1" ht="14.25">
      <c r="A66" s="23" t="s">
        <v>679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工作表36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11" width="7.25" style="1" bestFit="1" customWidth="1"/>
    <col min="12" max="13" width="5.875" style="1" customWidth="1"/>
    <col min="14" max="16384" width="9" style="1"/>
  </cols>
  <sheetData>
    <row r="1" spans="1:13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46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723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48</v>
      </c>
      <c r="M3" s="390"/>
    </row>
    <row r="4" spans="1:13" ht="17.25" thickBot="1">
      <c r="B4" s="391" t="s">
        <v>724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50</v>
      </c>
      <c r="M4" s="392"/>
    </row>
    <row r="5" spans="1:13">
      <c r="A5" s="374" t="s">
        <v>30</v>
      </c>
      <c r="B5" s="425"/>
      <c r="C5" s="406" t="s">
        <v>51</v>
      </c>
      <c r="D5" s="380" t="s">
        <v>52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53</v>
      </c>
      <c r="E6" s="4" t="s">
        <v>54</v>
      </c>
      <c r="F6" s="4" t="s">
        <v>55</v>
      </c>
      <c r="G6" s="4" t="s">
        <v>56</v>
      </c>
      <c r="H6" s="4" t="s">
        <v>57</v>
      </c>
      <c r="I6" s="4" t="s">
        <v>238</v>
      </c>
      <c r="J6" s="4" t="s">
        <v>239</v>
      </c>
      <c r="K6" s="4" t="s">
        <v>240</v>
      </c>
      <c r="L6" s="4" t="s">
        <v>241</v>
      </c>
      <c r="M6" s="69" t="s">
        <v>242</v>
      </c>
    </row>
    <row r="7" spans="1:13" ht="15" customHeight="1">
      <c r="A7" s="382" t="s">
        <v>63</v>
      </c>
      <c r="B7" s="16" t="s">
        <v>64</v>
      </c>
      <c r="C7" s="6" t="s">
        <v>65</v>
      </c>
      <c r="D7" s="7">
        <f t="shared" ref="D7:M7" si="0">D21+D35+D49</f>
        <v>12748</v>
      </c>
      <c r="E7" s="7">
        <f t="shared" si="0"/>
        <v>1</v>
      </c>
      <c r="F7" s="7">
        <f t="shared" si="0"/>
        <v>520</v>
      </c>
      <c r="G7" s="7">
        <f t="shared" si="0"/>
        <v>1518</v>
      </c>
      <c r="H7" s="7">
        <f t="shared" si="0"/>
        <v>4109</v>
      </c>
      <c r="I7" s="7">
        <f t="shared" si="0"/>
        <v>3609</v>
      </c>
      <c r="J7" s="7">
        <f t="shared" si="0"/>
        <v>2031</v>
      </c>
      <c r="K7" s="7">
        <f t="shared" si="0"/>
        <v>784</v>
      </c>
      <c r="L7" s="7">
        <f t="shared" si="0"/>
        <v>169</v>
      </c>
      <c r="M7" s="70">
        <f t="shared" si="0"/>
        <v>7</v>
      </c>
    </row>
    <row r="8" spans="1:13" ht="15" customHeight="1">
      <c r="A8" s="372"/>
      <c r="B8" s="18" t="s">
        <v>66</v>
      </c>
      <c r="C8" s="8" t="s">
        <v>67</v>
      </c>
      <c r="D8" s="9">
        <f t="shared" ref="D8:M8" si="1">D22+D36+D50</f>
        <v>26154</v>
      </c>
      <c r="E8" s="9">
        <f t="shared" si="1"/>
        <v>0</v>
      </c>
      <c r="F8" s="9">
        <f t="shared" si="1"/>
        <v>410</v>
      </c>
      <c r="G8" s="9">
        <f t="shared" si="1"/>
        <v>2866</v>
      </c>
      <c r="H8" s="9">
        <f t="shared" si="1"/>
        <v>6690</v>
      </c>
      <c r="I8" s="9">
        <f t="shared" si="1"/>
        <v>7498</v>
      </c>
      <c r="J8" s="9">
        <f t="shared" si="1"/>
        <v>5724</v>
      </c>
      <c r="K8" s="9">
        <f t="shared" si="1"/>
        <v>2639</v>
      </c>
      <c r="L8" s="9">
        <f t="shared" si="1"/>
        <v>322</v>
      </c>
      <c r="M8" s="71">
        <f t="shared" si="1"/>
        <v>5</v>
      </c>
    </row>
    <row r="9" spans="1:13" ht="15" customHeight="1">
      <c r="A9" s="372"/>
      <c r="B9" s="19" t="s">
        <v>68</v>
      </c>
      <c r="C9" s="8" t="s">
        <v>65</v>
      </c>
      <c r="D9" s="9">
        <f t="shared" ref="D9:M9" si="2">D23+D37+D51</f>
        <v>4671</v>
      </c>
      <c r="E9" s="9">
        <f t="shared" si="2"/>
        <v>1</v>
      </c>
      <c r="F9" s="9">
        <f t="shared" si="2"/>
        <v>214</v>
      </c>
      <c r="G9" s="9">
        <f t="shared" si="2"/>
        <v>433</v>
      </c>
      <c r="H9" s="9">
        <f t="shared" si="2"/>
        <v>1381</v>
      </c>
      <c r="I9" s="9">
        <f t="shared" si="2"/>
        <v>1435</v>
      </c>
      <c r="J9" s="9">
        <f t="shared" si="2"/>
        <v>817</v>
      </c>
      <c r="K9" s="9">
        <f t="shared" si="2"/>
        <v>321</v>
      </c>
      <c r="L9" s="9">
        <f t="shared" si="2"/>
        <v>67</v>
      </c>
      <c r="M9" s="71">
        <f t="shared" si="2"/>
        <v>2</v>
      </c>
    </row>
    <row r="10" spans="1:13" ht="15" customHeight="1">
      <c r="A10" s="372"/>
      <c r="B10" s="17" t="s">
        <v>69</v>
      </c>
      <c r="C10" s="8" t="s">
        <v>67</v>
      </c>
      <c r="D10" s="9">
        <f t="shared" ref="D10:M10" si="3">D24+D38+D52</f>
        <v>12661</v>
      </c>
      <c r="E10" s="9">
        <f t="shared" si="3"/>
        <v>0</v>
      </c>
      <c r="F10" s="9">
        <f t="shared" si="3"/>
        <v>115</v>
      </c>
      <c r="G10" s="9">
        <f t="shared" si="3"/>
        <v>815</v>
      </c>
      <c r="H10" s="9">
        <f t="shared" si="3"/>
        <v>3038</v>
      </c>
      <c r="I10" s="9">
        <f t="shared" si="3"/>
        <v>4293</v>
      </c>
      <c r="J10" s="9">
        <f t="shared" si="3"/>
        <v>2856</v>
      </c>
      <c r="K10" s="9">
        <f t="shared" si="3"/>
        <v>1402</v>
      </c>
      <c r="L10" s="9">
        <f t="shared" si="3"/>
        <v>141</v>
      </c>
      <c r="M10" s="71">
        <f t="shared" si="3"/>
        <v>1</v>
      </c>
    </row>
    <row r="11" spans="1:13" ht="15" customHeight="1">
      <c r="A11" s="372"/>
      <c r="B11" s="19" t="s">
        <v>70</v>
      </c>
      <c r="C11" s="8" t="s">
        <v>65</v>
      </c>
      <c r="D11" s="9">
        <f t="shared" ref="D11:M11" si="4">D25+D39+D53</f>
        <v>2541</v>
      </c>
      <c r="E11" s="9">
        <f t="shared" si="4"/>
        <v>0</v>
      </c>
      <c r="F11" s="9">
        <f t="shared" si="4"/>
        <v>40</v>
      </c>
      <c r="G11" s="9">
        <f t="shared" si="4"/>
        <v>311</v>
      </c>
      <c r="H11" s="9">
        <f t="shared" si="4"/>
        <v>819</v>
      </c>
      <c r="I11" s="9">
        <f t="shared" si="4"/>
        <v>763</v>
      </c>
      <c r="J11" s="9">
        <f t="shared" si="4"/>
        <v>429</v>
      </c>
      <c r="K11" s="9">
        <f t="shared" si="4"/>
        <v>141</v>
      </c>
      <c r="L11" s="9">
        <f t="shared" si="4"/>
        <v>34</v>
      </c>
      <c r="M11" s="71">
        <f t="shared" si="4"/>
        <v>4</v>
      </c>
    </row>
    <row r="12" spans="1:13" ht="15" customHeight="1">
      <c r="A12" s="372"/>
      <c r="B12" s="17" t="s">
        <v>71</v>
      </c>
      <c r="C12" s="8" t="s">
        <v>67</v>
      </c>
      <c r="D12" s="9">
        <f t="shared" ref="D12:M12" si="5">D26+D40+D54</f>
        <v>5740</v>
      </c>
      <c r="E12" s="9">
        <f t="shared" si="5"/>
        <v>0</v>
      </c>
      <c r="F12" s="9">
        <f t="shared" si="5"/>
        <v>105</v>
      </c>
      <c r="G12" s="9">
        <f t="shared" si="5"/>
        <v>664</v>
      </c>
      <c r="H12" s="9">
        <f t="shared" si="5"/>
        <v>1571</v>
      </c>
      <c r="I12" s="9">
        <f t="shared" si="5"/>
        <v>1625</v>
      </c>
      <c r="J12" s="9">
        <f t="shared" si="5"/>
        <v>1286</v>
      </c>
      <c r="K12" s="9">
        <f t="shared" si="5"/>
        <v>429</v>
      </c>
      <c r="L12" s="9">
        <f t="shared" si="5"/>
        <v>57</v>
      </c>
      <c r="M12" s="71">
        <f t="shared" si="5"/>
        <v>3</v>
      </c>
    </row>
    <row r="13" spans="1:13" ht="15" customHeight="1">
      <c r="A13" s="372"/>
      <c r="B13" s="19" t="s">
        <v>72</v>
      </c>
      <c r="C13" s="8" t="s">
        <v>65</v>
      </c>
      <c r="D13" s="9">
        <f t="shared" ref="D13:M13" si="6">D27+D41+D55</f>
        <v>2500</v>
      </c>
      <c r="E13" s="9">
        <f t="shared" si="6"/>
        <v>0</v>
      </c>
      <c r="F13" s="9">
        <f t="shared" si="6"/>
        <v>252</v>
      </c>
      <c r="G13" s="9">
        <f t="shared" si="6"/>
        <v>495</v>
      </c>
      <c r="H13" s="9">
        <f t="shared" si="6"/>
        <v>794</v>
      </c>
      <c r="I13" s="9">
        <f t="shared" si="6"/>
        <v>446</v>
      </c>
      <c r="J13" s="9">
        <f t="shared" si="6"/>
        <v>317</v>
      </c>
      <c r="K13" s="9">
        <f t="shared" si="6"/>
        <v>162</v>
      </c>
      <c r="L13" s="9">
        <f t="shared" si="6"/>
        <v>34</v>
      </c>
      <c r="M13" s="71">
        <f t="shared" si="6"/>
        <v>0</v>
      </c>
    </row>
    <row r="14" spans="1:13" ht="15" customHeight="1">
      <c r="A14" s="372"/>
      <c r="B14" s="17" t="s">
        <v>73</v>
      </c>
      <c r="C14" s="8" t="s">
        <v>67</v>
      </c>
      <c r="D14" s="9">
        <f t="shared" ref="D14:M14" si="7">D28+D42+D56</f>
        <v>5710</v>
      </c>
      <c r="E14" s="9">
        <f t="shared" si="7"/>
        <v>0</v>
      </c>
      <c r="F14" s="9">
        <f t="shared" si="7"/>
        <v>171</v>
      </c>
      <c r="G14" s="9">
        <f t="shared" si="7"/>
        <v>1069</v>
      </c>
      <c r="H14" s="9">
        <f t="shared" si="7"/>
        <v>1465</v>
      </c>
      <c r="I14" s="9">
        <f t="shared" si="7"/>
        <v>1088</v>
      </c>
      <c r="J14" s="9">
        <f t="shared" si="7"/>
        <v>1159</v>
      </c>
      <c r="K14" s="9">
        <f t="shared" si="7"/>
        <v>656</v>
      </c>
      <c r="L14" s="9">
        <f t="shared" si="7"/>
        <v>101</v>
      </c>
      <c r="M14" s="71">
        <f t="shared" si="7"/>
        <v>1</v>
      </c>
    </row>
    <row r="15" spans="1:13" ht="15" customHeight="1">
      <c r="A15" s="372"/>
      <c r="B15" s="19" t="s">
        <v>74</v>
      </c>
      <c r="C15" s="8" t="s">
        <v>65</v>
      </c>
      <c r="D15" s="9">
        <f t="shared" ref="D15:M15" si="8">D29+D43+D57</f>
        <v>1961</v>
      </c>
      <c r="E15" s="9">
        <f t="shared" si="8"/>
        <v>0</v>
      </c>
      <c r="F15" s="9">
        <f t="shared" si="8"/>
        <v>10</v>
      </c>
      <c r="G15" s="9">
        <f t="shared" si="8"/>
        <v>183</v>
      </c>
      <c r="H15" s="9">
        <f t="shared" si="8"/>
        <v>743</v>
      </c>
      <c r="I15" s="9">
        <f t="shared" si="8"/>
        <v>600</v>
      </c>
      <c r="J15" s="9">
        <f t="shared" si="8"/>
        <v>293</v>
      </c>
      <c r="K15" s="9">
        <f t="shared" si="8"/>
        <v>108</v>
      </c>
      <c r="L15" s="9">
        <f t="shared" si="8"/>
        <v>23</v>
      </c>
      <c r="M15" s="71">
        <f t="shared" si="8"/>
        <v>1</v>
      </c>
    </row>
    <row r="16" spans="1:13" ht="15" customHeight="1">
      <c r="A16" s="372"/>
      <c r="B16" s="17" t="s">
        <v>75</v>
      </c>
      <c r="C16" s="8" t="s">
        <v>67</v>
      </c>
      <c r="D16" s="9">
        <f t="shared" ref="D16:M16" si="9">D30+D44+D58</f>
        <v>935</v>
      </c>
      <c r="E16" s="9">
        <f t="shared" si="9"/>
        <v>0</v>
      </c>
      <c r="F16" s="9">
        <f t="shared" si="9"/>
        <v>10</v>
      </c>
      <c r="G16" s="9">
        <f t="shared" si="9"/>
        <v>204</v>
      </c>
      <c r="H16" s="9">
        <f t="shared" si="9"/>
        <v>329</v>
      </c>
      <c r="I16" s="9">
        <f t="shared" si="9"/>
        <v>177</v>
      </c>
      <c r="J16" s="9">
        <f t="shared" si="9"/>
        <v>158</v>
      </c>
      <c r="K16" s="9">
        <f t="shared" si="9"/>
        <v>47</v>
      </c>
      <c r="L16" s="9">
        <f t="shared" si="9"/>
        <v>10</v>
      </c>
      <c r="M16" s="71">
        <f t="shared" si="9"/>
        <v>0</v>
      </c>
    </row>
    <row r="17" spans="1:13" ht="15" customHeight="1">
      <c r="A17" s="372"/>
      <c r="B17" s="19" t="s">
        <v>76</v>
      </c>
      <c r="C17" s="8" t="s">
        <v>65</v>
      </c>
      <c r="D17" s="9">
        <f t="shared" ref="D17:M17" si="10">D31+D45+D59</f>
        <v>664</v>
      </c>
      <c r="E17" s="9">
        <f t="shared" si="10"/>
        <v>0</v>
      </c>
      <c r="F17" s="9">
        <f t="shared" si="10"/>
        <v>4</v>
      </c>
      <c r="G17" s="9">
        <f t="shared" si="10"/>
        <v>70</v>
      </c>
      <c r="H17" s="9">
        <f t="shared" si="10"/>
        <v>226</v>
      </c>
      <c r="I17" s="9">
        <f t="shared" si="10"/>
        <v>206</v>
      </c>
      <c r="J17" s="9">
        <f t="shared" si="10"/>
        <v>112</v>
      </c>
      <c r="K17" s="9">
        <f t="shared" si="10"/>
        <v>39</v>
      </c>
      <c r="L17" s="9">
        <f t="shared" si="10"/>
        <v>7</v>
      </c>
      <c r="M17" s="71">
        <f t="shared" si="10"/>
        <v>0</v>
      </c>
    </row>
    <row r="18" spans="1:13" ht="15" customHeight="1">
      <c r="A18" s="372"/>
      <c r="B18" s="17" t="s">
        <v>77</v>
      </c>
      <c r="C18" s="8" t="s">
        <v>67</v>
      </c>
      <c r="D18" s="9">
        <f t="shared" ref="D18:M18" si="11">D32+D46+D60</f>
        <v>441</v>
      </c>
      <c r="E18" s="9">
        <f t="shared" si="11"/>
        <v>0</v>
      </c>
      <c r="F18" s="9">
        <f t="shared" si="11"/>
        <v>7</v>
      </c>
      <c r="G18" s="9">
        <f t="shared" si="11"/>
        <v>43</v>
      </c>
      <c r="H18" s="9">
        <f t="shared" si="11"/>
        <v>90</v>
      </c>
      <c r="I18" s="9">
        <f t="shared" si="11"/>
        <v>103</v>
      </c>
      <c r="J18" s="9">
        <f t="shared" si="11"/>
        <v>113</v>
      </c>
      <c r="K18" s="9">
        <f t="shared" si="11"/>
        <v>78</v>
      </c>
      <c r="L18" s="9">
        <f t="shared" si="11"/>
        <v>7</v>
      </c>
      <c r="M18" s="71">
        <f t="shared" si="11"/>
        <v>0</v>
      </c>
    </row>
    <row r="19" spans="1:13" ht="15" customHeight="1">
      <c r="A19" s="372"/>
      <c r="B19" s="19" t="s">
        <v>78</v>
      </c>
      <c r="C19" s="8" t="s">
        <v>65</v>
      </c>
      <c r="D19" s="9">
        <f t="shared" ref="D19:M19" si="12">D33+D47+D61</f>
        <v>411</v>
      </c>
      <c r="E19" s="9">
        <f t="shared" si="12"/>
        <v>0</v>
      </c>
      <c r="F19" s="9">
        <f t="shared" si="12"/>
        <v>0</v>
      </c>
      <c r="G19" s="9">
        <f t="shared" si="12"/>
        <v>26</v>
      </c>
      <c r="H19" s="9">
        <f t="shared" si="12"/>
        <v>146</v>
      </c>
      <c r="I19" s="9">
        <f t="shared" si="12"/>
        <v>159</v>
      </c>
      <c r="J19" s="9">
        <f t="shared" si="12"/>
        <v>63</v>
      </c>
      <c r="K19" s="9">
        <f t="shared" si="12"/>
        <v>13</v>
      </c>
      <c r="L19" s="9">
        <f t="shared" si="12"/>
        <v>4</v>
      </c>
      <c r="M19" s="71">
        <f t="shared" si="12"/>
        <v>0</v>
      </c>
    </row>
    <row r="20" spans="1:13" ht="15" customHeight="1" thickBot="1">
      <c r="A20" s="373"/>
      <c r="B20" s="20" t="s">
        <v>79</v>
      </c>
      <c r="C20" s="8" t="s">
        <v>67</v>
      </c>
      <c r="D20" s="9">
        <f t="shared" ref="D20:M20" si="13">D34+D48+D62</f>
        <v>667</v>
      </c>
      <c r="E20" s="9">
        <f t="shared" si="13"/>
        <v>0</v>
      </c>
      <c r="F20" s="9">
        <f t="shared" si="13"/>
        <v>2</v>
      </c>
      <c r="G20" s="9">
        <f t="shared" si="13"/>
        <v>71</v>
      </c>
      <c r="H20" s="9">
        <f t="shared" si="13"/>
        <v>197</v>
      </c>
      <c r="I20" s="9">
        <f t="shared" si="13"/>
        <v>212</v>
      </c>
      <c r="J20" s="9">
        <f t="shared" si="13"/>
        <v>152</v>
      </c>
      <c r="K20" s="9">
        <f t="shared" si="13"/>
        <v>27</v>
      </c>
      <c r="L20" s="9">
        <f t="shared" si="13"/>
        <v>6</v>
      </c>
      <c r="M20" s="71">
        <f t="shared" si="13"/>
        <v>0</v>
      </c>
    </row>
    <row r="21" spans="1:13" ht="15" customHeight="1">
      <c r="A21" s="383" t="s">
        <v>80</v>
      </c>
      <c r="B21" s="16" t="s">
        <v>81</v>
      </c>
      <c r="C21" s="6" t="s">
        <v>65</v>
      </c>
      <c r="D21" s="7">
        <v>12608</v>
      </c>
      <c r="E21" s="7">
        <v>1</v>
      </c>
      <c r="F21" s="7">
        <v>520</v>
      </c>
      <c r="G21" s="7">
        <v>1517</v>
      </c>
      <c r="H21" s="7">
        <v>4107</v>
      </c>
      <c r="I21" s="7">
        <v>3586</v>
      </c>
      <c r="J21" s="7">
        <v>1992</v>
      </c>
      <c r="K21" s="7">
        <v>739</v>
      </c>
      <c r="L21" s="7">
        <v>142</v>
      </c>
      <c r="M21" s="70">
        <v>4</v>
      </c>
    </row>
    <row r="22" spans="1:13" ht="15" customHeight="1">
      <c r="A22" s="384"/>
      <c r="B22" s="17" t="s">
        <v>82</v>
      </c>
      <c r="C22" s="8" t="s">
        <v>67</v>
      </c>
      <c r="D22" s="9">
        <v>26115</v>
      </c>
      <c r="E22" s="9">
        <v>0</v>
      </c>
      <c r="F22" s="9">
        <v>410</v>
      </c>
      <c r="G22" s="9">
        <v>2865</v>
      </c>
      <c r="H22" s="9">
        <v>6689</v>
      </c>
      <c r="I22" s="9">
        <v>7495</v>
      </c>
      <c r="J22" s="9">
        <v>5714</v>
      </c>
      <c r="K22" s="9">
        <v>2627</v>
      </c>
      <c r="L22" s="9">
        <v>312</v>
      </c>
      <c r="M22" s="71">
        <v>3</v>
      </c>
    </row>
    <row r="23" spans="1:13" ht="15" customHeight="1">
      <c r="A23" s="384"/>
      <c r="B23" s="19" t="s">
        <v>68</v>
      </c>
      <c r="C23" s="8" t="s">
        <v>65</v>
      </c>
      <c r="D23" s="9">
        <v>4619</v>
      </c>
      <c r="E23" s="9">
        <v>1</v>
      </c>
      <c r="F23" s="9">
        <v>214</v>
      </c>
      <c r="G23" s="9">
        <v>433</v>
      </c>
      <c r="H23" s="9">
        <v>1381</v>
      </c>
      <c r="I23" s="9">
        <v>1430</v>
      </c>
      <c r="J23" s="9">
        <v>801</v>
      </c>
      <c r="K23" s="9">
        <v>304</v>
      </c>
      <c r="L23" s="9">
        <v>54</v>
      </c>
      <c r="M23" s="71">
        <v>1</v>
      </c>
    </row>
    <row r="24" spans="1:13" ht="15" customHeight="1">
      <c r="A24" s="384"/>
      <c r="B24" s="17" t="s">
        <v>69</v>
      </c>
      <c r="C24" s="8" t="s">
        <v>67</v>
      </c>
      <c r="D24" s="9">
        <v>12643</v>
      </c>
      <c r="E24" s="9">
        <v>0</v>
      </c>
      <c r="F24" s="9">
        <v>115</v>
      </c>
      <c r="G24" s="9">
        <v>815</v>
      </c>
      <c r="H24" s="9">
        <v>3038</v>
      </c>
      <c r="I24" s="9">
        <v>4291</v>
      </c>
      <c r="J24" s="9">
        <v>2853</v>
      </c>
      <c r="K24" s="9">
        <v>1394</v>
      </c>
      <c r="L24" s="9">
        <v>136</v>
      </c>
      <c r="M24" s="71">
        <v>1</v>
      </c>
    </row>
    <row r="25" spans="1:13" ht="15" customHeight="1">
      <c r="A25" s="384"/>
      <c r="B25" s="19" t="s">
        <v>70</v>
      </c>
      <c r="C25" s="8" t="s">
        <v>65</v>
      </c>
      <c r="D25" s="9">
        <v>2492</v>
      </c>
      <c r="E25" s="9">
        <v>0</v>
      </c>
      <c r="F25" s="9">
        <v>40</v>
      </c>
      <c r="G25" s="9">
        <v>310</v>
      </c>
      <c r="H25" s="9">
        <v>819</v>
      </c>
      <c r="I25" s="9">
        <v>755</v>
      </c>
      <c r="J25" s="9">
        <v>417</v>
      </c>
      <c r="K25" s="9">
        <v>127</v>
      </c>
      <c r="L25" s="9">
        <v>22</v>
      </c>
      <c r="M25" s="71">
        <v>2</v>
      </c>
    </row>
    <row r="26" spans="1:13" ht="15" customHeight="1">
      <c r="A26" s="384"/>
      <c r="B26" s="17" t="s">
        <v>71</v>
      </c>
      <c r="C26" s="8" t="s">
        <v>67</v>
      </c>
      <c r="D26" s="9">
        <v>5727</v>
      </c>
      <c r="E26" s="9">
        <v>0</v>
      </c>
      <c r="F26" s="9">
        <v>105</v>
      </c>
      <c r="G26" s="9">
        <v>663</v>
      </c>
      <c r="H26" s="9">
        <v>1570</v>
      </c>
      <c r="I26" s="9">
        <v>1625</v>
      </c>
      <c r="J26" s="9">
        <v>1285</v>
      </c>
      <c r="K26" s="9">
        <v>426</v>
      </c>
      <c r="L26" s="9">
        <v>52</v>
      </c>
      <c r="M26" s="71">
        <v>1</v>
      </c>
    </row>
    <row r="27" spans="1:13" ht="15" customHeight="1">
      <c r="A27" s="384"/>
      <c r="B27" s="19" t="s">
        <v>72</v>
      </c>
      <c r="C27" s="8" t="s">
        <v>65</v>
      </c>
      <c r="D27" s="9">
        <v>2465</v>
      </c>
      <c r="E27" s="9">
        <v>0</v>
      </c>
      <c r="F27" s="9">
        <v>252</v>
      </c>
      <c r="G27" s="9">
        <v>495</v>
      </c>
      <c r="H27" s="9">
        <v>792</v>
      </c>
      <c r="I27" s="9">
        <v>437</v>
      </c>
      <c r="J27" s="9">
        <v>308</v>
      </c>
      <c r="K27" s="9">
        <v>149</v>
      </c>
      <c r="L27" s="9">
        <v>32</v>
      </c>
      <c r="M27" s="71">
        <v>0</v>
      </c>
    </row>
    <row r="28" spans="1:13" ht="15" customHeight="1">
      <c r="A28" s="384"/>
      <c r="B28" s="17" t="s">
        <v>73</v>
      </c>
      <c r="C28" s="8" t="s">
        <v>67</v>
      </c>
      <c r="D28" s="9">
        <v>5706</v>
      </c>
      <c r="E28" s="9">
        <v>0</v>
      </c>
      <c r="F28" s="9">
        <v>171</v>
      </c>
      <c r="G28" s="9">
        <v>1069</v>
      </c>
      <c r="H28" s="9">
        <v>1465</v>
      </c>
      <c r="I28" s="9">
        <v>1087</v>
      </c>
      <c r="J28" s="9">
        <v>1156</v>
      </c>
      <c r="K28" s="9">
        <v>656</v>
      </c>
      <c r="L28" s="9">
        <v>101</v>
      </c>
      <c r="M28" s="71">
        <v>1</v>
      </c>
    </row>
    <row r="29" spans="1:13" ht="15" customHeight="1">
      <c r="A29" s="384"/>
      <c r="B29" s="19" t="s">
        <v>74</v>
      </c>
      <c r="C29" s="8" t="s">
        <v>65</v>
      </c>
      <c r="D29" s="9">
        <v>1959</v>
      </c>
      <c r="E29" s="9">
        <v>0</v>
      </c>
      <c r="F29" s="9">
        <v>10</v>
      </c>
      <c r="G29" s="9">
        <v>183</v>
      </c>
      <c r="H29" s="9">
        <v>743</v>
      </c>
      <c r="I29" s="9">
        <v>600</v>
      </c>
      <c r="J29" s="9">
        <v>292</v>
      </c>
      <c r="K29" s="9">
        <v>107</v>
      </c>
      <c r="L29" s="9">
        <v>23</v>
      </c>
      <c r="M29" s="71">
        <v>1</v>
      </c>
    </row>
    <row r="30" spans="1:13" ht="15" customHeight="1">
      <c r="A30" s="384"/>
      <c r="B30" s="17" t="s">
        <v>75</v>
      </c>
      <c r="C30" s="8" t="s">
        <v>67</v>
      </c>
      <c r="D30" s="9">
        <v>933</v>
      </c>
      <c r="E30" s="9">
        <v>0</v>
      </c>
      <c r="F30" s="9">
        <v>10</v>
      </c>
      <c r="G30" s="9">
        <v>204</v>
      </c>
      <c r="H30" s="9">
        <v>329</v>
      </c>
      <c r="I30" s="9">
        <v>177</v>
      </c>
      <c r="J30" s="9">
        <v>156</v>
      </c>
      <c r="K30" s="9">
        <v>47</v>
      </c>
      <c r="L30" s="9">
        <v>10</v>
      </c>
      <c r="M30" s="71">
        <v>0</v>
      </c>
    </row>
    <row r="31" spans="1:13" ht="15" customHeight="1">
      <c r="A31" s="384"/>
      <c r="B31" s="19" t="s">
        <v>76</v>
      </c>
      <c r="C31" s="8" t="s">
        <v>65</v>
      </c>
      <c r="D31" s="9">
        <v>662</v>
      </c>
      <c r="E31" s="9">
        <v>0</v>
      </c>
      <c r="F31" s="9">
        <v>4</v>
      </c>
      <c r="G31" s="9">
        <v>70</v>
      </c>
      <c r="H31" s="9">
        <v>226</v>
      </c>
      <c r="I31" s="9">
        <v>205</v>
      </c>
      <c r="J31" s="9">
        <v>111</v>
      </c>
      <c r="K31" s="9">
        <v>39</v>
      </c>
      <c r="L31" s="9">
        <v>7</v>
      </c>
      <c r="M31" s="71">
        <v>0</v>
      </c>
    </row>
    <row r="32" spans="1:13" ht="15" customHeight="1">
      <c r="A32" s="382"/>
      <c r="B32" s="17" t="s">
        <v>77</v>
      </c>
      <c r="C32" s="8" t="s">
        <v>67</v>
      </c>
      <c r="D32" s="11">
        <v>439</v>
      </c>
      <c r="E32" s="11">
        <v>0</v>
      </c>
      <c r="F32" s="11">
        <v>7</v>
      </c>
      <c r="G32" s="11">
        <v>43</v>
      </c>
      <c r="H32" s="11">
        <v>90</v>
      </c>
      <c r="I32" s="11">
        <v>103</v>
      </c>
      <c r="J32" s="11">
        <v>112</v>
      </c>
      <c r="K32" s="11">
        <v>77</v>
      </c>
      <c r="L32" s="11">
        <v>7</v>
      </c>
      <c r="M32" s="72">
        <v>0</v>
      </c>
    </row>
    <row r="33" spans="1:13" ht="15" customHeight="1">
      <c r="A33" s="382"/>
      <c r="B33" s="19" t="s">
        <v>78</v>
      </c>
      <c r="C33" s="8" t="s">
        <v>65</v>
      </c>
      <c r="D33" s="11">
        <v>411</v>
      </c>
      <c r="E33" s="11">
        <v>0</v>
      </c>
      <c r="F33" s="11">
        <v>0</v>
      </c>
      <c r="G33" s="11">
        <v>26</v>
      </c>
      <c r="H33" s="11">
        <v>146</v>
      </c>
      <c r="I33" s="11">
        <v>159</v>
      </c>
      <c r="J33" s="11">
        <v>63</v>
      </c>
      <c r="K33" s="11">
        <v>13</v>
      </c>
      <c r="L33" s="11">
        <v>4</v>
      </c>
      <c r="M33" s="72">
        <v>0</v>
      </c>
    </row>
    <row r="34" spans="1:13" ht="15" customHeight="1" thickBot="1">
      <c r="A34" s="382"/>
      <c r="B34" s="20" t="s">
        <v>79</v>
      </c>
      <c r="C34" s="8" t="s">
        <v>67</v>
      </c>
      <c r="D34" s="11">
        <v>667</v>
      </c>
      <c r="E34" s="11">
        <v>0</v>
      </c>
      <c r="F34" s="11">
        <v>2</v>
      </c>
      <c r="G34" s="11">
        <v>71</v>
      </c>
      <c r="H34" s="11">
        <v>197</v>
      </c>
      <c r="I34" s="11">
        <v>212</v>
      </c>
      <c r="J34" s="11">
        <v>152</v>
      </c>
      <c r="K34" s="11">
        <v>27</v>
      </c>
      <c r="L34" s="11">
        <v>6</v>
      </c>
      <c r="M34" s="72">
        <v>0</v>
      </c>
    </row>
    <row r="35" spans="1:13" ht="15" customHeight="1">
      <c r="A35" s="386" t="s">
        <v>83</v>
      </c>
      <c r="B35" s="16" t="s">
        <v>81</v>
      </c>
      <c r="C35" s="6" t="s">
        <v>65</v>
      </c>
      <c r="D35" s="27">
        <f t="shared" ref="D35:D62" si="14">SUM(E35:M35)</f>
        <v>11</v>
      </c>
      <c r="E35" s="27">
        <f t="shared" ref="E35:M35" si="15">SUM(E37,E39,E41,E43,E45)</f>
        <v>0</v>
      </c>
      <c r="F35" s="27">
        <f t="shared" si="15"/>
        <v>0</v>
      </c>
      <c r="G35" s="27">
        <f t="shared" si="15"/>
        <v>1</v>
      </c>
      <c r="H35" s="27">
        <f t="shared" si="15"/>
        <v>0</v>
      </c>
      <c r="I35" s="27">
        <f t="shared" si="15"/>
        <v>0</v>
      </c>
      <c r="J35" s="27">
        <f t="shared" si="15"/>
        <v>2</v>
      </c>
      <c r="K35" s="27">
        <f t="shared" si="15"/>
        <v>5</v>
      </c>
      <c r="L35" s="27">
        <f t="shared" si="15"/>
        <v>3</v>
      </c>
      <c r="M35" s="74">
        <f t="shared" si="15"/>
        <v>0</v>
      </c>
    </row>
    <row r="36" spans="1:13" ht="15" customHeight="1">
      <c r="A36" s="372"/>
      <c r="B36" s="17" t="s">
        <v>82</v>
      </c>
      <c r="C36" s="8" t="s">
        <v>67</v>
      </c>
      <c r="D36" s="28">
        <f t="shared" si="14"/>
        <v>6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1</v>
      </c>
      <c r="H36" s="28">
        <f t="shared" si="16"/>
        <v>1</v>
      </c>
      <c r="I36" s="28">
        <f t="shared" si="16"/>
        <v>0</v>
      </c>
      <c r="J36" s="28">
        <f t="shared" si="16"/>
        <v>1</v>
      </c>
      <c r="K36" s="28">
        <f t="shared" si="16"/>
        <v>1</v>
      </c>
      <c r="L36" s="28">
        <f t="shared" si="16"/>
        <v>2</v>
      </c>
      <c r="M36" s="75">
        <f t="shared" si="16"/>
        <v>0</v>
      </c>
    </row>
    <row r="37" spans="1:13" ht="15" customHeight="1">
      <c r="A37" s="372"/>
      <c r="B37" s="19" t="s">
        <v>68</v>
      </c>
      <c r="C37" s="8" t="s">
        <v>65</v>
      </c>
      <c r="D37" s="28">
        <f t="shared" si="14"/>
        <v>4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3</v>
      </c>
      <c r="L37" s="29">
        <v>1</v>
      </c>
      <c r="M37" s="76">
        <v>0</v>
      </c>
    </row>
    <row r="38" spans="1:13" ht="15" customHeight="1">
      <c r="A38" s="372"/>
      <c r="B38" s="17" t="s">
        <v>69</v>
      </c>
      <c r="C38" s="8" t="s">
        <v>67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76">
        <v>0</v>
      </c>
    </row>
    <row r="39" spans="1:13" ht="15" customHeight="1">
      <c r="A39" s="372"/>
      <c r="B39" s="19" t="s">
        <v>70</v>
      </c>
      <c r="C39" s="8" t="s">
        <v>65</v>
      </c>
      <c r="D39" s="28">
        <f t="shared" si="14"/>
        <v>7</v>
      </c>
      <c r="E39" s="28">
        <v>0</v>
      </c>
      <c r="F39" s="28">
        <v>0</v>
      </c>
      <c r="G39" s="28">
        <v>1</v>
      </c>
      <c r="H39" s="28">
        <v>0</v>
      </c>
      <c r="I39" s="28">
        <v>0</v>
      </c>
      <c r="J39" s="28">
        <v>2</v>
      </c>
      <c r="K39" s="28">
        <v>2</v>
      </c>
      <c r="L39" s="28">
        <v>2</v>
      </c>
      <c r="M39" s="75">
        <v>0</v>
      </c>
    </row>
    <row r="40" spans="1:13" ht="15" customHeight="1">
      <c r="A40" s="372"/>
      <c r="B40" s="17" t="s">
        <v>71</v>
      </c>
      <c r="C40" s="8" t="s">
        <v>67</v>
      </c>
      <c r="D40" s="28">
        <f t="shared" si="14"/>
        <v>5</v>
      </c>
      <c r="E40" s="28">
        <v>0</v>
      </c>
      <c r="F40" s="28">
        <v>0</v>
      </c>
      <c r="G40" s="28">
        <v>1</v>
      </c>
      <c r="H40" s="28">
        <v>1</v>
      </c>
      <c r="I40" s="28">
        <v>0</v>
      </c>
      <c r="J40" s="28">
        <v>0</v>
      </c>
      <c r="K40" s="28">
        <v>1</v>
      </c>
      <c r="L40" s="28">
        <v>2</v>
      </c>
      <c r="M40" s="75">
        <v>0</v>
      </c>
    </row>
    <row r="41" spans="1:13" ht="15" customHeight="1">
      <c r="A41" s="372"/>
      <c r="B41" s="19" t="s">
        <v>72</v>
      </c>
      <c r="C41" s="8" t="s">
        <v>65</v>
      </c>
      <c r="D41" s="28">
        <f t="shared" si="14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75">
        <v>0</v>
      </c>
    </row>
    <row r="42" spans="1:13" ht="15" customHeight="1">
      <c r="A42" s="372"/>
      <c r="B42" s="17" t="s">
        <v>73</v>
      </c>
      <c r="C42" s="8" t="s">
        <v>67</v>
      </c>
      <c r="D42" s="28">
        <f t="shared" si="14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1</v>
      </c>
      <c r="K42" s="28">
        <v>0</v>
      </c>
      <c r="L42" s="28">
        <v>0</v>
      </c>
      <c r="M42" s="75">
        <v>0</v>
      </c>
    </row>
    <row r="43" spans="1:13" ht="15" customHeight="1">
      <c r="A43" s="372"/>
      <c r="B43" s="19" t="s">
        <v>74</v>
      </c>
      <c r="C43" s="8" t="s">
        <v>65</v>
      </c>
      <c r="D43" s="28">
        <f t="shared" si="14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75">
        <v>0</v>
      </c>
    </row>
    <row r="44" spans="1:13" ht="15" customHeight="1">
      <c r="A44" s="372"/>
      <c r="B44" s="17" t="s">
        <v>75</v>
      </c>
      <c r="C44" s="8" t="s">
        <v>67</v>
      </c>
      <c r="D44" s="28">
        <f t="shared" si="14"/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75">
        <v>0</v>
      </c>
    </row>
    <row r="45" spans="1:13" ht="15" customHeight="1">
      <c r="A45" s="372"/>
      <c r="B45" s="19" t="s">
        <v>76</v>
      </c>
      <c r="C45" s="8" t="s">
        <v>65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75">
        <v>0</v>
      </c>
    </row>
    <row r="46" spans="1:13" ht="15" customHeight="1">
      <c r="A46" s="372"/>
      <c r="B46" s="17" t="s">
        <v>77</v>
      </c>
      <c r="C46" s="8" t="s">
        <v>67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75">
        <v>0</v>
      </c>
    </row>
    <row r="47" spans="1:13" ht="15" customHeight="1">
      <c r="A47" s="372"/>
      <c r="B47" s="19" t="s">
        <v>78</v>
      </c>
      <c r="C47" s="8" t="s">
        <v>65</v>
      </c>
      <c r="D47" s="28">
        <f t="shared" si="14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75">
        <v>0</v>
      </c>
    </row>
    <row r="48" spans="1:13" ht="15" customHeight="1" thickBot="1">
      <c r="A48" s="373"/>
      <c r="B48" s="20" t="s">
        <v>79</v>
      </c>
      <c r="C48" s="8" t="s">
        <v>67</v>
      </c>
      <c r="D48" s="32">
        <f t="shared" si="14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77">
        <v>0</v>
      </c>
    </row>
    <row r="49" spans="1:13" ht="15" customHeight="1">
      <c r="A49" s="386" t="s">
        <v>84</v>
      </c>
      <c r="B49" s="21" t="s">
        <v>81</v>
      </c>
      <c r="C49" s="12" t="s">
        <v>65</v>
      </c>
      <c r="D49" s="27">
        <f t="shared" si="14"/>
        <v>129</v>
      </c>
      <c r="E49" s="27">
        <f t="shared" ref="E49:M49" si="17">SUM(E51,E53,E55,E57,E59,E61)</f>
        <v>0</v>
      </c>
      <c r="F49" s="27">
        <f t="shared" si="17"/>
        <v>0</v>
      </c>
      <c r="G49" s="27">
        <f t="shared" si="17"/>
        <v>0</v>
      </c>
      <c r="H49" s="27">
        <f t="shared" si="17"/>
        <v>2</v>
      </c>
      <c r="I49" s="27">
        <f t="shared" si="17"/>
        <v>23</v>
      </c>
      <c r="J49" s="27">
        <f t="shared" si="17"/>
        <v>37</v>
      </c>
      <c r="K49" s="27">
        <f t="shared" si="17"/>
        <v>40</v>
      </c>
      <c r="L49" s="27">
        <f t="shared" si="17"/>
        <v>24</v>
      </c>
      <c r="M49" s="74">
        <f t="shared" si="17"/>
        <v>3</v>
      </c>
    </row>
    <row r="50" spans="1:13" ht="15" customHeight="1">
      <c r="A50" s="372"/>
      <c r="B50" s="17" t="s">
        <v>82</v>
      </c>
      <c r="C50" s="8" t="s">
        <v>67</v>
      </c>
      <c r="D50" s="28">
        <f t="shared" si="14"/>
        <v>33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3</v>
      </c>
      <c r="J50" s="28">
        <f t="shared" si="18"/>
        <v>9</v>
      </c>
      <c r="K50" s="28">
        <f t="shared" si="18"/>
        <v>11</v>
      </c>
      <c r="L50" s="28">
        <f t="shared" si="18"/>
        <v>8</v>
      </c>
      <c r="M50" s="75">
        <f t="shared" si="18"/>
        <v>2</v>
      </c>
    </row>
    <row r="51" spans="1:13" ht="15" customHeight="1">
      <c r="A51" s="372"/>
      <c r="B51" s="19" t="s">
        <v>68</v>
      </c>
      <c r="C51" s="8" t="s">
        <v>65</v>
      </c>
      <c r="D51" s="28">
        <f t="shared" si="14"/>
        <v>48</v>
      </c>
      <c r="E51" s="29">
        <v>0</v>
      </c>
      <c r="F51" s="29">
        <v>0</v>
      </c>
      <c r="G51" s="29">
        <v>0</v>
      </c>
      <c r="H51" s="29">
        <v>0</v>
      </c>
      <c r="I51" s="29">
        <v>5</v>
      </c>
      <c r="J51" s="29">
        <v>16</v>
      </c>
      <c r="K51" s="29">
        <v>14</v>
      </c>
      <c r="L51" s="29">
        <v>12</v>
      </c>
      <c r="M51" s="76">
        <v>1</v>
      </c>
    </row>
    <row r="52" spans="1:13" ht="15" customHeight="1">
      <c r="A52" s="372"/>
      <c r="B52" s="17" t="s">
        <v>69</v>
      </c>
      <c r="C52" s="8" t="s">
        <v>67</v>
      </c>
      <c r="D52" s="28">
        <f t="shared" si="14"/>
        <v>18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3</v>
      </c>
      <c r="K52" s="29">
        <v>8</v>
      </c>
      <c r="L52" s="29">
        <v>5</v>
      </c>
      <c r="M52" s="76">
        <v>0</v>
      </c>
    </row>
    <row r="53" spans="1:13" ht="15" customHeight="1">
      <c r="A53" s="372"/>
      <c r="B53" s="19" t="s">
        <v>70</v>
      </c>
      <c r="C53" s="8" t="s">
        <v>65</v>
      </c>
      <c r="D53" s="28">
        <f t="shared" si="14"/>
        <v>42</v>
      </c>
      <c r="E53" s="28">
        <v>0</v>
      </c>
      <c r="F53" s="28">
        <v>0</v>
      </c>
      <c r="G53" s="28">
        <v>0</v>
      </c>
      <c r="H53" s="28">
        <v>0</v>
      </c>
      <c r="I53" s="28">
        <v>8</v>
      </c>
      <c r="J53" s="28">
        <v>10</v>
      </c>
      <c r="K53" s="28">
        <v>12</v>
      </c>
      <c r="L53" s="28">
        <v>10</v>
      </c>
      <c r="M53" s="75">
        <v>2</v>
      </c>
    </row>
    <row r="54" spans="1:13" ht="15" customHeight="1">
      <c r="A54" s="372"/>
      <c r="B54" s="17" t="s">
        <v>71</v>
      </c>
      <c r="C54" s="8" t="s">
        <v>67</v>
      </c>
      <c r="D54" s="28">
        <f t="shared" si="14"/>
        <v>8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2</v>
      </c>
      <c r="L54" s="28">
        <v>3</v>
      </c>
      <c r="M54" s="75">
        <v>2</v>
      </c>
    </row>
    <row r="55" spans="1:13" ht="15" customHeight="1">
      <c r="A55" s="372"/>
      <c r="B55" s="19" t="s">
        <v>72</v>
      </c>
      <c r="C55" s="8" t="s">
        <v>65</v>
      </c>
      <c r="D55" s="28">
        <f t="shared" si="14"/>
        <v>35</v>
      </c>
      <c r="E55" s="28">
        <v>0</v>
      </c>
      <c r="F55" s="28">
        <v>0</v>
      </c>
      <c r="G55" s="28">
        <v>0</v>
      </c>
      <c r="H55" s="28">
        <v>2</v>
      </c>
      <c r="I55" s="28">
        <v>9</v>
      </c>
      <c r="J55" s="28">
        <v>9</v>
      </c>
      <c r="K55" s="28">
        <v>13</v>
      </c>
      <c r="L55" s="28">
        <v>2</v>
      </c>
      <c r="M55" s="75">
        <v>0</v>
      </c>
    </row>
    <row r="56" spans="1:13" ht="15" customHeight="1">
      <c r="A56" s="372"/>
      <c r="B56" s="17" t="s">
        <v>73</v>
      </c>
      <c r="C56" s="8" t="s">
        <v>67</v>
      </c>
      <c r="D56" s="28">
        <f t="shared" si="14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2</v>
      </c>
      <c r="K56" s="28">
        <v>0</v>
      </c>
      <c r="L56" s="28">
        <v>0</v>
      </c>
      <c r="M56" s="75">
        <v>0</v>
      </c>
    </row>
    <row r="57" spans="1:13" ht="15" customHeight="1">
      <c r="A57" s="372"/>
      <c r="B57" s="19" t="s">
        <v>74</v>
      </c>
      <c r="C57" s="8" t="s">
        <v>65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75">
        <v>0</v>
      </c>
    </row>
    <row r="58" spans="1:13" ht="15" customHeight="1">
      <c r="A58" s="372"/>
      <c r="B58" s="17" t="s">
        <v>75</v>
      </c>
      <c r="C58" s="8" t="s">
        <v>67</v>
      </c>
      <c r="D58" s="28">
        <f t="shared" si="14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75">
        <v>0</v>
      </c>
    </row>
    <row r="59" spans="1:13" ht="15" customHeight="1">
      <c r="A59" s="372"/>
      <c r="B59" s="19" t="s">
        <v>76</v>
      </c>
      <c r="C59" s="8" t="s">
        <v>65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75">
        <v>0</v>
      </c>
    </row>
    <row r="60" spans="1:13" ht="15" customHeight="1">
      <c r="A60" s="372"/>
      <c r="B60" s="17" t="s">
        <v>77</v>
      </c>
      <c r="C60" s="8" t="s">
        <v>67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1</v>
      </c>
      <c r="L60" s="28">
        <v>0</v>
      </c>
      <c r="M60" s="75">
        <v>0</v>
      </c>
    </row>
    <row r="61" spans="1:13" ht="15" customHeight="1">
      <c r="A61" s="372"/>
      <c r="B61" s="19" t="s">
        <v>78</v>
      </c>
      <c r="C61" s="8" t="s">
        <v>65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75">
        <v>0</v>
      </c>
    </row>
    <row r="62" spans="1:13" ht="15" customHeight="1" thickBot="1">
      <c r="A62" s="373"/>
      <c r="B62" s="20" t="s">
        <v>79</v>
      </c>
      <c r="C62" s="8" t="s">
        <v>67</v>
      </c>
      <c r="D62" s="32">
        <f t="shared" si="14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77">
        <v>0</v>
      </c>
    </row>
    <row r="63" spans="1:13" s="15" customFormat="1" ht="14.25"/>
    <row r="64" spans="1:13" s="15" customFormat="1" ht="14.25">
      <c r="A64" s="22" t="s">
        <v>637</v>
      </c>
    </row>
    <row r="65" spans="1:3" s="15" customFormat="1" ht="14.25">
      <c r="A65" s="23" t="s">
        <v>678</v>
      </c>
      <c r="B65" s="24"/>
      <c r="C65" s="24"/>
    </row>
    <row r="66" spans="1:3" s="15" customFormat="1" ht="14.25">
      <c r="A66" s="23" t="s">
        <v>638</v>
      </c>
      <c r="B66" s="24"/>
      <c r="C66" s="24"/>
    </row>
    <row r="67" spans="1:3">
      <c r="A67" s="23" t="s">
        <v>679</v>
      </c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工作表37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11" width="7.25" style="1" bestFit="1" customWidth="1"/>
    <col min="12" max="13" width="5.875" style="1" customWidth="1"/>
    <col min="14" max="16384" width="9" style="1"/>
  </cols>
  <sheetData>
    <row r="1" spans="1:13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46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721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48</v>
      </c>
      <c r="M3" s="390"/>
    </row>
    <row r="4" spans="1:13" ht="17.25" thickBot="1">
      <c r="B4" s="391" t="s">
        <v>722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50</v>
      </c>
      <c r="M4" s="392"/>
    </row>
    <row r="5" spans="1:13">
      <c r="A5" s="374" t="s">
        <v>30</v>
      </c>
      <c r="B5" s="425"/>
      <c r="C5" s="406" t="s">
        <v>51</v>
      </c>
      <c r="D5" s="380" t="s">
        <v>52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53</v>
      </c>
      <c r="E6" s="4" t="s">
        <v>54</v>
      </c>
      <c r="F6" s="4" t="s">
        <v>55</v>
      </c>
      <c r="G6" s="4" t="s">
        <v>56</v>
      </c>
      <c r="H6" s="4" t="s">
        <v>57</v>
      </c>
      <c r="I6" s="4" t="s">
        <v>238</v>
      </c>
      <c r="J6" s="4" t="s">
        <v>239</v>
      </c>
      <c r="K6" s="4" t="s">
        <v>240</v>
      </c>
      <c r="L6" s="4" t="s">
        <v>241</v>
      </c>
      <c r="M6" s="69" t="s">
        <v>242</v>
      </c>
    </row>
    <row r="7" spans="1:13" ht="15" customHeight="1">
      <c r="A7" s="382" t="s">
        <v>63</v>
      </c>
      <c r="B7" s="16" t="s">
        <v>64</v>
      </c>
      <c r="C7" s="6" t="s">
        <v>65</v>
      </c>
      <c r="D7" s="7">
        <f t="shared" ref="D7:M7" si="0">D21+D35+D49</f>
        <v>12625</v>
      </c>
      <c r="E7" s="7">
        <f t="shared" si="0"/>
        <v>1</v>
      </c>
      <c r="F7" s="7">
        <f t="shared" si="0"/>
        <v>499</v>
      </c>
      <c r="G7" s="7">
        <f t="shared" si="0"/>
        <v>1480</v>
      </c>
      <c r="H7" s="7">
        <f t="shared" si="0"/>
        <v>4009</v>
      </c>
      <c r="I7" s="7">
        <f t="shared" si="0"/>
        <v>3619</v>
      </c>
      <c r="J7" s="7">
        <f t="shared" si="0"/>
        <v>2056</v>
      </c>
      <c r="K7" s="7">
        <f t="shared" si="0"/>
        <v>780</v>
      </c>
      <c r="L7" s="7">
        <f t="shared" si="0"/>
        <v>173</v>
      </c>
      <c r="M7" s="70">
        <f t="shared" si="0"/>
        <v>8</v>
      </c>
    </row>
    <row r="8" spans="1:13" ht="15" customHeight="1">
      <c r="A8" s="372"/>
      <c r="B8" s="18" t="s">
        <v>66</v>
      </c>
      <c r="C8" s="8" t="s">
        <v>67</v>
      </c>
      <c r="D8" s="9">
        <f t="shared" ref="D8:M8" si="1">D22+D36+D50</f>
        <v>26091</v>
      </c>
      <c r="E8" s="9">
        <f t="shared" si="1"/>
        <v>0</v>
      </c>
      <c r="F8" s="9">
        <f t="shared" si="1"/>
        <v>395</v>
      </c>
      <c r="G8" s="9">
        <f t="shared" si="1"/>
        <v>2931</v>
      </c>
      <c r="H8" s="9">
        <f t="shared" si="1"/>
        <v>6769</v>
      </c>
      <c r="I8" s="9">
        <f t="shared" si="1"/>
        <v>7469</v>
      </c>
      <c r="J8" s="9">
        <f t="shared" si="1"/>
        <v>5644</v>
      </c>
      <c r="K8" s="9">
        <f t="shared" si="1"/>
        <v>2571</v>
      </c>
      <c r="L8" s="9">
        <f t="shared" si="1"/>
        <v>307</v>
      </c>
      <c r="M8" s="71">
        <f t="shared" si="1"/>
        <v>5</v>
      </c>
    </row>
    <row r="9" spans="1:13" ht="15" customHeight="1">
      <c r="A9" s="372"/>
      <c r="B9" s="19" t="s">
        <v>68</v>
      </c>
      <c r="C9" s="8" t="s">
        <v>65</v>
      </c>
      <c r="D9" s="9">
        <f t="shared" ref="D9:M9" si="2">D23+D37+D51</f>
        <v>4625</v>
      </c>
      <c r="E9" s="9">
        <f t="shared" si="2"/>
        <v>1</v>
      </c>
      <c r="F9" s="9">
        <f t="shared" si="2"/>
        <v>237</v>
      </c>
      <c r="G9" s="9">
        <f t="shared" si="2"/>
        <v>438</v>
      </c>
      <c r="H9" s="9">
        <f t="shared" si="2"/>
        <v>1351</v>
      </c>
      <c r="I9" s="9">
        <f t="shared" si="2"/>
        <v>1416</v>
      </c>
      <c r="J9" s="9">
        <f t="shared" si="2"/>
        <v>794</v>
      </c>
      <c r="K9" s="9">
        <f t="shared" si="2"/>
        <v>322</v>
      </c>
      <c r="L9" s="9">
        <f t="shared" si="2"/>
        <v>64</v>
      </c>
      <c r="M9" s="71">
        <f t="shared" si="2"/>
        <v>2</v>
      </c>
    </row>
    <row r="10" spans="1:13" ht="15" customHeight="1">
      <c r="A10" s="372"/>
      <c r="B10" s="17" t="s">
        <v>69</v>
      </c>
      <c r="C10" s="8" t="s">
        <v>67</v>
      </c>
      <c r="D10" s="9">
        <f t="shared" ref="D10:M10" si="3">D24+D38+D52</f>
        <v>12702</v>
      </c>
      <c r="E10" s="9">
        <f t="shared" si="3"/>
        <v>0</v>
      </c>
      <c r="F10" s="9">
        <f t="shared" si="3"/>
        <v>112</v>
      </c>
      <c r="G10" s="9">
        <f t="shared" si="3"/>
        <v>840</v>
      </c>
      <c r="H10" s="9">
        <f t="shared" si="3"/>
        <v>3096</v>
      </c>
      <c r="I10" s="9">
        <f t="shared" si="3"/>
        <v>4268</v>
      </c>
      <c r="J10" s="9">
        <f t="shared" si="3"/>
        <v>2848</v>
      </c>
      <c r="K10" s="9">
        <f t="shared" si="3"/>
        <v>1400</v>
      </c>
      <c r="L10" s="9">
        <f t="shared" si="3"/>
        <v>137</v>
      </c>
      <c r="M10" s="71">
        <f t="shared" si="3"/>
        <v>1</v>
      </c>
    </row>
    <row r="11" spans="1:13" ht="15" customHeight="1">
      <c r="A11" s="372"/>
      <c r="B11" s="19" t="s">
        <v>70</v>
      </c>
      <c r="C11" s="8" t="s">
        <v>65</v>
      </c>
      <c r="D11" s="9">
        <f t="shared" ref="D11:M11" si="4">D25+D39+D53</f>
        <v>2550</v>
      </c>
      <c r="E11" s="9">
        <f t="shared" si="4"/>
        <v>0</v>
      </c>
      <c r="F11" s="9">
        <f t="shared" si="4"/>
        <v>28</v>
      </c>
      <c r="G11" s="9">
        <f t="shared" si="4"/>
        <v>274</v>
      </c>
      <c r="H11" s="9">
        <f t="shared" si="4"/>
        <v>812</v>
      </c>
      <c r="I11" s="9">
        <f t="shared" si="4"/>
        <v>804</v>
      </c>
      <c r="J11" s="9">
        <f t="shared" si="4"/>
        <v>444</v>
      </c>
      <c r="K11" s="9">
        <f t="shared" si="4"/>
        <v>148</v>
      </c>
      <c r="L11" s="9">
        <f t="shared" si="4"/>
        <v>35</v>
      </c>
      <c r="M11" s="71">
        <f t="shared" si="4"/>
        <v>5</v>
      </c>
    </row>
    <row r="12" spans="1:13" ht="15" customHeight="1">
      <c r="A12" s="372"/>
      <c r="B12" s="17" t="s">
        <v>71</v>
      </c>
      <c r="C12" s="8" t="s">
        <v>67</v>
      </c>
      <c r="D12" s="9">
        <f t="shared" ref="D12:M12" si="5">D26+D40+D54</f>
        <v>5718</v>
      </c>
      <c r="E12" s="9">
        <f t="shared" si="5"/>
        <v>0</v>
      </c>
      <c r="F12" s="9">
        <f t="shared" si="5"/>
        <v>98</v>
      </c>
      <c r="G12" s="9">
        <f t="shared" si="5"/>
        <v>660</v>
      </c>
      <c r="H12" s="9">
        <f t="shared" si="5"/>
        <v>1557</v>
      </c>
      <c r="I12" s="9">
        <f t="shared" si="5"/>
        <v>1632</v>
      </c>
      <c r="J12" s="9">
        <f t="shared" si="5"/>
        <v>1281</v>
      </c>
      <c r="K12" s="9">
        <f t="shared" si="5"/>
        <v>430</v>
      </c>
      <c r="L12" s="9">
        <f t="shared" si="5"/>
        <v>57</v>
      </c>
      <c r="M12" s="71">
        <f t="shared" si="5"/>
        <v>3</v>
      </c>
    </row>
    <row r="13" spans="1:13" ht="15" customHeight="1">
      <c r="A13" s="372"/>
      <c r="B13" s="19" t="s">
        <v>72</v>
      </c>
      <c r="C13" s="8" t="s">
        <v>65</v>
      </c>
      <c r="D13" s="9">
        <f t="shared" ref="D13:M13" si="6">D27+D41+D55</f>
        <v>2375</v>
      </c>
      <c r="E13" s="9">
        <f t="shared" si="6"/>
        <v>0</v>
      </c>
      <c r="F13" s="9">
        <f t="shared" si="6"/>
        <v>217</v>
      </c>
      <c r="G13" s="9">
        <f t="shared" si="6"/>
        <v>490</v>
      </c>
      <c r="H13" s="9">
        <f t="shared" si="6"/>
        <v>747</v>
      </c>
      <c r="I13" s="9">
        <f t="shared" si="6"/>
        <v>425</v>
      </c>
      <c r="J13" s="9">
        <f t="shared" si="6"/>
        <v>310</v>
      </c>
      <c r="K13" s="9">
        <f t="shared" si="6"/>
        <v>150</v>
      </c>
      <c r="L13" s="9">
        <f t="shared" si="6"/>
        <v>36</v>
      </c>
      <c r="M13" s="71">
        <f t="shared" si="6"/>
        <v>0</v>
      </c>
    </row>
    <row r="14" spans="1:13" ht="15" customHeight="1">
      <c r="A14" s="372"/>
      <c r="B14" s="17" t="s">
        <v>73</v>
      </c>
      <c r="C14" s="8" t="s">
        <v>67</v>
      </c>
      <c r="D14" s="9">
        <f t="shared" ref="D14:M14" si="7">D28+D42+D56</f>
        <v>5586</v>
      </c>
      <c r="E14" s="9">
        <f t="shared" si="7"/>
        <v>0</v>
      </c>
      <c r="F14" s="9">
        <f t="shared" si="7"/>
        <v>163</v>
      </c>
      <c r="G14" s="9">
        <f t="shared" si="7"/>
        <v>1097</v>
      </c>
      <c r="H14" s="9">
        <f t="shared" si="7"/>
        <v>1484</v>
      </c>
      <c r="I14" s="9">
        <f t="shared" si="7"/>
        <v>1062</v>
      </c>
      <c r="J14" s="9">
        <f t="shared" si="7"/>
        <v>1095</v>
      </c>
      <c r="K14" s="9">
        <f t="shared" si="7"/>
        <v>592</v>
      </c>
      <c r="L14" s="9">
        <f t="shared" si="7"/>
        <v>92</v>
      </c>
      <c r="M14" s="71">
        <f t="shared" si="7"/>
        <v>1</v>
      </c>
    </row>
    <row r="15" spans="1:13" ht="15" customHeight="1">
      <c r="A15" s="372"/>
      <c r="B15" s="19" t="s">
        <v>74</v>
      </c>
      <c r="C15" s="8" t="s">
        <v>65</v>
      </c>
      <c r="D15" s="9">
        <f t="shared" ref="D15:M15" si="8">D29+D43+D57</f>
        <v>1995</v>
      </c>
      <c r="E15" s="9">
        <f t="shared" si="8"/>
        <v>0</v>
      </c>
      <c r="F15" s="9">
        <f t="shared" si="8"/>
        <v>13</v>
      </c>
      <c r="G15" s="9">
        <f t="shared" si="8"/>
        <v>175</v>
      </c>
      <c r="H15" s="9">
        <f t="shared" si="8"/>
        <v>729</v>
      </c>
      <c r="I15" s="9">
        <f t="shared" si="8"/>
        <v>605</v>
      </c>
      <c r="J15" s="9">
        <f t="shared" si="8"/>
        <v>337</v>
      </c>
      <c r="K15" s="9">
        <f t="shared" si="8"/>
        <v>109</v>
      </c>
      <c r="L15" s="9">
        <f t="shared" si="8"/>
        <v>26</v>
      </c>
      <c r="M15" s="71">
        <f t="shared" si="8"/>
        <v>1</v>
      </c>
    </row>
    <row r="16" spans="1:13" ht="15" customHeight="1">
      <c r="A16" s="372"/>
      <c r="B16" s="17" t="s">
        <v>75</v>
      </c>
      <c r="C16" s="8" t="s">
        <v>67</v>
      </c>
      <c r="D16" s="9">
        <f t="shared" ref="D16:M16" si="9">D30+D44+D58</f>
        <v>953</v>
      </c>
      <c r="E16" s="9">
        <f t="shared" si="9"/>
        <v>0</v>
      </c>
      <c r="F16" s="9">
        <f t="shared" si="9"/>
        <v>11</v>
      </c>
      <c r="G16" s="9">
        <f t="shared" si="9"/>
        <v>209</v>
      </c>
      <c r="H16" s="9">
        <f t="shared" si="9"/>
        <v>333</v>
      </c>
      <c r="I16" s="9">
        <f t="shared" si="9"/>
        <v>183</v>
      </c>
      <c r="J16" s="9">
        <f t="shared" si="9"/>
        <v>159</v>
      </c>
      <c r="K16" s="9">
        <f t="shared" si="9"/>
        <v>48</v>
      </c>
      <c r="L16" s="9">
        <f t="shared" si="9"/>
        <v>10</v>
      </c>
      <c r="M16" s="71">
        <f t="shared" si="9"/>
        <v>0</v>
      </c>
    </row>
    <row r="17" spans="1:13" ht="15" customHeight="1">
      <c r="A17" s="372"/>
      <c r="B17" s="19" t="s">
        <v>76</v>
      </c>
      <c r="C17" s="8" t="s">
        <v>65</v>
      </c>
      <c r="D17" s="9">
        <f t="shared" ref="D17:M17" si="10">D31+D45+D59</f>
        <v>656</v>
      </c>
      <c r="E17" s="9">
        <f t="shared" si="10"/>
        <v>0</v>
      </c>
      <c r="F17" s="9">
        <f t="shared" si="10"/>
        <v>4</v>
      </c>
      <c r="G17" s="9">
        <f t="shared" si="10"/>
        <v>71</v>
      </c>
      <c r="H17" s="9">
        <f t="shared" si="10"/>
        <v>217</v>
      </c>
      <c r="I17" s="9">
        <f t="shared" si="10"/>
        <v>209</v>
      </c>
      <c r="J17" s="9">
        <f t="shared" si="10"/>
        <v>109</v>
      </c>
      <c r="K17" s="9">
        <f t="shared" si="10"/>
        <v>38</v>
      </c>
      <c r="L17" s="9">
        <f t="shared" si="10"/>
        <v>8</v>
      </c>
      <c r="M17" s="71">
        <f t="shared" si="10"/>
        <v>0</v>
      </c>
    </row>
    <row r="18" spans="1:13" ht="15" customHeight="1">
      <c r="A18" s="372"/>
      <c r="B18" s="17" t="s">
        <v>77</v>
      </c>
      <c r="C18" s="8" t="s">
        <v>67</v>
      </c>
      <c r="D18" s="9">
        <f t="shared" ref="D18:M18" si="11">D32+D46+D60</f>
        <v>450</v>
      </c>
      <c r="E18" s="9">
        <f t="shared" si="11"/>
        <v>0</v>
      </c>
      <c r="F18" s="9">
        <f t="shared" si="11"/>
        <v>7</v>
      </c>
      <c r="G18" s="9">
        <f t="shared" si="11"/>
        <v>48</v>
      </c>
      <c r="H18" s="9">
        <f t="shared" si="11"/>
        <v>96</v>
      </c>
      <c r="I18" s="9">
        <f t="shared" si="11"/>
        <v>104</v>
      </c>
      <c r="J18" s="9">
        <f t="shared" si="11"/>
        <v>112</v>
      </c>
      <c r="K18" s="9">
        <f t="shared" si="11"/>
        <v>75</v>
      </c>
      <c r="L18" s="9">
        <f t="shared" si="11"/>
        <v>8</v>
      </c>
      <c r="M18" s="71">
        <f t="shared" si="11"/>
        <v>0</v>
      </c>
    </row>
    <row r="19" spans="1:13" ht="15" customHeight="1">
      <c r="A19" s="372"/>
      <c r="B19" s="19" t="s">
        <v>78</v>
      </c>
      <c r="C19" s="8" t="s">
        <v>65</v>
      </c>
      <c r="D19" s="9">
        <f t="shared" ref="D19:M19" si="12">D33+D47+D61</f>
        <v>424</v>
      </c>
      <c r="E19" s="9">
        <f t="shared" si="12"/>
        <v>0</v>
      </c>
      <c r="F19" s="9">
        <f t="shared" si="12"/>
        <v>0</v>
      </c>
      <c r="G19" s="9">
        <f t="shared" si="12"/>
        <v>32</v>
      </c>
      <c r="H19" s="9">
        <f t="shared" si="12"/>
        <v>153</v>
      </c>
      <c r="I19" s="9">
        <f t="shared" si="12"/>
        <v>160</v>
      </c>
      <c r="J19" s="9">
        <f t="shared" si="12"/>
        <v>62</v>
      </c>
      <c r="K19" s="9">
        <f t="shared" si="12"/>
        <v>13</v>
      </c>
      <c r="L19" s="9">
        <f t="shared" si="12"/>
        <v>4</v>
      </c>
      <c r="M19" s="71">
        <f t="shared" si="12"/>
        <v>0</v>
      </c>
    </row>
    <row r="20" spans="1:13" ht="15" customHeight="1" thickBot="1">
      <c r="A20" s="373"/>
      <c r="B20" s="20" t="s">
        <v>79</v>
      </c>
      <c r="C20" s="8" t="s">
        <v>67</v>
      </c>
      <c r="D20" s="9">
        <f t="shared" ref="D20:M20" si="13">D34+D48+D62</f>
        <v>682</v>
      </c>
      <c r="E20" s="9">
        <f t="shared" si="13"/>
        <v>0</v>
      </c>
      <c r="F20" s="9">
        <f t="shared" si="13"/>
        <v>4</v>
      </c>
      <c r="G20" s="9">
        <f t="shared" si="13"/>
        <v>77</v>
      </c>
      <c r="H20" s="9">
        <f t="shared" si="13"/>
        <v>203</v>
      </c>
      <c r="I20" s="9">
        <f t="shared" si="13"/>
        <v>220</v>
      </c>
      <c r="J20" s="9">
        <f t="shared" si="13"/>
        <v>149</v>
      </c>
      <c r="K20" s="9">
        <f t="shared" si="13"/>
        <v>26</v>
      </c>
      <c r="L20" s="9">
        <f t="shared" si="13"/>
        <v>3</v>
      </c>
      <c r="M20" s="71">
        <f t="shared" si="13"/>
        <v>0</v>
      </c>
    </row>
    <row r="21" spans="1:13" ht="15" customHeight="1">
      <c r="A21" s="383" t="s">
        <v>80</v>
      </c>
      <c r="B21" s="16" t="s">
        <v>81</v>
      </c>
      <c r="C21" s="6" t="s">
        <v>65</v>
      </c>
      <c r="D21" s="7">
        <v>12485</v>
      </c>
      <c r="E21" s="7">
        <v>1</v>
      </c>
      <c r="F21" s="7">
        <v>499</v>
      </c>
      <c r="G21" s="7">
        <v>1479</v>
      </c>
      <c r="H21" s="7">
        <v>4007</v>
      </c>
      <c r="I21" s="7">
        <v>3596</v>
      </c>
      <c r="J21" s="7">
        <v>2017</v>
      </c>
      <c r="K21" s="7">
        <v>735</v>
      </c>
      <c r="L21" s="7">
        <v>146</v>
      </c>
      <c r="M21" s="70">
        <v>5</v>
      </c>
    </row>
    <row r="22" spans="1:13" ht="15" customHeight="1">
      <c r="A22" s="384"/>
      <c r="B22" s="17" t="s">
        <v>82</v>
      </c>
      <c r="C22" s="8" t="s">
        <v>67</v>
      </c>
      <c r="D22" s="9">
        <v>26052</v>
      </c>
      <c r="E22" s="9">
        <v>0</v>
      </c>
      <c r="F22" s="9">
        <v>395</v>
      </c>
      <c r="G22" s="9">
        <v>2930</v>
      </c>
      <c r="H22" s="9">
        <v>6768</v>
      </c>
      <c r="I22" s="9">
        <v>7466</v>
      </c>
      <c r="J22" s="9">
        <v>5634</v>
      </c>
      <c r="K22" s="9">
        <v>2559</v>
      </c>
      <c r="L22" s="9">
        <v>297</v>
      </c>
      <c r="M22" s="71">
        <v>3</v>
      </c>
    </row>
    <row r="23" spans="1:13" ht="15" customHeight="1">
      <c r="A23" s="384"/>
      <c r="B23" s="19" t="s">
        <v>68</v>
      </c>
      <c r="C23" s="8" t="s">
        <v>65</v>
      </c>
      <c r="D23" s="9">
        <v>4573</v>
      </c>
      <c r="E23" s="9">
        <v>1</v>
      </c>
      <c r="F23" s="9">
        <v>237</v>
      </c>
      <c r="G23" s="9">
        <v>438</v>
      </c>
      <c r="H23" s="9">
        <v>1351</v>
      </c>
      <c r="I23" s="9">
        <v>1411</v>
      </c>
      <c r="J23" s="9">
        <v>778</v>
      </c>
      <c r="K23" s="9">
        <v>305</v>
      </c>
      <c r="L23" s="9">
        <v>51</v>
      </c>
      <c r="M23" s="71">
        <v>1</v>
      </c>
    </row>
    <row r="24" spans="1:13" ht="15" customHeight="1">
      <c r="A24" s="384"/>
      <c r="B24" s="17" t="s">
        <v>69</v>
      </c>
      <c r="C24" s="8" t="s">
        <v>67</v>
      </c>
      <c r="D24" s="9">
        <v>12684</v>
      </c>
      <c r="E24" s="9">
        <v>0</v>
      </c>
      <c r="F24" s="9">
        <v>112</v>
      </c>
      <c r="G24" s="9">
        <v>840</v>
      </c>
      <c r="H24" s="9">
        <v>3096</v>
      </c>
      <c r="I24" s="9">
        <v>4266</v>
      </c>
      <c r="J24" s="9">
        <v>2845</v>
      </c>
      <c r="K24" s="9">
        <v>1392</v>
      </c>
      <c r="L24" s="9">
        <v>132</v>
      </c>
      <c r="M24" s="71">
        <v>1</v>
      </c>
    </row>
    <row r="25" spans="1:13" ht="15" customHeight="1">
      <c r="A25" s="384"/>
      <c r="B25" s="19" t="s">
        <v>70</v>
      </c>
      <c r="C25" s="8" t="s">
        <v>65</v>
      </c>
      <c r="D25" s="9">
        <v>2501</v>
      </c>
      <c r="E25" s="9">
        <v>0</v>
      </c>
      <c r="F25" s="9">
        <v>28</v>
      </c>
      <c r="G25" s="9">
        <v>273</v>
      </c>
      <c r="H25" s="9">
        <v>812</v>
      </c>
      <c r="I25" s="9">
        <v>796</v>
      </c>
      <c r="J25" s="9">
        <v>432</v>
      </c>
      <c r="K25" s="9">
        <v>134</v>
      </c>
      <c r="L25" s="9">
        <v>23</v>
      </c>
      <c r="M25" s="71">
        <v>3</v>
      </c>
    </row>
    <row r="26" spans="1:13" ht="15" customHeight="1">
      <c r="A26" s="384"/>
      <c r="B26" s="17" t="s">
        <v>71</v>
      </c>
      <c r="C26" s="8" t="s">
        <v>67</v>
      </c>
      <c r="D26" s="9">
        <v>5705</v>
      </c>
      <c r="E26" s="9">
        <v>0</v>
      </c>
      <c r="F26" s="9">
        <v>98</v>
      </c>
      <c r="G26" s="9">
        <v>659</v>
      </c>
      <c r="H26" s="9">
        <v>1556</v>
      </c>
      <c r="I26" s="9">
        <v>1632</v>
      </c>
      <c r="J26" s="9">
        <v>1280</v>
      </c>
      <c r="K26" s="9">
        <v>427</v>
      </c>
      <c r="L26" s="9">
        <v>52</v>
      </c>
      <c r="M26" s="71">
        <v>1</v>
      </c>
    </row>
    <row r="27" spans="1:13" ht="15" customHeight="1">
      <c r="A27" s="384"/>
      <c r="B27" s="19" t="s">
        <v>72</v>
      </c>
      <c r="C27" s="8" t="s">
        <v>65</v>
      </c>
      <c r="D27" s="9">
        <v>2340</v>
      </c>
      <c r="E27" s="9">
        <v>0</v>
      </c>
      <c r="F27" s="9">
        <v>217</v>
      </c>
      <c r="G27" s="9">
        <v>490</v>
      </c>
      <c r="H27" s="9">
        <v>745</v>
      </c>
      <c r="I27" s="9">
        <v>416</v>
      </c>
      <c r="J27" s="9">
        <v>301</v>
      </c>
      <c r="K27" s="9">
        <v>137</v>
      </c>
      <c r="L27" s="9">
        <v>34</v>
      </c>
      <c r="M27" s="71">
        <v>0</v>
      </c>
    </row>
    <row r="28" spans="1:13" ht="15" customHeight="1">
      <c r="A28" s="384"/>
      <c r="B28" s="17" t="s">
        <v>73</v>
      </c>
      <c r="C28" s="8" t="s">
        <v>67</v>
      </c>
      <c r="D28" s="9">
        <v>5582</v>
      </c>
      <c r="E28" s="9">
        <v>0</v>
      </c>
      <c r="F28" s="9">
        <v>163</v>
      </c>
      <c r="G28" s="9">
        <v>1097</v>
      </c>
      <c r="H28" s="9">
        <v>1484</v>
      </c>
      <c r="I28" s="9">
        <v>1061</v>
      </c>
      <c r="J28" s="9">
        <v>1092</v>
      </c>
      <c r="K28" s="9">
        <v>592</v>
      </c>
      <c r="L28" s="9">
        <v>92</v>
      </c>
      <c r="M28" s="71">
        <v>1</v>
      </c>
    </row>
    <row r="29" spans="1:13" ht="15" customHeight="1">
      <c r="A29" s="384"/>
      <c r="B29" s="19" t="s">
        <v>74</v>
      </c>
      <c r="C29" s="8" t="s">
        <v>65</v>
      </c>
      <c r="D29" s="9">
        <v>1993</v>
      </c>
      <c r="E29" s="9">
        <v>0</v>
      </c>
      <c r="F29" s="9">
        <v>13</v>
      </c>
      <c r="G29" s="9">
        <v>175</v>
      </c>
      <c r="H29" s="9">
        <v>729</v>
      </c>
      <c r="I29" s="9">
        <v>605</v>
      </c>
      <c r="J29" s="9">
        <v>336</v>
      </c>
      <c r="K29" s="9">
        <v>108</v>
      </c>
      <c r="L29" s="9">
        <v>26</v>
      </c>
      <c r="M29" s="71">
        <v>1</v>
      </c>
    </row>
    <row r="30" spans="1:13" ht="15" customHeight="1">
      <c r="A30" s="384"/>
      <c r="B30" s="17" t="s">
        <v>75</v>
      </c>
      <c r="C30" s="8" t="s">
        <v>67</v>
      </c>
      <c r="D30" s="9">
        <v>951</v>
      </c>
      <c r="E30" s="9">
        <v>0</v>
      </c>
      <c r="F30" s="9">
        <v>11</v>
      </c>
      <c r="G30" s="9">
        <v>209</v>
      </c>
      <c r="H30" s="9">
        <v>333</v>
      </c>
      <c r="I30" s="9">
        <v>183</v>
      </c>
      <c r="J30" s="9">
        <v>157</v>
      </c>
      <c r="K30" s="9">
        <v>48</v>
      </c>
      <c r="L30" s="9">
        <v>10</v>
      </c>
      <c r="M30" s="71">
        <v>0</v>
      </c>
    </row>
    <row r="31" spans="1:13" ht="15" customHeight="1">
      <c r="A31" s="384"/>
      <c r="B31" s="19" t="s">
        <v>76</v>
      </c>
      <c r="C31" s="8" t="s">
        <v>65</v>
      </c>
      <c r="D31" s="9">
        <v>654</v>
      </c>
      <c r="E31" s="9">
        <v>0</v>
      </c>
      <c r="F31" s="9">
        <v>4</v>
      </c>
      <c r="G31" s="9">
        <v>71</v>
      </c>
      <c r="H31" s="9">
        <v>217</v>
      </c>
      <c r="I31" s="9">
        <v>208</v>
      </c>
      <c r="J31" s="9">
        <v>108</v>
      </c>
      <c r="K31" s="9">
        <v>38</v>
      </c>
      <c r="L31" s="9">
        <v>8</v>
      </c>
      <c r="M31" s="71">
        <v>0</v>
      </c>
    </row>
    <row r="32" spans="1:13" ht="15" customHeight="1">
      <c r="A32" s="382"/>
      <c r="B32" s="17" t="s">
        <v>77</v>
      </c>
      <c r="C32" s="8" t="s">
        <v>67</v>
      </c>
      <c r="D32" s="11">
        <v>448</v>
      </c>
      <c r="E32" s="11">
        <v>0</v>
      </c>
      <c r="F32" s="11">
        <v>7</v>
      </c>
      <c r="G32" s="11">
        <v>48</v>
      </c>
      <c r="H32" s="11">
        <v>96</v>
      </c>
      <c r="I32" s="11">
        <v>104</v>
      </c>
      <c r="J32" s="11">
        <v>111</v>
      </c>
      <c r="K32" s="11">
        <v>74</v>
      </c>
      <c r="L32" s="11">
        <v>8</v>
      </c>
      <c r="M32" s="72">
        <v>0</v>
      </c>
    </row>
    <row r="33" spans="1:13" ht="15" customHeight="1">
      <c r="A33" s="382"/>
      <c r="B33" s="19" t="s">
        <v>78</v>
      </c>
      <c r="C33" s="8" t="s">
        <v>65</v>
      </c>
      <c r="D33" s="11">
        <v>424</v>
      </c>
      <c r="E33" s="11">
        <v>0</v>
      </c>
      <c r="F33" s="11">
        <v>0</v>
      </c>
      <c r="G33" s="11">
        <v>32</v>
      </c>
      <c r="H33" s="11">
        <v>153</v>
      </c>
      <c r="I33" s="11">
        <v>160</v>
      </c>
      <c r="J33" s="11">
        <v>62</v>
      </c>
      <c r="K33" s="11">
        <v>13</v>
      </c>
      <c r="L33" s="11">
        <v>4</v>
      </c>
      <c r="M33" s="72">
        <v>0</v>
      </c>
    </row>
    <row r="34" spans="1:13" ht="15" customHeight="1" thickBot="1">
      <c r="A34" s="382"/>
      <c r="B34" s="20" t="s">
        <v>79</v>
      </c>
      <c r="C34" s="8" t="s">
        <v>67</v>
      </c>
      <c r="D34" s="11">
        <v>682</v>
      </c>
      <c r="E34" s="11">
        <v>0</v>
      </c>
      <c r="F34" s="11">
        <v>4</v>
      </c>
      <c r="G34" s="11">
        <v>77</v>
      </c>
      <c r="H34" s="11">
        <v>203</v>
      </c>
      <c r="I34" s="11">
        <v>220</v>
      </c>
      <c r="J34" s="11">
        <v>149</v>
      </c>
      <c r="K34" s="11">
        <v>26</v>
      </c>
      <c r="L34" s="11">
        <v>3</v>
      </c>
      <c r="M34" s="72">
        <v>0</v>
      </c>
    </row>
    <row r="35" spans="1:13" ht="15" customHeight="1">
      <c r="A35" s="386" t="s">
        <v>83</v>
      </c>
      <c r="B35" s="16" t="s">
        <v>81</v>
      </c>
      <c r="C35" s="6" t="s">
        <v>65</v>
      </c>
      <c r="D35" s="27">
        <f t="shared" ref="D35:D62" si="14">SUM(E35:M35)</f>
        <v>11</v>
      </c>
      <c r="E35" s="27">
        <f t="shared" ref="E35:M35" si="15">SUM(E37,E39,E41,E43,E45)</f>
        <v>0</v>
      </c>
      <c r="F35" s="27">
        <f t="shared" si="15"/>
        <v>0</v>
      </c>
      <c r="G35" s="27">
        <f t="shared" si="15"/>
        <v>1</v>
      </c>
      <c r="H35" s="27">
        <f t="shared" si="15"/>
        <v>0</v>
      </c>
      <c r="I35" s="27">
        <f t="shared" si="15"/>
        <v>0</v>
      </c>
      <c r="J35" s="27">
        <f t="shared" si="15"/>
        <v>2</v>
      </c>
      <c r="K35" s="27">
        <f t="shared" si="15"/>
        <v>5</v>
      </c>
      <c r="L35" s="27">
        <f t="shared" si="15"/>
        <v>3</v>
      </c>
      <c r="M35" s="74">
        <f t="shared" si="15"/>
        <v>0</v>
      </c>
    </row>
    <row r="36" spans="1:13" ht="15" customHeight="1">
      <c r="A36" s="372"/>
      <c r="B36" s="17" t="s">
        <v>82</v>
      </c>
      <c r="C36" s="8" t="s">
        <v>67</v>
      </c>
      <c r="D36" s="28">
        <f t="shared" si="14"/>
        <v>6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1</v>
      </c>
      <c r="H36" s="28">
        <f t="shared" si="16"/>
        <v>1</v>
      </c>
      <c r="I36" s="28">
        <f t="shared" si="16"/>
        <v>0</v>
      </c>
      <c r="J36" s="28">
        <f t="shared" si="16"/>
        <v>1</v>
      </c>
      <c r="K36" s="28">
        <f t="shared" si="16"/>
        <v>1</v>
      </c>
      <c r="L36" s="28">
        <f t="shared" si="16"/>
        <v>2</v>
      </c>
      <c r="M36" s="75">
        <f t="shared" si="16"/>
        <v>0</v>
      </c>
    </row>
    <row r="37" spans="1:13" ht="15" customHeight="1">
      <c r="A37" s="372"/>
      <c r="B37" s="19" t="s">
        <v>68</v>
      </c>
      <c r="C37" s="8" t="s">
        <v>65</v>
      </c>
      <c r="D37" s="28">
        <f t="shared" si="14"/>
        <v>4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3</v>
      </c>
      <c r="L37" s="29">
        <v>1</v>
      </c>
      <c r="M37" s="76">
        <v>0</v>
      </c>
    </row>
    <row r="38" spans="1:13" ht="15" customHeight="1">
      <c r="A38" s="372"/>
      <c r="B38" s="17" t="s">
        <v>69</v>
      </c>
      <c r="C38" s="8" t="s">
        <v>67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76">
        <v>0</v>
      </c>
    </row>
    <row r="39" spans="1:13" ht="15" customHeight="1">
      <c r="A39" s="372"/>
      <c r="B39" s="19" t="s">
        <v>70</v>
      </c>
      <c r="C39" s="8" t="s">
        <v>65</v>
      </c>
      <c r="D39" s="28">
        <f t="shared" si="14"/>
        <v>7</v>
      </c>
      <c r="E39" s="28">
        <v>0</v>
      </c>
      <c r="F39" s="28">
        <v>0</v>
      </c>
      <c r="G39" s="28">
        <v>1</v>
      </c>
      <c r="H39" s="28">
        <v>0</v>
      </c>
      <c r="I39" s="28">
        <v>0</v>
      </c>
      <c r="J39" s="28">
        <v>2</v>
      </c>
      <c r="K39" s="28">
        <v>2</v>
      </c>
      <c r="L39" s="28">
        <v>2</v>
      </c>
      <c r="M39" s="75">
        <v>0</v>
      </c>
    </row>
    <row r="40" spans="1:13" ht="15" customHeight="1">
      <c r="A40" s="372"/>
      <c r="B40" s="17" t="s">
        <v>71</v>
      </c>
      <c r="C40" s="8" t="s">
        <v>67</v>
      </c>
      <c r="D40" s="28">
        <f t="shared" si="14"/>
        <v>5</v>
      </c>
      <c r="E40" s="28">
        <v>0</v>
      </c>
      <c r="F40" s="28">
        <v>0</v>
      </c>
      <c r="G40" s="28">
        <v>1</v>
      </c>
      <c r="H40" s="28">
        <v>1</v>
      </c>
      <c r="I40" s="28">
        <v>0</v>
      </c>
      <c r="J40" s="28">
        <v>0</v>
      </c>
      <c r="K40" s="28">
        <v>1</v>
      </c>
      <c r="L40" s="28">
        <v>2</v>
      </c>
      <c r="M40" s="75">
        <v>0</v>
      </c>
    </row>
    <row r="41" spans="1:13" ht="15" customHeight="1">
      <c r="A41" s="372"/>
      <c r="B41" s="19" t="s">
        <v>72</v>
      </c>
      <c r="C41" s="8" t="s">
        <v>65</v>
      </c>
      <c r="D41" s="28">
        <f t="shared" si="14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75">
        <v>0</v>
      </c>
    </row>
    <row r="42" spans="1:13" ht="15" customHeight="1">
      <c r="A42" s="372"/>
      <c r="B42" s="17" t="s">
        <v>73</v>
      </c>
      <c r="C42" s="8" t="s">
        <v>67</v>
      </c>
      <c r="D42" s="28">
        <f t="shared" si="14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1</v>
      </c>
      <c r="K42" s="28">
        <v>0</v>
      </c>
      <c r="L42" s="28">
        <v>0</v>
      </c>
      <c r="M42" s="75">
        <v>0</v>
      </c>
    </row>
    <row r="43" spans="1:13" ht="15" customHeight="1">
      <c r="A43" s="372"/>
      <c r="B43" s="19" t="s">
        <v>74</v>
      </c>
      <c r="C43" s="8" t="s">
        <v>65</v>
      </c>
      <c r="D43" s="28">
        <f t="shared" si="14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75">
        <v>0</v>
      </c>
    </row>
    <row r="44" spans="1:13" ht="15" customHeight="1">
      <c r="A44" s="372"/>
      <c r="B44" s="17" t="s">
        <v>75</v>
      </c>
      <c r="C44" s="8" t="s">
        <v>67</v>
      </c>
      <c r="D44" s="28">
        <f t="shared" si="14"/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75">
        <v>0</v>
      </c>
    </row>
    <row r="45" spans="1:13" ht="15" customHeight="1">
      <c r="A45" s="372"/>
      <c r="B45" s="19" t="s">
        <v>76</v>
      </c>
      <c r="C45" s="8" t="s">
        <v>65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75">
        <v>0</v>
      </c>
    </row>
    <row r="46" spans="1:13" ht="15" customHeight="1">
      <c r="A46" s="372"/>
      <c r="B46" s="17" t="s">
        <v>77</v>
      </c>
      <c r="C46" s="8" t="s">
        <v>67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75">
        <v>0</v>
      </c>
    </row>
    <row r="47" spans="1:13" ht="15" customHeight="1">
      <c r="A47" s="372"/>
      <c r="B47" s="19" t="s">
        <v>78</v>
      </c>
      <c r="C47" s="8" t="s">
        <v>65</v>
      </c>
      <c r="D47" s="28">
        <f t="shared" si="14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75">
        <v>0</v>
      </c>
    </row>
    <row r="48" spans="1:13" ht="15" customHeight="1" thickBot="1">
      <c r="A48" s="373"/>
      <c r="B48" s="20" t="s">
        <v>79</v>
      </c>
      <c r="C48" s="8" t="s">
        <v>67</v>
      </c>
      <c r="D48" s="32">
        <f t="shared" si="14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77">
        <v>0</v>
      </c>
    </row>
    <row r="49" spans="1:13" ht="15" customHeight="1">
      <c r="A49" s="386" t="s">
        <v>84</v>
      </c>
      <c r="B49" s="21" t="s">
        <v>81</v>
      </c>
      <c r="C49" s="12" t="s">
        <v>65</v>
      </c>
      <c r="D49" s="27">
        <f t="shared" si="14"/>
        <v>129</v>
      </c>
      <c r="E49" s="27">
        <f t="shared" ref="E49:M49" si="17">SUM(E51,E53,E55,E57,E59,E61)</f>
        <v>0</v>
      </c>
      <c r="F49" s="27">
        <f t="shared" si="17"/>
        <v>0</v>
      </c>
      <c r="G49" s="27">
        <f t="shared" si="17"/>
        <v>0</v>
      </c>
      <c r="H49" s="27">
        <f t="shared" si="17"/>
        <v>2</v>
      </c>
      <c r="I49" s="27">
        <f t="shared" si="17"/>
        <v>23</v>
      </c>
      <c r="J49" s="27">
        <f t="shared" si="17"/>
        <v>37</v>
      </c>
      <c r="K49" s="27">
        <f t="shared" si="17"/>
        <v>40</v>
      </c>
      <c r="L49" s="27">
        <f t="shared" si="17"/>
        <v>24</v>
      </c>
      <c r="M49" s="74">
        <f t="shared" si="17"/>
        <v>3</v>
      </c>
    </row>
    <row r="50" spans="1:13" ht="15" customHeight="1">
      <c r="A50" s="372"/>
      <c r="B50" s="17" t="s">
        <v>82</v>
      </c>
      <c r="C50" s="8" t="s">
        <v>67</v>
      </c>
      <c r="D50" s="28">
        <f t="shared" si="14"/>
        <v>33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3</v>
      </c>
      <c r="J50" s="28">
        <f t="shared" si="18"/>
        <v>9</v>
      </c>
      <c r="K50" s="28">
        <f t="shared" si="18"/>
        <v>11</v>
      </c>
      <c r="L50" s="28">
        <f t="shared" si="18"/>
        <v>8</v>
      </c>
      <c r="M50" s="75">
        <f t="shared" si="18"/>
        <v>2</v>
      </c>
    </row>
    <row r="51" spans="1:13" ht="15" customHeight="1">
      <c r="A51" s="372"/>
      <c r="B51" s="19" t="s">
        <v>68</v>
      </c>
      <c r="C51" s="8" t="s">
        <v>65</v>
      </c>
      <c r="D51" s="28">
        <f t="shared" si="14"/>
        <v>48</v>
      </c>
      <c r="E51" s="29">
        <v>0</v>
      </c>
      <c r="F51" s="29">
        <v>0</v>
      </c>
      <c r="G51" s="29">
        <v>0</v>
      </c>
      <c r="H51" s="29">
        <v>0</v>
      </c>
      <c r="I51" s="29">
        <v>5</v>
      </c>
      <c r="J51" s="29">
        <v>16</v>
      </c>
      <c r="K51" s="29">
        <v>14</v>
      </c>
      <c r="L51" s="29">
        <v>12</v>
      </c>
      <c r="M51" s="76">
        <v>1</v>
      </c>
    </row>
    <row r="52" spans="1:13" ht="15" customHeight="1">
      <c r="A52" s="372"/>
      <c r="B52" s="17" t="s">
        <v>69</v>
      </c>
      <c r="C52" s="8" t="s">
        <v>67</v>
      </c>
      <c r="D52" s="28">
        <f t="shared" si="14"/>
        <v>18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3</v>
      </c>
      <c r="K52" s="29">
        <v>8</v>
      </c>
      <c r="L52" s="29">
        <v>5</v>
      </c>
      <c r="M52" s="76">
        <v>0</v>
      </c>
    </row>
    <row r="53" spans="1:13" ht="15" customHeight="1">
      <c r="A53" s="372"/>
      <c r="B53" s="19" t="s">
        <v>70</v>
      </c>
      <c r="C53" s="8" t="s">
        <v>65</v>
      </c>
      <c r="D53" s="28">
        <f t="shared" si="14"/>
        <v>42</v>
      </c>
      <c r="E53" s="28">
        <v>0</v>
      </c>
      <c r="F53" s="28">
        <v>0</v>
      </c>
      <c r="G53" s="28">
        <v>0</v>
      </c>
      <c r="H53" s="28">
        <v>0</v>
      </c>
      <c r="I53" s="28">
        <v>8</v>
      </c>
      <c r="J53" s="28">
        <v>10</v>
      </c>
      <c r="K53" s="28">
        <v>12</v>
      </c>
      <c r="L53" s="28">
        <v>10</v>
      </c>
      <c r="M53" s="75">
        <v>2</v>
      </c>
    </row>
    <row r="54" spans="1:13" ht="15" customHeight="1">
      <c r="A54" s="372"/>
      <c r="B54" s="17" t="s">
        <v>71</v>
      </c>
      <c r="C54" s="8" t="s">
        <v>67</v>
      </c>
      <c r="D54" s="28">
        <f t="shared" si="14"/>
        <v>8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2</v>
      </c>
      <c r="L54" s="28">
        <v>3</v>
      </c>
      <c r="M54" s="75">
        <v>2</v>
      </c>
    </row>
    <row r="55" spans="1:13" ht="15" customHeight="1">
      <c r="A55" s="372"/>
      <c r="B55" s="19" t="s">
        <v>72</v>
      </c>
      <c r="C55" s="8" t="s">
        <v>65</v>
      </c>
      <c r="D55" s="28">
        <f t="shared" si="14"/>
        <v>35</v>
      </c>
      <c r="E55" s="28">
        <v>0</v>
      </c>
      <c r="F55" s="28">
        <v>0</v>
      </c>
      <c r="G55" s="28">
        <v>0</v>
      </c>
      <c r="H55" s="28">
        <v>2</v>
      </c>
      <c r="I55" s="28">
        <v>9</v>
      </c>
      <c r="J55" s="28">
        <v>9</v>
      </c>
      <c r="K55" s="28">
        <v>13</v>
      </c>
      <c r="L55" s="28">
        <v>2</v>
      </c>
      <c r="M55" s="75">
        <v>0</v>
      </c>
    </row>
    <row r="56" spans="1:13" ht="15" customHeight="1">
      <c r="A56" s="372"/>
      <c r="B56" s="17" t="s">
        <v>73</v>
      </c>
      <c r="C56" s="8" t="s">
        <v>67</v>
      </c>
      <c r="D56" s="28">
        <f t="shared" si="14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2</v>
      </c>
      <c r="K56" s="28">
        <v>0</v>
      </c>
      <c r="L56" s="28">
        <v>0</v>
      </c>
      <c r="M56" s="75">
        <v>0</v>
      </c>
    </row>
    <row r="57" spans="1:13" ht="15" customHeight="1">
      <c r="A57" s="372"/>
      <c r="B57" s="19" t="s">
        <v>74</v>
      </c>
      <c r="C57" s="8" t="s">
        <v>65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75">
        <v>0</v>
      </c>
    </row>
    <row r="58" spans="1:13" ht="15" customHeight="1">
      <c r="A58" s="372"/>
      <c r="B58" s="17" t="s">
        <v>75</v>
      </c>
      <c r="C58" s="8" t="s">
        <v>67</v>
      </c>
      <c r="D58" s="28">
        <f t="shared" si="14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75">
        <v>0</v>
      </c>
    </row>
    <row r="59" spans="1:13" ht="15" customHeight="1">
      <c r="A59" s="372"/>
      <c r="B59" s="19" t="s">
        <v>76</v>
      </c>
      <c r="C59" s="8" t="s">
        <v>65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75">
        <v>0</v>
      </c>
    </row>
    <row r="60" spans="1:13" ht="15" customHeight="1">
      <c r="A60" s="372"/>
      <c r="B60" s="17" t="s">
        <v>77</v>
      </c>
      <c r="C60" s="8" t="s">
        <v>67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1</v>
      </c>
      <c r="L60" s="28">
        <v>0</v>
      </c>
      <c r="M60" s="75">
        <v>0</v>
      </c>
    </row>
    <row r="61" spans="1:13" ht="15" customHeight="1">
      <c r="A61" s="372"/>
      <c r="B61" s="19" t="s">
        <v>78</v>
      </c>
      <c r="C61" s="8" t="s">
        <v>65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75">
        <v>0</v>
      </c>
    </row>
    <row r="62" spans="1:13" ht="15" customHeight="1" thickBot="1">
      <c r="A62" s="373"/>
      <c r="B62" s="20" t="s">
        <v>79</v>
      </c>
      <c r="C62" s="8" t="s">
        <v>67</v>
      </c>
      <c r="D62" s="32">
        <f t="shared" si="14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77">
        <v>0</v>
      </c>
    </row>
    <row r="63" spans="1:13" s="15" customFormat="1" ht="14.25">
      <c r="A63" s="22"/>
    </row>
    <row r="64" spans="1:13" s="15" customFormat="1" ht="14.25">
      <c r="A64" s="22" t="s">
        <v>637</v>
      </c>
    </row>
    <row r="65" spans="1:3" s="15" customFormat="1" ht="14.25">
      <c r="A65" s="23" t="s">
        <v>678</v>
      </c>
      <c r="B65" s="24"/>
      <c r="C65" s="24"/>
    </row>
    <row r="66" spans="1:3" s="15" customFormat="1" ht="14.25">
      <c r="A66" s="23" t="s">
        <v>638</v>
      </c>
      <c r="B66" s="24"/>
      <c r="C66" s="24"/>
    </row>
    <row r="67" spans="1:3">
      <c r="A67" s="23" t="s">
        <v>679</v>
      </c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1"/>
  </sheetPr>
  <dimension ref="A1:N76"/>
  <sheetViews>
    <sheetView workbookViewId="0">
      <selection activeCell="O14" sqref="O14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9" width="6.875" style="1" customWidth="1"/>
    <col min="10" max="10" width="6.625" style="1" customWidth="1"/>
    <col min="11" max="11" width="6.5" style="1" customWidth="1"/>
    <col min="12" max="13" width="5.875" style="1" customWidth="1"/>
    <col min="14" max="16384" width="9" style="1"/>
  </cols>
  <sheetData>
    <row r="1" spans="1:14" ht="21" customHeight="1">
      <c r="A1" s="387" t="s">
        <v>2950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4" ht="20.25">
      <c r="A2" s="388" t="s">
        <v>2949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4" s="25" customFormat="1">
      <c r="A3" s="2"/>
      <c r="B3" s="389" t="s">
        <v>2948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2947</v>
      </c>
      <c r="M3" s="390"/>
    </row>
    <row r="4" spans="1:14" s="25" customFormat="1">
      <c r="A4" s="136"/>
      <c r="B4" s="410" t="s">
        <v>2946</v>
      </c>
      <c r="C4" s="410"/>
      <c r="D4" s="410"/>
      <c r="E4" s="410"/>
      <c r="F4" s="410"/>
      <c r="G4" s="410"/>
      <c r="H4" s="410"/>
      <c r="I4" s="410"/>
      <c r="J4" s="410"/>
      <c r="K4" s="410"/>
      <c r="L4" s="390" t="s">
        <v>2945</v>
      </c>
      <c r="M4" s="390"/>
    </row>
    <row r="5" spans="1:14" s="25" customFormat="1">
      <c r="A5" s="407" t="s">
        <v>2944</v>
      </c>
      <c r="B5" s="408"/>
      <c r="C5" s="406" t="s">
        <v>2943</v>
      </c>
      <c r="D5" s="409" t="s">
        <v>2942</v>
      </c>
      <c r="E5" s="409"/>
      <c r="F5" s="409"/>
      <c r="G5" s="409"/>
      <c r="H5" s="409"/>
      <c r="I5" s="409"/>
      <c r="J5" s="409"/>
      <c r="K5" s="409"/>
      <c r="L5" s="409"/>
      <c r="M5" s="409"/>
      <c r="N5" s="37"/>
    </row>
    <row r="6" spans="1:14" s="5" customFormat="1" ht="51.75" customHeight="1">
      <c r="A6" s="408"/>
      <c r="B6" s="408"/>
      <c r="C6" s="406"/>
      <c r="D6" s="138" t="s">
        <v>2941</v>
      </c>
      <c r="E6" s="139" t="s">
        <v>2940</v>
      </c>
      <c r="F6" s="139" t="s">
        <v>2939</v>
      </c>
      <c r="G6" s="139" t="s">
        <v>2938</v>
      </c>
      <c r="H6" s="139" t="s">
        <v>2937</v>
      </c>
      <c r="I6" s="139" t="s">
        <v>2936</v>
      </c>
      <c r="J6" s="139" t="s">
        <v>2935</v>
      </c>
      <c r="K6" s="139" t="s">
        <v>2934</v>
      </c>
      <c r="L6" s="139" t="s">
        <v>2933</v>
      </c>
      <c r="M6" s="139" t="s">
        <v>2932</v>
      </c>
      <c r="N6" s="38"/>
    </row>
    <row r="7" spans="1:14" s="25" customFormat="1" ht="15" customHeight="1">
      <c r="A7" s="411" t="s">
        <v>2931</v>
      </c>
      <c r="B7" s="21" t="s">
        <v>2930</v>
      </c>
      <c r="C7" s="12" t="s">
        <v>2912</v>
      </c>
      <c r="D7" s="13">
        <f t="shared" ref="D7:M7" si="0">D21+D35+D49</f>
        <v>16997</v>
      </c>
      <c r="E7" s="13">
        <f t="shared" si="0"/>
        <v>1</v>
      </c>
      <c r="F7" s="13">
        <f t="shared" si="0"/>
        <v>493</v>
      </c>
      <c r="G7" s="13">
        <f t="shared" si="0"/>
        <v>2010</v>
      </c>
      <c r="H7" s="13">
        <f t="shared" si="0"/>
        <v>3683</v>
      </c>
      <c r="I7" s="13">
        <f t="shared" si="0"/>
        <v>5256</v>
      </c>
      <c r="J7" s="13">
        <f t="shared" si="0"/>
        <v>4114</v>
      </c>
      <c r="K7" s="13">
        <f t="shared" si="0"/>
        <v>1102</v>
      </c>
      <c r="L7" s="13">
        <f t="shared" si="0"/>
        <v>304</v>
      </c>
      <c r="M7" s="13">
        <f t="shared" si="0"/>
        <v>34</v>
      </c>
      <c r="N7" s="37"/>
    </row>
    <row r="8" spans="1:14" s="25" customFormat="1" ht="15" customHeight="1">
      <c r="A8" s="411"/>
      <c r="B8" s="18" t="s">
        <v>2929</v>
      </c>
      <c r="C8" s="8" t="s">
        <v>2910</v>
      </c>
      <c r="D8" s="9">
        <f t="shared" ref="D8:M8" si="1">D22+D36+D50</f>
        <v>31964</v>
      </c>
      <c r="E8" s="9">
        <f t="shared" si="1"/>
        <v>1</v>
      </c>
      <c r="F8" s="9">
        <f t="shared" si="1"/>
        <v>253</v>
      </c>
      <c r="G8" s="9">
        <f t="shared" si="1"/>
        <v>3127</v>
      </c>
      <c r="H8" s="9">
        <f t="shared" si="1"/>
        <v>6372</v>
      </c>
      <c r="I8" s="9">
        <f t="shared" si="1"/>
        <v>9062</v>
      </c>
      <c r="J8" s="9">
        <f t="shared" si="1"/>
        <v>8688</v>
      </c>
      <c r="K8" s="9">
        <f t="shared" si="1"/>
        <v>3577</v>
      </c>
      <c r="L8" s="9">
        <f t="shared" si="1"/>
        <v>861</v>
      </c>
      <c r="M8" s="9">
        <f t="shared" si="1"/>
        <v>23</v>
      </c>
      <c r="N8" s="37"/>
    </row>
    <row r="9" spans="1:14" s="25" customFormat="1" ht="15" customHeight="1">
      <c r="A9" s="411"/>
      <c r="B9" s="19" t="s">
        <v>2923</v>
      </c>
      <c r="C9" s="8" t="s">
        <v>2912</v>
      </c>
      <c r="D9" s="9">
        <f t="shared" ref="D9:M9" si="2">D23+D37+D51</f>
        <v>7304</v>
      </c>
      <c r="E9" s="9">
        <f t="shared" si="2"/>
        <v>0</v>
      </c>
      <c r="F9" s="9">
        <f t="shared" si="2"/>
        <v>234</v>
      </c>
      <c r="G9" s="9">
        <f t="shared" si="2"/>
        <v>853</v>
      </c>
      <c r="H9" s="9">
        <f t="shared" si="2"/>
        <v>1608</v>
      </c>
      <c r="I9" s="9">
        <f t="shared" si="2"/>
        <v>2500</v>
      </c>
      <c r="J9" s="9">
        <f t="shared" si="2"/>
        <v>1562</v>
      </c>
      <c r="K9" s="9">
        <f t="shared" si="2"/>
        <v>431</v>
      </c>
      <c r="L9" s="9">
        <f t="shared" si="2"/>
        <v>103</v>
      </c>
      <c r="M9" s="9">
        <f t="shared" si="2"/>
        <v>13</v>
      </c>
      <c r="N9" s="37"/>
    </row>
    <row r="10" spans="1:14" s="25" customFormat="1" ht="15" customHeight="1">
      <c r="A10" s="411"/>
      <c r="B10" s="17" t="s">
        <v>2922</v>
      </c>
      <c r="C10" s="8" t="s">
        <v>2910</v>
      </c>
      <c r="D10" s="9">
        <f t="shared" ref="D10:M10" si="3">D24+D38+D52</f>
        <v>17427</v>
      </c>
      <c r="E10" s="9">
        <f t="shared" si="3"/>
        <v>0</v>
      </c>
      <c r="F10" s="9">
        <f t="shared" si="3"/>
        <v>90</v>
      </c>
      <c r="G10" s="9">
        <f t="shared" si="3"/>
        <v>1506</v>
      </c>
      <c r="H10" s="9">
        <f t="shared" si="3"/>
        <v>3468</v>
      </c>
      <c r="I10" s="9">
        <f t="shared" si="3"/>
        <v>5917</v>
      </c>
      <c r="J10" s="9">
        <f t="shared" si="3"/>
        <v>4229</v>
      </c>
      <c r="K10" s="9">
        <f t="shared" si="3"/>
        <v>1769</v>
      </c>
      <c r="L10" s="9">
        <f t="shared" si="3"/>
        <v>441</v>
      </c>
      <c r="M10" s="9">
        <f t="shared" si="3"/>
        <v>7</v>
      </c>
      <c r="N10" s="37"/>
    </row>
    <row r="11" spans="1:14" s="25" customFormat="1" ht="15" customHeight="1">
      <c r="A11" s="411"/>
      <c r="B11" s="19" t="s">
        <v>2921</v>
      </c>
      <c r="C11" s="8" t="s">
        <v>2912</v>
      </c>
      <c r="D11" s="9">
        <f t="shared" ref="D11:M11" si="4">D25+D39+D53</f>
        <v>3051</v>
      </c>
      <c r="E11" s="9">
        <f t="shared" si="4"/>
        <v>1</v>
      </c>
      <c r="F11" s="9">
        <f t="shared" si="4"/>
        <v>146</v>
      </c>
      <c r="G11" s="9">
        <f t="shared" si="4"/>
        <v>314</v>
      </c>
      <c r="H11" s="9">
        <f t="shared" si="4"/>
        <v>506</v>
      </c>
      <c r="I11" s="9">
        <f t="shared" si="4"/>
        <v>803</v>
      </c>
      <c r="J11" s="9">
        <f t="shared" si="4"/>
        <v>963</v>
      </c>
      <c r="K11" s="9">
        <f t="shared" si="4"/>
        <v>234</v>
      </c>
      <c r="L11" s="9">
        <f t="shared" si="4"/>
        <v>73</v>
      </c>
      <c r="M11" s="9">
        <f t="shared" si="4"/>
        <v>11</v>
      </c>
      <c r="N11" s="37"/>
    </row>
    <row r="12" spans="1:14" s="25" customFormat="1" ht="15" customHeight="1">
      <c r="A12" s="411"/>
      <c r="B12" s="17" t="s">
        <v>2920</v>
      </c>
      <c r="C12" s="8" t="s">
        <v>2910</v>
      </c>
      <c r="D12" s="9">
        <f t="shared" ref="D12:M12" si="5">D26+D40+D54</f>
        <v>6509</v>
      </c>
      <c r="E12" s="9">
        <f t="shared" si="5"/>
        <v>1</v>
      </c>
      <c r="F12" s="9">
        <f t="shared" si="5"/>
        <v>121</v>
      </c>
      <c r="G12" s="9">
        <f t="shared" si="5"/>
        <v>720</v>
      </c>
      <c r="H12" s="9">
        <f t="shared" si="5"/>
        <v>1141</v>
      </c>
      <c r="I12" s="9">
        <f t="shared" si="5"/>
        <v>1565</v>
      </c>
      <c r="J12" s="9">
        <f t="shared" si="5"/>
        <v>2034</v>
      </c>
      <c r="K12" s="9">
        <f t="shared" si="5"/>
        <v>733</v>
      </c>
      <c r="L12" s="9">
        <f t="shared" si="5"/>
        <v>189</v>
      </c>
      <c r="M12" s="9">
        <f t="shared" si="5"/>
        <v>5</v>
      </c>
      <c r="N12" s="37"/>
    </row>
    <row r="13" spans="1:14" s="25" customFormat="1" ht="15" customHeight="1">
      <c r="A13" s="411"/>
      <c r="B13" s="19" t="s">
        <v>2919</v>
      </c>
      <c r="C13" s="8" t="s">
        <v>2912</v>
      </c>
      <c r="D13" s="9">
        <f t="shared" ref="D13:M13" si="6">D27+D41+D55</f>
        <v>1780</v>
      </c>
      <c r="E13" s="9">
        <f t="shared" si="6"/>
        <v>0</v>
      </c>
      <c r="F13" s="9">
        <f t="shared" si="6"/>
        <v>92</v>
      </c>
      <c r="G13" s="9">
        <f t="shared" si="6"/>
        <v>227</v>
      </c>
      <c r="H13" s="9">
        <f t="shared" si="6"/>
        <v>386</v>
      </c>
      <c r="I13" s="9">
        <f t="shared" si="6"/>
        <v>499</v>
      </c>
      <c r="J13" s="9">
        <f t="shared" si="6"/>
        <v>382</v>
      </c>
      <c r="K13" s="9">
        <f t="shared" si="6"/>
        <v>147</v>
      </c>
      <c r="L13" s="9">
        <f t="shared" si="6"/>
        <v>47</v>
      </c>
      <c r="M13" s="9">
        <f t="shared" si="6"/>
        <v>0</v>
      </c>
      <c r="N13" s="37"/>
    </row>
    <row r="14" spans="1:14" s="25" customFormat="1" ht="15" customHeight="1">
      <c r="A14" s="411"/>
      <c r="B14" s="17" t="s">
        <v>2918</v>
      </c>
      <c r="C14" s="8" t="s">
        <v>2910</v>
      </c>
      <c r="D14" s="9">
        <f t="shared" ref="D14:M14" si="7">D28+D42+D56</f>
        <v>4683</v>
      </c>
      <c r="E14" s="9">
        <f t="shared" si="7"/>
        <v>0</v>
      </c>
      <c r="F14" s="9">
        <f t="shared" si="7"/>
        <v>25</v>
      </c>
      <c r="G14" s="9">
        <f t="shared" si="7"/>
        <v>543</v>
      </c>
      <c r="H14" s="9">
        <f t="shared" si="7"/>
        <v>1140</v>
      </c>
      <c r="I14" s="9">
        <f t="shared" si="7"/>
        <v>755</v>
      </c>
      <c r="J14" s="9">
        <f t="shared" si="7"/>
        <v>1348</v>
      </c>
      <c r="K14" s="9">
        <f t="shared" si="7"/>
        <v>706</v>
      </c>
      <c r="L14" s="9">
        <f t="shared" si="7"/>
        <v>162</v>
      </c>
      <c r="M14" s="9">
        <f t="shared" si="7"/>
        <v>4</v>
      </c>
      <c r="N14" s="37"/>
    </row>
    <row r="15" spans="1:14" s="25" customFormat="1" ht="15" customHeight="1">
      <c r="A15" s="411"/>
      <c r="B15" s="19" t="s">
        <v>2917</v>
      </c>
      <c r="C15" s="8" t="s">
        <v>2912</v>
      </c>
      <c r="D15" s="9">
        <f t="shared" ref="D15:M15" si="8">D29+D43+D57</f>
        <v>3299</v>
      </c>
      <c r="E15" s="9">
        <f t="shared" si="8"/>
        <v>0</v>
      </c>
      <c r="F15" s="9">
        <f t="shared" si="8"/>
        <v>13</v>
      </c>
      <c r="G15" s="9">
        <f t="shared" si="8"/>
        <v>460</v>
      </c>
      <c r="H15" s="9">
        <f t="shared" si="8"/>
        <v>800</v>
      </c>
      <c r="I15" s="9">
        <f t="shared" si="8"/>
        <v>984</v>
      </c>
      <c r="J15" s="9">
        <f t="shared" si="8"/>
        <v>777</v>
      </c>
      <c r="K15" s="9">
        <f t="shared" si="8"/>
        <v>201</v>
      </c>
      <c r="L15" s="9">
        <f t="shared" si="8"/>
        <v>55</v>
      </c>
      <c r="M15" s="9">
        <f t="shared" si="8"/>
        <v>9</v>
      </c>
      <c r="N15" s="37"/>
    </row>
    <row r="16" spans="1:14" s="25" customFormat="1" ht="15" customHeight="1">
      <c r="A16" s="411"/>
      <c r="B16" s="17" t="s">
        <v>2916</v>
      </c>
      <c r="C16" s="8" t="s">
        <v>2910</v>
      </c>
      <c r="D16" s="9">
        <f t="shared" ref="D16:M16" si="9">D30+D44+D58</f>
        <v>1471</v>
      </c>
      <c r="E16" s="9">
        <f t="shared" si="9"/>
        <v>0</v>
      </c>
      <c r="F16" s="9">
        <f t="shared" si="9"/>
        <v>5</v>
      </c>
      <c r="G16" s="9">
        <f t="shared" si="9"/>
        <v>195</v>
      </c>
      <c r="H16" s="9">
        <f t="shared" si="9"/>
        <v>290</v>
      </c>
      <c r="I16" s="9">
        <f t="shared" si="9"/>
        <v>358</v>
      </c>
      <c r="J16" s="9">
        <f t="shared" si="9"/>
        <v>440</v>
      </c>
      <c r="K16" s="9">
        <f t="shared" si="9"/>
        <v>140</v>
      </c>
      <c r="L16" s="9">
        <f t="shared" si="9"/>
        <v>37</v>
      </c>
      <c r="M16" s="9">
        <f t="shared" si="9"/>
        <v>6</v>
      </c>
      <c r="N16" s="37"/>
    </row>
    <row r="17" spans="1:14" s="25" customFormat="1" ht="15" customHeight="1">
      <c r="A17" s="411"/>
      <c r="B17" s="19" t="s">
        <v>2915</v>
      </c>
      <c r="C17" s="8" t="s">
        <v>2912</v>
      </c>
      <c r="D17" s="9">
        <f t="shared" ref="D17:M17" si="10">D31+D45+D59</f>
        <v>934</v>
      </c>
      <c r="E17" s="9">
        <f t="shared" si="10"/>
        <v>0</v>
      </c>
      <c r="F17" s="9">
        <f t="shared" si="10"/>
        <v>4</v>
      </c>
      <c r="G17" s="9">
        <f t="shared" si="10"/>
        <v>102</v>
      </c>
      <c r="H17" s="9">
        <f t="shared" si="10"/>
        <v>237</v>
      </c>
      <c r="I17" s="9">
        <f t="shared" si="10"/>
        <v>287</v>
      </c>
      <c r="J17" s="9">
        <f t="shared" si="10"/>
        <v>244</v>
      </c>
      <c r="K17" s="9">
        <f t="shared" si="10"/>
        <v>50</v>
      </c>
      <c r="L17" s="9">
        <f t="shared" si="10"/>
        <v>9</v>
      </c>
      <c r="M17" s="9">
        <f t="shared" si="10"/>
        <v>1</v>
      </c>
      <c r="N17" s="37"/>
    </row>
    <row r="18" spans="1:14" s="25" customFormat="1" ht="15" customHeight="1">
      <c r="A18" s="411"/>
      <c r="B18" s="17" t="s">
        <v>2914</v>
      </c>
      <c r="C18" s="8" t="s">
        <v>2910</v>
      </c>
      <c r="D18" s="9">
        <f t="shared" ref="D18:M18" si="11">D32+D46+D60</f>
        <v>838</v>
      </c>
      <c r="E18" s="9">
        <f t="shared" si="11"/>
        <v>0</v>
      </c>
      <c r="F18" s="9">
        <f t="shared" si="11"/>
        <v>1</v>
      </c>
      <c r="G18" s="9">
        <f t="shared" si="11"/>
        <v>66</v>
      </c>
      <c r="H18" s="9">
        <f t="shared" si="11"/>
        <v>141</v>
      </c>
      <c r="I18" s="9">
        <f t="shared" si="11"/>
        <v>185</v>
      </c>
      <c r="J18" s="9">
        <f t="shared" si="11"/>
        <v>291</v>
      </c>
      <c r="K18" s="9">
        <f t="shared" si="11"/>
        <v>125</v>
      </c>
      <c r="L18" s="9">
        <f t="shared" si="11"/>
        <v>28</v>
      </c>
      <c r="M18" s="9">
        <f t="shared" si="11"/>
        <v>1</v>
      </c>
      <c r="N18" s="37"/>
    </row>
    <row r="19" spans="1:14" s="25" customFormat="1" ht="15" customHeight="1">
      <c r="A19" s="411"/>
      <c r="B19" s="19" t="s">
        <v>2913</v>
      </c>
      <c r="C19" s="8" t="s">
        <v>2912</v>
      </c>
      <c r="D19" s="9">
        <f t="shared" ref="D19:M19" si="12">D33+D47+D61</f>
        <v>629</v>
      </c>
      <c r="E19" s="9">
        <f t="shared" si="12"/>
        <v>0</v>
      </c>
      <c r="F19" s="9">
        <f t="shared" si="12"/>
        <v>4</v>
      </c>
      <c r="G19" s="9">
        <f t="shared" si="12"/>
        <v>54</v>
      </c>
      <c r="H19" s="9">
        <f t="shared" si="12"/>
        <v>146</v>
      </c>
      <c r="I19" s="9">
        <f t="shared" si="12"/>
        <v>183</v>
      </c>
      <c r="J19" s="9">
        <f t="shared" si="12"/>
        <v>186</v>
      </c>
      <c r="K19" s="9">
        <f t="shared" si="12"/>
        <v>39</v>
      </c>
      <c r="L19" s="9">
        <f t="shared" si="12"/>
        <v>17</v>
      </c>
      <c r="M19" s="9">
        <f t="shared" si="12"/>
        <v>0</v>
      </c>
      <c r="N19" s="37"/>
    </row>
    <row r="20" spans="1:14" s="25" customFormat="1" ht="15" customHeight="1">
      <c r="A20" s="411"/>
      <c r="B20" s="18" t="s">
        <v>2911</v>
      </c>
      <c r="C20" s="78" t="s">
        <v>2910</v>
      </c>
      <c r="D20" s="11">
        <f t="shared" ref="D20:M20" si="13">D34+D48+D62</f>
        <v>1036</v>
      </c>
      <c r="E20" s="11">
        <f t="shared" si="13"/>
        <v>0</v>
      </c>
      <c r="F20" s="11">
        <f t="shared" si="13"/>
        <v>11</v>
      </c>
      <c r="G20" s="11">
        <f t="shared" si="13"/>
        <v>97</v>
      </c>
      <c r="H20" s="11">
        <f t="shared" si="13"/>
        <v>192</v>
      </c>
      <c r="I20" s="11">
        <f t="shared" si="13"/>
        <v>282</v>
      </c>
      <c r="J20" s="11">
        <f t="shared" si="13"/>
        <v>346</v>
      </c>
      <c r="K20" s="11">
        <f t="shared" si="13"/>
        <v>104</v>
      </c>
      <c r="L20" s="11">
        <f t="shared" si="13"/>
        <v>4</v>
      </c>
      <c r="M20" s="11">
        <f t="shared" si="13"/>
        <v>0</v>
      </c>
      <c r="N20" s="37"/>
    </row>
    <row r="21" spans="1:14" s="25" customFormat="1" ht="15" customHeight="1">
      <c r="A21" s="406" t="s">
        <v>2928</v>
      </c>
      <c r="B21" s="19" t="s">
        <v>2925</v>
      </c>
      <c r="C21" s="8" t="s">
        <v>2912</v>
      </c>
      <c r="D21" s="9">
        <v>16910</v>
      </c>
      <c r="E21" s="9">
        <v>1</v>
      </c>
      <c r="F21" s="9">
        <v>493</v>
      </c>
      <c r="G21" s="9">
        <v>2010</v>
      </c>
      <c r="H21" s="9">
        <v>3682</v>
      </c>
      <c r="I21" s="9">
        <v>5251</v>
      </c>
      <c r="J21" s="9">
        <v>4086</v>
      </c>
      <c r="K21" s="9">
        <v>1079</v>
      </c>
      <c r="L21" s="9">
        <v>283</v>
      </c>
      <c r="M21" s="9">
        <v>25</v>
      </c>
      <c r="N21" s="37"/>
    </row>
    <row r="22" spans="1:14" s="25" customFormat="1" ht="15" customHeight="1">
      <c r="A22" s="406"/>
      <c r="B22" s="17" t="s">
        <v>2924</v>
      </c>
      <c r="C22" s="8" t="s">
        <v>2910</v>
      </c>
      <c r="D22" s="9">
        <v>31941</v>
      </c>
      <c r="E22" s="9">
        <v>1</v>
      </c>
      <c r="F22" s="9">
        <v>253</v>
      </c>
      <c r="G22" s="9">
        <v>3127</v>
      </c>
      <c r="H22" s="9">
        <v>6370</v>
      </c>
      <c r="I22" s="9">
        <v>9060</v>
      </c>
      <c r="J22" s="9">
        <v>8682</v>
      </c>
      <c r="K22" s="9">
        <v>3572</v>
      </c>
      <c r="L22" s="9">
        <v>858</v>
      </c>
      <c r="M22" s="9">
        <v>18</v>
      </c>
      <c r="N22" s="37"/>
    </row>
    <row r="23" spans="1:14" s="25" customFormat="1" ht="15" customHeight="1">
      <c r="A23" s="406"/>
      <c r="B23" s="19" t="s">
        <v>2923</v>
      </c>
      <c r="C23" s="8" t="s">
        <v>2912</v>
      </c>
      <c r="D23" s="9">
        <v>7276</v>
      </c>
      <c r="E23" s="9">
        <v>0</v>
      </c>
      <c r="F23" s="9">
        <v>234</v>
      </c>
      <c r="G23" s="9">
        <v>853</v>
      </c>
      <c r="H23" s="9">
        <v>1608</v>
      </c>
      <c r="I23" s="9">
        <v>2500</v>
      </c>
      <c r="J23" s="9">
        <v>1551</v>
      </c>
      <c r="K23" s="9">
        <v>424</v>
      </c>
      <c r="L23" s="9">
        <v>97</v>
      </c>
      <c r="M23" s="9">
        <v>9</v>
      </c>
      <c r="N23" s="37"/>
    </row>
    <row r="24" spans="1:14" s="25" customFormat="1" ht="15" customHeight="1">
      <c r="A24" s="406"/>
      <c r="B24" s="17" t="s">
        <v>2922</v>
      </c>
      <c r="C24" s="8" t="s">
        <v>2910</v>
      </c>
      <c r="D24" s="9">
        <v>17417</v>
      </c>
      <c r="E24" s="9">
        <v>0</v>
      </c>
      <c r="F24" s="9">
        <v>90</v>
      </c>
      <c r="G24" s="9">
        <v>1506</v>
      </c>
      <c r="H24" s="9">
        <v>3468</v>
      </c>
      <c r="I24" s="9">
        <v>5916</v>
      </c>
      <c r="J24" s="9">
        <v>4226</v>
      </c>
      <c r="K24" s="9">
        <v>1768</v>
      </c>
      <c r="L24" s="9">
        <v>438</v>
      </c>
      <c r="M24" s="9">
        <v>5</v>
      </c>
      <c r="N24" s="37"/>
    </row>
    <row r="25" spans="1:14" s="25" customFormat="1" ht="15" customHeight="1">
      <c r="A25" s="406"/>
      <c r="B25" s="19" t="s">
        <v>2921</v>
      </c>
      <c r="C25" s="8" t="s">
        <v>2912</v>
      </c>
      <c r="D25" s="9">
        <v>3022</v>
      </c>
      <c r="E25" s="9">
        <v>1</v>
      </c>
      <c r="F25" s="9">
        <v>146</v>
      </c>
      <c r="G25" s="9">
        <v>314</v>
      </c>
      <c r="H25" s="9">
        <v>506</v>
      </c>
      <c r="I25" s="9">
        <v>802</v>
      </c>
      <c r="J25" s="9">
        <v>953</v>
      </c>
      <c r="K25" s="9">
        <v>227</v>
      </c>
      <c r="L25" s="9">
        <v>67</v>
      </c>
      <c r="M25" s="9">
        <v>6</v>
      </c>
      <c r="N25" s="37"/>
    </row>
    <row r="26" spans="1:14" s="25" customFormat="1" ht="15" customHeight="1">
      <c r="A26" s="406"/>
      <c r="B26" s="17" t="s">
        <v>2920</v>
      </c>
      <c r="C26" s="8" t="s">
        <v>2910</v>
      </c>
      <c r="D26" s="9">
        <v>6503</v>
      </c>
      <c r="E26" s="9">
        <v>1</v>
      </c>
      <c r="F26" s="9">
        <v>121</v>
      </c>
      <c r="G26" s="9">
        <v>720</v>
      </c>
      <c r="H26" s="9">
        <v>1139</v>
      </c>
      <c r="I26" s="9">
        <v>1565</v>
      </c>
      <c r="J26" s="9">
        <v>2033</v>
      </c>
      <c r="K26" s="9">
        <v>732</v>
      </c>
      <c r="L26" s="9">
        <v>189</v>
      </c>
      <c r="M26" s="9">
        <v>3</v>
      </c>
      <c r="N26" s="37"/>
    </row>
    <row r="27" spans="1:14" s="25" customFormat="1" ht="15" customHeight="1">
      <c r="A27" s="406"/>
      <c r="B27" s="19" t="s">
        <v>2919</v>
      </c>
      <c r="C27" s="8" t="s">
        <v>2912</v>
      </c>
      <c r="D27" s="9">
        <v>1754</v>
      </c>
      <c r="E27" s="9">
        <v>0</v>
      </c>
      <c r="F27" s="9">
        <v>92</v>
      </c>
      <c r="G27" s="9">
        <v>227</v>
      </c>
      <c r="H27" s="9">
        <v>385</v>
      </c>
      <c r="I27" s="9">
        <v>495</v>
      </c>
      <c r="J27" s="9">
        <v>377</v>
      </c>
      <c r="K27" s="9">
        <v>139</v>
      </c>
      <c r="L27" s="9">
        <v>39</v>
      </c>
      <c r="M27" s="9">
        <v>0</v>
      </c>
      <c r="N27" s="37"/>
    </row>
    <row r="28" spans="1:14" s="25" customFormat="1" ht="15" customHeight="1">
      <c r="A28" s="406"/>
      <c r="B28" s="17" t="s">
        <v>2918</v>
      </c>
      <c r="C28" s="8" t="s">
        <v>2910</v>
      </c>
      <c r="D28" s="9">
        <v>4681</v>
      </c>
      <c r="E28" s="9">
        <v>0</v>
      </c>
      <c r="F28" s="9">
        <v>25</v>
      </c>
      <c r="G28" s="9">
        <v>543</v>
      </c>
      <c r="H28" s="9">
        <v>1140</v>
      </c>
      <c r="I28" s="9">
        <v>755</v>
      </c>
      <c r="J28" s="9">
        <v>1347</v>
      </c>
      <c r="K28" s="9">
        <v>705</v>
      </c>
      <c r="L28" s="9">
        <v>162</v>
      </c>
      <c r="M28" s="9">
        <v>4</v>
      </c>
      <c r="N28" s="37"/>
    </row>
    <row r="29" spans="1:14" s="25" customFormat="1" ht="15" customHeight="1">
      <c r="A29" s="406"/>
      <c r="B29" s="19" t="s">
        <v>2917</v>
      </c>
      <c r="C29" s="8" t="s">
        <v>2912</v>
      </c>
      <c r="D29" s="9">
        <v>3297</v>
      </c>
      <c r="E29" s="9">
        <v>0</v>
      </c>
      <c r="F29" s="9">
        <v>13</v>
      </c>
      <c r="G29" s="9">
        <v>460</v>
      </c>
      <c r="H29" s="9">
        <v>800</v>
      </c>
      <c r="I29" s="9">
        <v>984</v>
      </c>
      <c r="J29" s="9">
        <v>777</v>
      </c>
      <c r="K29" s="9">
        <v>200</v>
      </c>
      <c r="L29" s="9">
        <v>54</v>
      </c>
      <c r="M29" s="9">
        <v>9</v>
      </c>
      <c r="N29" s="37"/>
    </row>
    <row r="30" spans="1:14" s="25" customFormat="1" ht="15" customHeight="1">
      <c r="A30" s="406"/>
      <c r="B30" s="17" t="s">
        <v>2916</v>
      </c>
      <c r="C30" s="8" t="s">
        <v>2910</v>
      </c>
      <c r="D30" s="9">
        <v>1468</v>
      </c>
      <c r="E30" s="9">
        <v>0</v>
      </c>
      <c r="F30" s="9">
        <v>5</v>
      </c>
      <c r="G30" s="9">
        <v>195</v>
      </c>
      <c r="H30" s="9">
        <v>290</v>
      </c>
      <c r="I30" s="9">
        <v>357</v>
      </c>
      <c r="J30" s="9">
        <v>439</v>
      </c>
      <c r="K30" s="9">
        <v>139</v>
      </c>
      <c r="L30" s="9">
        <v>37</v>
      </c>
      <c r="M30" s="9">
        <v>6</v>
      </c>
      <c r="N30" s="37"/>
    </row>
    <row r="31" spans="1:14" s="25" customFormat="1" ht="15" customHeight="1">
      <c r="A31" s="406"/>
      <c r="B31" s="19" t="s">
        <v>2915</v>
      </c>
      <c r="C31" s="8" t="s">
        <v>2912</v>
      </c>
      <c r="D31" s="9">
        <v>932</v>
      </c>
      <c r="E31" s="9">
        <v>0</v>
      </c>
      <c r="F31" s="9">
        <v>4</v>
      </c>
      <c r="G31" s="9">
        <v>102</v>
      </c>
      <c r="H31" s="9">
        <v>237</v>
      </c>
      <c r="I31" s="9">
        <v>287</v>
      </c>
      <c r="J31" s="9">
        <v>242</v>
      </c>
      <c r="K31" s="9">
        <v>50</v>
      </c>
      <c r="L31" s="9">
        <v>9</v>
      </c>
      <c r="M31" s="9">
        <v>1</v>
      </c>
      <c r="N31" s="37"/>
    </row>
    <row r="32" spans="1:14" s="25" customFormat="1" ht="15" customHeight="1">
      <c r="A32" s="413"/>
      <c r="B32" s="17" t="s">
        <v>2914</v>
      </c>
      <c r="C32" s="8" t="s">
        <v>2910</v>
      </c>
      <c r="D32" s="11">
        <v>836</v>
      </c>
      <c r="E32" s="11">
        <v>0</v>
      </c>
      <c r="F32" s="11">
        <v>1</v>
      </c>
      <c r="G32" s="11">
        <v>66</v>
      </c>
      <c r="H32" s="11">
        <v>141</v>
      </c>
      <c r="I32" s="11">
        <v>185</v>
      </c>
      <c r="J32" s="11">
        <v>291</v>
      </c>
      <c r="K32" s="11">
        <v>124</v>
      </c>
      <c r="L32" s="11">
        <v>28</v>
      </c>
      <c r="M32" s="11">
        <v>0</v>
      </c>
      <c r="N32" s="37"/>
    </row>
    <row r="33" spans="1:14" s="25" customFormat="1" ht="15" customHeight="1">
      <c r="A33" s="413"/>
      <c r="B33" s="19" t="s">
        <v>2913</v>
      </c>
      <c r="C33" s="8" t="s">
        <v>2912</v>
      </c>
      <c r="D33" s="11">
        <v>629</v>
      </c>
      <c r="E33" s="11">
        <v>0</v>
      </c>
      <c r="F33" s="11">
        <v>4</v>
      </c>
      <c r="G33" s="11">
        <v>54</v>
      </c>
      <c r="H33" s="11">
        <v>146</v>
      </c>
      <c r="I33" s="11">
        <v>183</v>
      </c>
      <c r="J33" s="11">
        <v>186</v>
      </c>
      <c r="K33" s="11">
        <v>39</v>
      </c>
      <c r="L33" s="11">
        <v>17</v>
      </c>
      <c r="M33" s="11">
        <v>0</v>
      </c>
      <c r="N33" s="37"/>
    </row>
    <row r="34" spans="1:14" s="25" customFormat="1" ht="15" customHeight="1">
      <c r="A34" s="406"/>
      <c r="B34" s="17" t="s">
        <v>2911</v>
      </c>
      <c r="C34" s="8" t="s">
        <v>2910</v>
      </c>
      <c r="D34" s="9">
        <v>1036</v>
      </c>
      <c r="E34" s="9">
        <v>0</v>
      </c>
      <c r="F34" s="9">
        <v>11</v>
      </c>
      <c r="G34" s="9">
        <v>97</v>
      </c>
      <c r="H34" s="9">
        <v>192</v>
      </c>
      <c r="I34" s="9">
        <v>282</v>
      </c>
      <c r="J34" s="9">
        <v>346</v>
      </c>
      <c r="K34" s="9">
        <v>104</v>
      </c>
      <c r="L34" s="9">
        <v>4</v>
      </c>
      <c r="M34" s="9">
        <v>0</v>
      </c>
      <c r="N34" s="37"/>
    </row>
    <row r="35" spans="1:14" s="25" customFormat="1" ht="15" customHeight="1">
      <c r="A35" s="413" t="s">
        <v>2927</v>
      </c>
      <c r="B35" s="19" t="s">
        <v>2925</v>
      </c>
      <c r="C35" s="8" t="s">
        <v>2912</v>
      </c>
      <c r="D35" s="28">
        <f t="shared" ref="D35:D62" si="14">SUM(E35:M35)</f>
        <v>3</v>
      </c>
      <c r="E35" s="28">
        <f t="shared" ref="E35:M35" si="15">SUM(E37,E39,E41,E43,E45)</f>
        <v>0</v>
      </c>
      <c r="F35" s="28">
        <f t="shared" si="15"/>
        <v>0</v>
      </c>
      <c r="G35" s="28">
        <f t="shared" si="15"/>
        <v>0</v>
      </c>
      <c r="H35" s="28">
        <f t="shared" si="15"/>
        <v>0</v>
      </c>
      <c r="I35" s="28">
        <f t="shared" si="15"/>
        <v>0</v>
      </c>
      <c r="J35" s="28">
        <f t="shared" si="15"/>
        <v>1</v>
      </c>
      <c r="K35" s="28">
        <f t="shared" si="15"/>
        <v>0</v>
      </c>
      <c r="L35" s="28">
        <f t="shared" si="15"/>
        <v>1</v>
      </c>
      <c r="M35" s="28">
        <f t="shared" si="15"/>
        <v>1</v>
      </c>
      <c r="N35" s="37"/>
    </row>
    <row r="36" spans="1:14" s="25" customFormat="1" ht="15" customHeight="1">
      <c r="A36" s="411"/>
      <c r="B36" s="17" t="s">
        <v>2924</v>
      </c>
      <c r="C36" s="8" t="s">
        <v>2910</v>
      </c>
      <c r="D36" s="28">
        <f t="shared" si="14"/>
        <v>5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0</v>
      </c>
      <c r="H36" s="28">
        <f t="shared" si="16"/>
        <v>2</v>
      </c>
      <c r="I36" s="28">
        <f t="shared" si="16"/>
        <v>1</v>
      </c>
      <c r="J36" s="28">
        <f t="shared" si="16"/>
        <v>0</v>
      </c>
      <c r="K36" s="28">
        <f t="shared" si="16"/>
        <v>1</v>
      </c>
      <c r="L36" s="28">
        <f t="shared" si="16"/>
        <v>0</v>
      </c>
      <c r="M36" s="28">
        <f t="shared" si="16"/>
        <v>1</v>
      </c>
      <c r="N36" s="37"/>
    </row>
    <row r="37" spans="1:14" s="25" customFormat="1" ht="15" customHeight="1">
      <c r="A37" s="411"/>
      <c r="B37" s="19" t="s">
        <v>2923</v>
      </c>
      <c r="C37" s="8" t="s">
        <v>2912</v>
      </c>
      <c r="D37" s="28">
        <f t="shared" si="14"/>
        <v>1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1</v>
      </c>
      <c r="M37" s="29">
        <v>0</v>
      </c>
      <c r="N37" s="37"/>
    </row>
    <row r="38" spans="1:14" s="25" customFormat="1" ht="15" customHeight="1">
      <c r="A38" s="411"/>
      <c r="B38" s="17" t="s">
        <v>2922</v>
      </c>
      <c r="C38" s="8" t="s">
        <v>2910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7"/>
    </row>
    <row r="39" spans="1:14" s="25" customFormat="1" ht="15" customHeight="1">
      <c r="A39" s="411"/>
      <c r="B39" s="19" t="s">
        <v>2921</v>
      </c>
      <c r="C39" s="8" t="s">
        <v>2912</v>
      </c>
      <c r="D39" s="28">
        <f t="shared" si="14"/>
        <v>2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1</v>
      </c>
      <c r="K39" s="30">
        <v>0</v>
      </c>
      <c r="L39" s="28">
        <v>0</v>
      </c>
      <c r="M39" s="28">
        <v>1</v>
      </c>
      <c r="N39" s="37"/>
    </row>
    <row r="40" spans="1:14" s="25" customFormat="1" ht="15" customHeight="1">
      <c r="A40" s="411"/>
      <c r="B40" s="17" t="s">
        <v>2920</v>
      </c>
      <c r="C40" s="8" t="s">
        <v>2910</v>
      </c>
      <c r="D40" s="28">
        <f t="shared" si="14"/>
        <v>3</v>
      </c>
      <c r="E40" s="30">
        <v>0</v>
      </c>
      <c r="F40" s="30">
        <v>0</v>
      </c>
      <c r="G40" s="30">
        <v>0</v>
      </c>
      <c r="H40" s="30">
        <v>2</v>
      </c>
      <c r="I40" s="30">
        <v>0</v>
      </c>
      <c r="J40" s="30">
        <v>0</v>
      </c>
      <c r="K40" s="30">
        <v>0</v>
      </c>
      <c r="L40" s="28">
        <v>0</v>
      </c>
      <c r="M40" s="28">
        <v>1</v>
      </c>
      <c r="N40" s="37"/>
    </row>
    <row r="41" spans="1:14" s="25" customFormat="1" ht="15" customHeight="1">
      <c r="A41" s="411"/>
      <c r="B41" s="19" t="s">
        <v>2919</v>
      </c>
      <c r="C41" s="8" t="s">
        <v>2912</v>
      </c>
      <c r="D41" s="28">
        <f t="shared" si="14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  <c r="N41" s="37"/>
    </row>
    <row r="42" spans="1:14" s="25" customFormat="1" ht="15" customHeight="1">
      <c r="A42" s="411"/>
      <c r="B42" s="17" t="s">
        <v>2918</v>
      </c>
      <c r="C42" s="8" t="s">
        <v>2910</v>
      </c>
      <c r="D42" s="28">
        <f t="shared" si="14"/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28">
        <v>0</v>
      </c>
      <c r="M42" s="28">
        <v>0</v>
      </c>
      <c r="N42" s="37"/>
    </row>
    <row r="43" spans="1:14" s="25" customFormat="1" ht="15" customHeight="1">
      <c r="A43" s="411"/>
      <c r="B43" s="19" t="s">
        <v>2917</v>
      </c>
      <c r="C43" s="8" t="s">
        <v>2912</v>
      </c>
      <c r="D43" s="28">
        <f t="shared" si="14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  <c r="N43" s="37"/>
    </row>
    <row r="44" spans="1:14" s="25" customFormat="1" ht="15" customHeight="1">
      <c r="A44" s="411"/>
      <c r="B44" s="17" t="s">
        <v>2916</v>
      </c>
      <c r="C44" s="8" t="s">
        <v>2910</v>
      </c>
      <c r="D44" s="28">
        <f t="shared" si="14"/>
        <v>2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0</v>
      </c>
      <c r="K44" s="30">
        <v>1</v>
      </c>
      <c r="L44" s="28">
        <v>0</v>
      </c>
      <c r="M44" s="28">
        <v>0</v>
      </c>
      <c r="N44" s="37"/>
    </row>
    <row r="45" spans="1:14" s="25" customFormat="1" ht="15" customHeight="1">
      <c r="A45" s="411"/>
      <c r="B45" s="19" t="s">
        <v>2915</v>
      </c>
      <c r="C45" s="8" t="s">
        <v>2912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37"/>
    </row>
    <row r="46" spans="1:14" s="25" customFormat="1" ht="15" customHeight="1">
      <c r="A46" s="411"/>
      <c r="B46" s="17" t="s">
        <v>2914</v>
      </c>
      <c r="C46" s="8" t="s">
        <v>2910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37"/>
    </row>
    <row r="47" spans="1:14" s="25" customFormat="1" ht="15" customHeight="1">
      <c r="A47" s="411"/>
      <c r="B47" s="19" t="s">
        <v>2913</v>
      </c>
      <c r="C47" s="8" t="s">
        <v>2912</v>
      </c>
      <c r="D47" s="28">
        <f t="shared" si="14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37"/>
    </row>
    <row r="48" spans="1:14" s="25" customFormat="1" ht="15" customHeight="1">
      <c r="A48" s="412"/>
      <c r="B48" s="17" t="s">
        <v>2911</v>
      </c>
      <c r="C48" s="8" t="s">
        <v>2910</v>
      </c>
      <c r="D48" s="28">
        <f t="shared" si="14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37"/>
    </row>
    <row r="49" spans="1:14" s="25" customFormat="1" ht="15" customHeight="1">
      <c r="A49" s="411" t="s">
        <v>2926</v>
      </c>
      <c r="B49" s="21" t="s">
        <v>2925</v>
      </c>
      <c r="C49" s="12" t="s">
        <v>2912</v>
      </c>
      <c r="D49" s="66">
        <f t="shared" si="14"/>
        <v>84</v>
      </c>
      <c r="E49" s="66">
        <f t="shared" ref="E49:M49" si="17">SUM(E51,E53,E55,E57,E59,E61)</f>
        <v>0</v>
      </c>
      <c r="F49" s="66">
        <f t="shared" si="17"/>
        <v>0</v>
      </c>
      <c r="G49" s="66">
        <f t="shared" si="17"/>
        <v>0</v>
      </c>
      <c r="H49" s="66">
        <f t="shared" si="17"/>
        <v>1</v>
      </c>
      <c r="I49" s="66">
        <f t="shared" si="17"/>
        <v>5</v>
      </c>
      <c r="J49" s="66">
        <f t="shared" si="17"/>
        <v>27</v>
      </c>
      <c r="K49" s="66">
        <f t="shared" si="17"/>
        <v>23</v>
      </c>
      <c r="L49" s="66">
        <f t="shared" si="17"/>
        <v>20</v>
      </c>
      <c r="M49" s="66">
        <f t="shared" si="17"/>
        <v>8</v>
      </c>
      <c r="N49" s="37"/>
    </row>
    <row r="50" spans="1:14" s="25" customFormat="1" ht="15" customHeight="1">
      <c r="A50" s="411"/>
      <c r="B50" s="17" t="s">
        <v>2924</v>
      </c>
      <c r="C50" s="8" t="s">
        <v>2910</v>
      </c>
      <c r="D50" s="28">
        <f t="shared" si="14"/>
        <v>18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1</v>
      </c>
      <c r="J50" s="28">
        <f t="shared" si="18"/>
        <v>6</v>
      </c>
      <c r="K50" s="28">
        <f t="shared" si="18"/>
        <v>4</v>
      </c>
      <c r="L50" s="28">
        <f t="shared" si="18"/>
        <v>3</v>
      </c>
      <c r="M50" s="28">
        <f t="shared" si="18"/>
        <v>4</v>
      </c>
      <c r="N50" s="37"/>
    </row>
    <row r="51" spans="1:14" s="25" customFormat="1" ht="15" customHeight="1">
      <c r="A51" s="411"/>
      <c r="B51" s="19" t="s">
        <v>2923</v>
      </c>
      <c r="C51" s="8" t="s">
        <v>2912</v>
      </c>
      <c r="D51" s="28">
        <f t="shared" si="14"/>
        <v>27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11</v>
      </c>
      <c r="K51" s="29">
        <v>7</v>
      </c>
      <c r="L51" s="29">
        <v>5</v>
      </c>
      <c r="M51" s="29">
        <v>4</v>
      </c>
      <c r="N51" s="37"/>
    </row>
    <row r="52" spans="1:14" s="25" customFormat="1" ht="15" customHeight="1">
      <c r="A52" s="411"/>
      <c r="B52" s="17" t="s">
        <v>2922</v>
      </c>
      <c r="C52" s="8" t="s">
        <v>2910</v>
      </c>
      <c r="D52" s="28">
        <f t="shared" si="14"/>
        <v>10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3</v>
      </c>
      <c r="K52" s="29">
        <v>1</v>
      </c>
      <c r="L52" s="29">
        <v>3</v>
      </c>
      <c r="M52" s="29">
        <v>2</v>
      </c>
      <c r="N52" s="37"/>
    </row>
    <row r="53" spans="1:14" s="25" customFormat="1" ht="15" customHeight="1">
      <c r="A53" s="411"/>
      <c r="B53" s="19" t="s">
        <v>2921</v>
      </c>
      <c r="C53" s="8" t="s">
        <v>2912</v>
      </c>
      <c r="D53" s="28">
        <f t="shared" si="14"/>
        <v>27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9</v>
      </c>
      <c r="K53" s="28">
        <v>7</v>
      </c>
      <c r="L53" s="28">
        <v>6</v>
      </c>
      <c r="M53" s="28">
        <v>4</v>
      </c>
      <c r="N53" s="37"/>
    </row>
    <row r="54" spans="1:14" s="25" customFormat="1" ht="15" customHeight="1">
      <c r="A54" s="411"/>
      <c r="B54" s="17" t="s">
        <v>2920</v>
      </c>
      <c r="C54" s="8" t="s">
        <v>2910</v>
      </c>
      <c r="D54" s="28">
        <f t="shared" si="14"/>
        <v>3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1</v>
      </c>
      <c r="L54" s="28">
        <v>0</v>
      </c>
      <c r="M54" s="28">
        <v>1</v>
      </c>
      <c r="N54" s="37"/>
    </row>
    <row r="55" spans="1:14" s="25" customFormat="1" ht="15" customHeight="1">
      <c r="A55" s="411"/>
      <c r="B55" s="19" t="s">
        <v>2919</v>
      </c>
      <c r="C55" s="8" t="s">
        <v>2912</v>
      </c>
      <c r="D55" s="28">
        <f t="shared" si="14"/>
        <v>26</v>
      </c>
      <c r="E55" s="28">
        <v>0</v>
      </c>
      <c r="F55" s="28">
        <v>0</v>
      </c>
      <c r="G55" s="28">
        <v>0</v>
      </c>
      <c r="H55" s="28">
        <v>1</v>
      </c>
      <c r="I55" s="28">
        <v>4</v>
      </c>
      <c r="J55" s="28">
        <v>5</v>
      </c>
      <c r="K55" s="28">
        <v>8</v>
      </c>
      <c r="L55" s="28">
        <v>8</v>
      </c>
      <c r="M55" s="28">
        <v>0</v>
      </c>
      <c r="N55" s="37"/>
    </row>
    <row r="56" spans="1:14" s="25" customFormat="1" ht="15" customHeight="1">
      <c r="A56" s="411"/>
      <c r="B56" s="17" t="s">
        <v>2918</v>
      </c>
      <c r="C56" s="8" t="s">
        <v>2910</v>
      </c>
      <c r="D56" s="28">
        <f t="shared" si="14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1</v>
      </c>
      <c r="K56" s="28">
        <v>1</v>
      </c>
      <c r="L56" s="28">
        <v>0</v>
      </c>
      <c r="M56" s="28">
        <v>0</v>
      </c>
      <c r="N56" s="37"/>
    </row>
    <row r="57" spans="1:14" s="25" customFormat="1" ht="15" customHeight="1">
      <c r="A57" s="411"/>
      <c r="B57" s="19" t="s">
        <v>2917</v>
      </c>
      <c r="C57" s="8" t="s">
        <v>2912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1</v>
      </c>
      <c r="L57" s="28">
        <v>1</v>
      </c>
      <c r="M57" s="28">
        <v>0</v>
      </c>
      <c r="N57" s="37"/>
    </row>
    <row r="58" spans="1:14" s="25" customFormat="1" ht="15" customHeight="1">
      <c r="A58" s="411"/>
      <c r="B58" s="17" t="s">
        <v>2916</v>
      </c>
      <c r="C58" s="8" t="s">
        <v>2910</v>
      </c>
      <c r="D58" s="28">
        <f t="shared" si="14"/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  <c r="N58" s="37"/>
    </row>
    <row r="59" spans="1:14" s="25" customFormat="1" ht="15" customHeight="1">
      <c r="A59" s="411"/>
      <c r="B59" s="19" t="s">
        <v>2915</v>
      </c>
      <c r="C59" s="8" t="s">
        <v>2912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2</v>
      </c>
      <c r="K59" s="28">
        <v>0</v>
      </c>
      <c r="L59" s="28">
        <v>0</v>
      </c>
      <c r="M59" s="28">
        <v>0</v>
      </c>
      <c r="N59" s="37"/>
    </row>
    <row r="60" spans="1:14" s="25" customFormat="1" ht="15" customHeight="1">
      <c r="A60" s="411"/>
      <c r="B60" s="17" t="s">
        <v>2914</v>
      </c>
      <c r="C60" s="8" t="s">
        <v>2910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1</v>
      </c>
      <c r="L60" s="28">
        <v>0</v>
      </c>
      <c r="M60" s="28">
        <v>1</v>
      </c>
      <c r="N60" s="37"/>
    </row>
    <row r="61" spans="1:14" s="25" customFormat="1" ht="15" customHeight="1">
      <c r="A61" s="411"/>
      <c r="B61" s="19" t="s">
        <v>2913</v>
      </c>
      <c r="C61" s="8" t="s">
        <v>2912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37"/>
    </row>
    <row r="62" spans="1:14" s="25" customFormat="1" ht="15" customHeight="1">
      <c r="A62" s="412"/>
      <c r="B62" s="17" t="s">
        <v>2911</v>
      </c>
      <c r="C62" s="8" t="s">
        <v>2910</v>
      </c>
      <c r="D62" s="28">
        <f t="shared" si="14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37"/>
    </row>
    <row r="63" spans="1:14" s="15" customFormat="1" ht="14.25">
      <c r="A63" s="58" t="s">
        <v>2909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4" spans="1:14" s="15" customFormat="1" ht="14.25">
      <c r="A64" s="23" t="s">
        <v>2908</v>
      </c>
    </row>
    <row r="65" spans="1:3" s="15" customFormat="1" ht="14.25">
      <c r="A65" s="23" t="s">
        <v>2907</v>
      </c>
      <c r="B65" s="24"/>
      <c r="C65" s="24"/>
    </row>
    <row r="66" spans="1:3" s="15" customFormat="1" ht="14.25">
      <c r="A66" s="23" t="s">
        <v>2906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B4:K4"/>
    <mergeCell ref="L4:M4"/>
    <mergeCell ref="A1:M1"/>
    <mergeCell ref="A2:M2"/>
    <mergeCell ref="B3:K3"/>
    <mergeCell ref="L3:M3"/>
  </mergeCells>
  <phoneticPr fontId="10" type="noConversion"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工作表38">
    <pageSetUpPr fitToPage="1"/>
  </sheetPr>
  <dimension ref="A1:M77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11" width="7.25" style="1" bestFit="1" customWidth="1"/>
    <col min="12" max="13" width="5.875" style="1" customWidth="1"/>
    <col min="14" max="16384" width="9" style="1"/>
  </cols>
  <sheetData>
    <row r="1" spans="1:13" ht="21.2" customHeight="1">
      <c r="A1" s="387" t="s">
        <v>682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683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680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684</v>
      </c>
      <c r="M3" s="390"/>
    </row>
    <row r="4" spans="1:13" ht="17.25" thickBot="1">
      <c r="B4" s="391" t="s">
        <v>681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685</v>
      </c>
      <c r="M4" s="392"/>
    </row>
    <row r="5" spans="1:13">
      <c r="A5" s="374" t="s">
        <v>686</v>
      </c>
      <c r="B5" s="425"/>
      <c r="C5" s="406" t="s">
        <v>687</v>
      </c>
      <c r="D5" s="380" t="s">
        <v>688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689</v>
      </c>
      <c r="E6" s="4" t="s">
        <v>690</v>
      </c>
      <c r="F6" s="4" t="s">
        <v>691</v>
      </c>
      <c r="G6" s="4" t="s">
        <v>692</v>
      </c>
      <c r="H6" s="4" t="s">
        <v>693</v>
      </c>
      <c r="I6" s="4" t="s">
        <v>694</v>
      </c>
      <c r="J6" s="4" t="s">
        <v>695</v>
      </c>
      <c r="K6" s="4" t="s">
        <v>696</v>
      </c>
      <c r="L6" s="4" t="s">
        <v>697</v>
      </c>
      <c r="M6" s="69" t="s">
        <v>698</v>
      </c>
    </row>
    <row r="7" spans="1:13" ht="15" customHeight="1">
      <c r="A7" s="382" t="s">
        <v>699</v>
      </c>
      <c r="B7" s="16" t="s">
        <v>700</v>
      </c>
      <c r="C7" s="6" t="s">
        <v>701</v>
      </c>
      <c r="D7" s="7">
        <f t="shared" ref="D7:M7" si="0">D21+D35+D49</f>
        <v>12173</v>
      </c>
      <c r="E7" s="7">
        <f t="shared" si="0"/>
        <v>2</v>
      </c>
      <c r="F7" s="7">
        <f t="shared" si="0"/>
        <v>491</v>
      </c>
      <c r="G7" s="7">
        <f t="shared" si="0"/>
        <v>1408</v>
      </c>
      <c r="H7" s="7">
        <f t="shared" si="0"/>
        <v>3822</v>
      </c>
      <c r="I7" s="7">
        <f t="shared" si="0"/>
        <v>3492</v>
      </c>
      <c r="J7" s="7">
        <f t="shared" si="0"/>
        <v>2015</v>
      </c>
      <c r="K7" s="7">
        <f t="shared" si="0"/>
        <v>758</v>
      </c>
      <c r="L7" s="7">
        <f t="shared" si="0"/>
        <v>177</v>
      </c>
      <c r="M7" s="70">
        <f t="shared" si="0"/>
        <v>8</v>
      </c>
    </row>
    <row r="8" spans="1:13" ht="15" customHeight="1">
      <c r="A8" s="372"/>
      <c r="B8" s="18" t="s">
        <v>702</v>
      </c>
      <c r="C8" s="8" t="s">
        <v>703</v>
      </c>
      <c r="D8" s="9">
        <f t="shared" ref="D8:M8" si="1">D22+D36+D50</f>
        <v>25997</v>
      </c>
      <c r="E8" s="9">
        <f t="shared" si="1"/>
        <v>1</v>
      </c>
      <c r="F8" s="9">
        <f t="shared" si="1"/>
        <v>385</v>
      </c>
      <c r="G8" s="9">
        <f t="shared" si="1"/>
        <v>2803</v>
      </c>
      <c r="H8" s="9">
        <f t="shared" si="1"/>
        <v>6773</v>
      </c>
      <c r="I8" s="9">
        <f t="shared" si="1"/>
        <v>7500</v>
      </c>
      <c r="J8" s="9">
        <f t="shared" si="1"/>
        <v>5585</v>
      </c>
      <c r="K8" s="9">
        <f t="shared" si="1"/>
        <v>2607</v>
      </c>
      <c r="L8" s="9">
        <f t="shared" si="1"/>
        <v>338</v>
      </c>
      <c r="M8" s="71">
        <f t="shared" si="1"/>
        <v>5</v>
      </c>
    </row>
    <row r="9" spans="1:13" ht="15" customHeight="1">
      <c r="A9" s="372"/>
      <c r="B9" s="19" t="s">
        <v>704</v>
      </c>
      <c r="C9" s="8" t="s">
        <v>701</v>
      </c>
      <c r="D9" s="9">
        <f t="shared" ref="D9:M9" si="2">D23+D37+D51</f>
        <v>4438</v>
      </c>
      <c r="E9" s="9">
        <f t="shared" si="2"/>
        <v>2</v>
      </c>
      <c r="F9" s="9">
        <f t="shared" si="2"/>
        <v>223</v>
      </c>
      <c r="G9" s="9">
        <f t="shared" si="2"/>
        <v>406</v>
      </c>
      <c r="H9" s="9">
        <f t="shared" si="2"/>
        <v>1300</v>
      </c>
      <c r="I9" s="9">
        <f t="shared" si="2"/>
        <v>1364</v>
      </c>
      <c r="J9" s="9">
        <f t="shared" si="2"/>
        <v>768</v>
      </c>
      <c r="K9" s="9">
        <f t="shared" si="2"/>
        <v>309</v>
      </c>
      <c r="L9" s="9">
        <f t="shared" si="2"/>
        <v>64</v>
      </c>
      <c r="M9" s="71">
        <f t="shared" si="2"/>
        <v>2</v>
      </c>
    </row>
    <row r="10" spans="1:13" ht="15" customHeight="1">
      <c r="A10" s="372"/>
      <c r="B10" s="17" t="s">
        <v>705</v>
      </c>
      <c r="C10" s="8" t="s">
        <v>703</v>
      </c>
      <c r="D10" s="9">
        <f t="shared" ref="D10:M10" si="3">D24+D38+D52</f>
        <v>12752</v>
      </c>
      <c r="E10" s="9">
        <f t="shared" si="3"/>
        <v>1</v>
      </c>
      <c r="F10" s="9">
        <f t="shared" si="3"/>
        <v>114</v>
      </c>
      <c r="G10" s="9">
        <f t="shared" si="3"/>
        <v>842</v>
      </c>
      <c r="H10" s="9">
        <f t="shared" si="3"/>
        <v>3144</v>
      </c>
      <c r="I10" s="9">
        <f t="shared" si="3"/>
        <v>4291</v>
      </c>
      <c r="J10" s="9">
        <f t="shared" si="3"/>
        <v>2823</v>
      </c>
      <c r="K10" s="9">
        <f t="shared" si="3"/>
        <v>1398</v>
      </c>
      <c r="L10" s="9">
        <f t="shared" si="3"/>
        <v>138</v>
      </c>
      <c r="M10" s="71">
        <f t="shared" si="3"/>
        <v>1</v>
      </c>
    </row>
    <row r="11" spans="1:13" ht="15" customHeight="1">
      <c r="A11" s="372"/>
      <c r="B11" s="19" t="s">
        <v>706</v>
      </c>
      <c r="C11" s="8" t="s">
        <v>701</v>
      </c>
      <c r="D11" s="9">
        <f t="shared" ref="D11:M11" si="4">D25+D39+D53</f>
        <v>2535</v>
      </c>
      <c r="E11" s="9">
        <f t="shared" si="4"/>
        <v>0</v>
      </c>
      <c r="F11" s="9">
        <f t="shared" si="4"/>
        <v>39</v>
      </c>
      <c r="G11" s="9">
        <f t="shared" si="4"/>
        <v>271</v>
      </c>
      <c r="H11" s="9">
        <f t="shared" si="4"/>
        <v>801</v>
      </c>
      <c r="I11" s="9">
        <f t="shared" si="4"/>
        <v>783</v>
      </c>
      <c r="J11" s="9">
        <f t="shared" si="4"/>
        <v>453</v>
      </c>
      <c r="K11" s="9">
        <f t="shared" si="4"/>
        <v>146</v>
      </c>
      <c r="L11" s="9">
        <f t="shared" si="4"/>
        <v>37</v>
      </c>
      <c r="M11" s="71">
        <f t="shared" si="4"/>
        <v>5</v>
      </c>
    </row>
    <row r="12" spans="1:13" ht="15" customHeight="1">
      <c r="A12" s="372"/>
      <c r="B12" s="17" t="s">
        <v>707</v>
      </c>
      <c r="C12" s="8" t="s">
        <v>703</v>
      </c>
      <c r="D12" s="9">
        <f t="shared" ref="D12:M12" si="5">D26+D40+D54</f>
        <v>5703</v>
      </c>
      <c r="E12" s="9">
        <f t="shared" si="5"/>
        <v>0</v>
      </c>
      <c r="F12" s="9">
        <f t="shared" si="5"/>
        <v>90</v>
      </c>
      <c r="G12" s="9">
        <f t="shared" si="5"/>
        <v>644</v>
      </c>
      <c r="H12" s="9">
        <f t="shared" si="5"/>
        <v>1558</v>
      </c>
      <c r="I12" s="9">
        <f t="shared" si="5"/>
        <v>1631</v>
      </c>
      <c r="J12" s="9">
        <f t="shared" si="5"/>
        <v>1278</v>
      </c>
      <c r="K12" s="9">
        <f t="shared" si="5"/>
        <v>423</v>
      </c>
      <c r="L12" s="9">
        <f t="shared" si="5"/>
        <v>76</v>
      </c>
      <c r="M12" s="71">
        <f t="shared" si="5"/>
        <v>3</v>
      </c>
    </row>
    <row r="13" spans="1:13" ht="15" customHeight="1">
      <c r="A13" s="372"/>
      <c r="B13" s="19" t="s">
        <v>708</v>
      </c>
      <c r="C13" s="8" t="s">
        <v>701</v>
      </c>
      <c r="D13" s="9">
        <f t="shared" ref="D13:M13" si="6">D27+D41+D55</f>
        <v>2289</v>
      </c>
      <c r="E13" s="9">
        <f t="shared" si="6"/>
        <v>0</v>
      </c>
      <c r="F13" s="9">
        <f t="shared" si="6"/>
        <v>210</v>
      </c>
      <c r="G13" s="9">
        <f t="shared" si="6"/>
        <v>461</v>
      </c>
      <c r="H13" s="9">
        <f t="shared" si="6"/>
        <v>712</v>
      </c>
      <c r="I13" s="9">
        <f t="shared" si="6"/>
        <v>429</v>
      </c>
      <c r="J13" s="9">
        <f t="shared" si="6"/>
        <v>294</v>
      </c>
      <c r="K13" s="9">
        <f t="shared" si="6"/>
        <v>145</v>
      </c>
      <c r="L13" s="9">
        <f t="shared" si="6"/>
        <v>38</v>
      </c>
      <c r="M13" s="71">
        <f t="shared" si="6"/>
        <v>0</v>
      </c>
    </row>
    <row r="14" spans="1:13" ht="15" customHeight="1">
      <c r="A14" s="372"/>
      <c r="B14" s="17" t="s">
        <v>709</v>
      </c>
      <c r="C14" s="8" t="s">
        <v>703</v>
      </c>
      <c r="D14" s="9">
        <f t="shared" ref="D14:M14" si="7">D28+D42+D56</f>
        <v>5471</v>
      </c>
      <c r="E14" s="9">
        <f t="shared" si="7"/>
        <v>0</v>
      </c>
      <c r="F14" s="9">
        <f t="shared" si="7"/>
        <v>154</v>
      </c>
      <c r="G14" s="9">
        <f t="shared" si="7"/>
        <v>986</v>
      </c>
      <c r="H14" s="9">
        <f t="shared" si="7"/>
        <v>1448</v>
      </c>
      <c r="I14" s="9">
        <f t="shared" si="7"/>
        <v>1074</v>
      </c>
      <c r="J14" s="9">
        <f t="shared" si="7"/>
        <v>1072</v>
      </c>
      <c r="K14" s="9">
        <f t="shared" si="7"/>
        <v>637</v>
      </c>
      <c r="L14" s="9">
        <f t="shared" si="7"/>
        <v>99</v>
      </c>
      <c r="M14" s="71">
        <f t="shared" si="7"/>
        <v>1</v>
      </c>
    </row>
    <row r="15" spans="1:13" ht="15" customHeight="1">
      <c r="A15" s="372"/>
      <c r="B15" s="19" t="s">
        <v>710</v>
      </c>
      <c r="C15" s="8" t="s">
        <v>701</v>
      </c>
      <c r="D15" s="9">
        <f t="shared" ref="D15:M15" si="8">D29+D43+D57</f>
        <v>2008</v>
      </c>
      <c r="E15" s="9">
        <f t="shared" si="8"/>
        <v>0</v>
      </c>
      <c r="F15" s="9">
        <f t="shared" si="8"/>
        <v>14</v>
      </c>
      <c r="G15" s="9">
        <f t="shared" si="8"/>
        <v>189</v>
      </c>
      <c r="H15" s="9">
        <f t="shared" si="8"/>
        <v>727</v>
      </c>
      <c r="I15" s="9">
        <f t="shared" si="8"/>
        <v>606</v>
      </c>
      <c r="J15" s="9">
        <f t="shared" si="8"/>
        <v>337</v>
      </c>
      <c r="K15" s="9">
        <f t="shared" si="8"/>
        <v>107</v>
      </c>
      <c r="L15" s="9">
        <f t="shared" si="8"/>
        <v>27</v>
      </c>
      <c r="M15" s="71">
        <f t="shared" si="8"/>
        <v>1</v>
      </c>
    </row>
    <row r="16" spans="1:13" ht="15" customHeight="1">
      <c r="A16" s="372"/>
      <c r="B16" s="17" t="s">
        <v>711</v>
      </c>
      <c r="C16" s="8" t="s">
        <v>703</v>
      </c>
      <c r="D16" s="9">
        <f t="shared" ref="D16:M16" si="9">D30+D44+D58</f>
        <v>942</v>
      </c>
      <c r="E16" s="9">
        <f t="shared" si="9"/>
        <v>0</v>
      </c>
      <c r="F16" s="9">
        <f t="shared" si="9"/>
        <v>13</v>
      </c>
      <c r="G16" s="9">
        <f t="shared" si="9"/>
        <v>212</v>
      </c>
      <c r="H16" s="9">
        <f t="shared" si="9"/>
        <v>333</v>
      </c>
      <c r="I16" s="9">
        <f t="shared" si="9"/>
        <v>176</v>
      </c>
      <c r="J16" s="9">
        <f t="shared" si="9"/>
        <v>152</v>
      </c>
      <c r="K16" s="9">
        <f t="shared" si="9"/>
        <v>44</v>
      </c>
      <c r="L16" s="9">
        <f t="shared" si="9"/>
        <v>12</v>
      </c>
      <c r="M16" s="71">
        <f t="shared" si="9"/>
        <v>0</v>
      </c>
    </row>
    <row r="17" spans="1:13" ht="15" customHeight="1">
      <c r="A17" s="372"/>
      <c r="B17" s="19" t="s">
        <v>712</v>
      </c>
      <c r="C17" s="8" t="s">
        <v>701</v>
      </c>
      <c r="D17" s="9">
        <f t="shared" ref="D17:M17" si="10">D31+D45+D59</f>
        <v>464</v>
      </c>
      <c r="E17" s="9">
        <f t="shared" si="10"/>
        <v>0</v>
      </c>
      <c r="F17" s="9">
        <f t="shared" si="10"/>
        <v>4</v>
      </c>
      <c r="G17" s="9">
        <f t="shared" si="10"/>
        <v>52</v>
      </c>
      <c r="H17" s="9">
        <f t="shared" si="10"/>
        <v>120</v>
      </c>
      <c r="I17" s="9">
        <f t="shared" si="10"/>
        <v>148</v>
      </c>
      <c r="J17" s="9">
        <f t="shared" si="10"/>
        <v>97</v>
      </c>
      <c r="K17" s="9">
        <f t="shared" si="10"/>
        <v>36</v>
      </c>
      <c r="L17" s="9">
        <f t="shared" si="10"/>
        <v>7</v>
      </c>
      <c r="M17" s="71">
        <f t="shared" si="10"/>
        <v>0</v>
      </c>
    </row>
    <row r="18" spans="1:13" ht="15" customHeight="1">
      <c r="A18" s="372"/>
      <c r="B18" s="17" t="s">
        <v>713</v>
      </c>
      <c r="C18" s="8" t="s">
        <v>703</v>
      </c>
      <c r="D18" s="9">
        <f t="shared" ref="D18:M18" si="11">D32+D46+D60</f>
        <v>433</v>
      </c>
      <c r="E18" s="9">
        <f t="shared" si="11"/>
        <v>0</v>
      </c>
      <c r="F18" s="9">
        <f t="shared" si="11"/>
        <v>5</v>
      </c>
      <c r="G18" s="9">
        <f t="shared" si="11"/>
        <v>36</v>
      </c>
      <c r="H18" s="9">
        <f t="shared" si="11"/>
        <v>88</v>
      </c>
      <c r="I18" s="9">
        <f t="shared" si="11"/>
        <v>102</v>
      </c>
      <c r="J18" s="9">
        <f t="shared" si="11"/>
        <v>113</v>
      </c>
      <c r="K18" s="9">
        <f t="shared" si="11"/>
        <v>78</v>
      </c>
      <c r="L18" s="9">
        <f t="shared" si="11"/>
        <v>11</v>
      </c>
      <c r="M18" s="71">
        <f t="shared" si="11"/>
        <v>0</v>
      </c>
    </row>
    <row r="19" spans="1:13" ht="15" customHeight="1">
      <c r="A19" s="372"/>
      <c r="B19" s="19" t="s">
        <v>714</v>
      </c>
      <c r="C19" s="8" t="s">
        <v>701</v>
      </c>
      <c r="D19" s="9">
        <f t="shared" ref="D19:M19" si="12">D33+D47+D61</f>
        <v>439</v>
      </c>
      <c r="E19" s="9">
        <f t="shared" si="12"/>
        <v>0</v>
      </c>
      <c r="F19" s="9">
        <f t="shared" si="12"/>
        <v>1</v>
      </c>
      <c r="G19" s="9">
        <f t="shared" si="12"/>
        <v>29</v>
      </c>
      <c r="H19" s="9">
        <f t="shared" si="12"/>
        <v>162</v>
      </c>
      <c r="I19" s="9">
        <f t="shared" si="12"/>
        <v>162</v>
      </c>
      <c r="J19" s="9">
        <f t="shared" si="12"/>
        <v>66</v>
      </c>
      <c r="K19" s="9">
        <f t="shared" si="12"/>
        <v>15</v>
      </c>
      <c r="L19" s="9">
        <f t="shared" si="12"/>
        <v>4</v>
      </c>
      <c r="M19" s="71">
        <f t="shared" si="12"/>
        <v>0</v>
      </c>
    </row>
    <row r="20" spans="1:13" ht="15" customHeight="1" thickBot="1">
      <c r="A20" s="373"/>
      <c r="B20" s="20" t="s">
        <v>715</v>
      </c>
      <c r="C20" s="8" t="s">
        <v>703</v>
      </c>
      <c r="D20" s="9">
        <f t="shared" ref="D20:M20" si="13">D34+D48+D62</f>
        <v>696</v>
      </c>
      <c r="E20" s="9">
        <f t="shared" si="13"/>
        <v>0</v>
      </c>
      <c r="F20" s="9">
        <f t="shared" si="13"/>
        <v>9</v>
      </c>
      <c r="G20" s="9">
        <f t="shared" si="13"/>
        <v>83</v>
      </c>
      <c r="H20" s="9">
        <f t="shared" si="13"/>
        <v>202</v>
      </c>
      <c r="I20" s="9">
        <f t="shared" si="13"/>
        <v>226</v>
      </c>
      <c r="J20" s="9">
        <f t="shared" si="13"/>
        <v>147</v>
      </c>
      <c r="K20" s="9">
        <f t="shared" si="13"/>
        <v>27</v>
      </c>
      <c r="L20" s="9">
        <f t="shared" si="13"/>
        <v>2</v>
      </c>
      <c r="M20" s="71">
        <f t="shared" si="13"/>
        <v>0</v>
      </c>
    </row>
    <row r="21" spans="1:13" ht="15" customHeight="1">
      <c r="A21" s="383" t="s">
        <v>716</v>
      </c>
      <c r="B21" s="16" t="s">
        <v>717</v>
      </c>
      <c r="C21" s="6" t="s">
        <v>701</v>
      </c>
      <c r="D21" s="7">
        <v>12033</v>
      </c>
      <c r="E21" s="7">
        <v>2</v>
      </c>
      <c r="F21" s="7">
        <v>491</v>
      </c>
      <c r="G21" s="7">
        <v>1407</v>
      </c>
      <c r="H21" s="7">
        <v>3820</v>
      </c>
      <c r="I21" s="7">
        <v>3469</v>
      </c>
      <c r="J21" s="7">
        <v>1976</v>
      </c>
      <c r="K21" s="7">
        <v>713</v>
      </c>
      <c r="L21" s="7">
        <v>150</v>
      </c>
      <c r="M21" s="70">
        <v>5</v>
      </c>
    </row>
    <row r="22" spans="1:13" ht="15" customHeight="1">
      <c r="A22" s="384"/>
      <c r="B22" s="17" t="s">
        <v>718</v>
      </c>
      <c r="C22" s="8" t="s">
        <v>703</v>
      </c>
      <c r="D22" s="9">
        <v>25958</v>
      </c>
      <c r="E22" s="9">
        <v>1</v>
      </c>
      <c r="F22" s="9">
        <v>385</v>
      </c>
      <c r="G22" s="9">
        <v>2802</v>
      </c>
      <c r="H22" s="9">
        <v>6772</v>
      </c>
      <c r="I22" s="9">
        <v>7497</v>
      </c>
      <c r="J22" s="9">
        <v>5575</v>
      </c>
      <c r="K22" s="9">
        <v>2595</v>
      </c>
      <c r="L22" s="9">
        <v>328</v>
      </c>
      <c r="M22" s="71">
        <v>3</v>
      </c>
    </row>
    <row r="23" spans="1:13" ht="15" customHeight="1">
      <c r="A23" s="384"/>
      <c r="B23" s="19" t="s">
        <v>704</v>
      </c>
      <c r="C23" s="8" t="s">
        <v>701</v>
      </c>
      <c r="D23" s="9">
        <v>4386</v>
      </c>
      <c r="E23" s="9">
        <v>2</v>
      </c>
      <c r="F23" s="9">
        <v>223</v>
      </c>
      <c r="G23" s="9">
        <v>406</v>
      </c>
      <c r="H23" s="9">
        <v>1300</v>
      </c>
      <c r="I23" s="9">
        <v>1359</v>
      </c>
      <c r="J23" s="9">
        <v>752</v>
      </c>
      <c r="K23" s="9">
        <v>292</v>
      </c>
      <c r="L23" s="9">
        <v>51</v>
      </c>
      <c r="M23" s="71">
        <v>1</v>
      </c>
    </row>
    <row r="24" spans="1:13" ht="15" customHeight="1">
      <c r="A24" s="384"/>
      <c r="B24" s="17" t="s">
        <v>705</v>
      </c>
      <c r="C24" s="8" t="s">
        <v>703</v>
      </c>
      <c r="D24" s="9">
        <v>12734</v>
      </c>
      <c r="E24" s="9">
        <v>1</v>
      </c>
      <c r="F24" s="9">
        <v>114</v>
      </c>
      <c r="G24" s="9">
        <v>842</v>
      </c>
      <c r="H24" s="9">
        <v>3144</v>
      </c>
      <c r="I24" s="9">
        <v>4289</v>
      </c>
      <c r="J24" s="9">
        <v>2820</v>
      </c>
      <c r="K24" s="9">
        <v>1390</v>
      </c>
      <c r="L24" s="9">
        <v>133</v>
      </c>
      <c r="M24" s="71">
        <v>1</v>
      </c>
    </row>
    <row r="25" spans="1:13" ht="15" customHeight="1">
      <c r="A25" s="384"/>
      <c r="B25" s="19" t="s">
        <v>706</v>
      </c>
      <c r="C25" s="8" t="s">
        <v>701</v>
      </c>
      <c r="D25" s="9">
        <v>2486</v>
      </c>
      <c r="E25" s="9">
        <v>0</v>
      </c>
      <c r="F25" s="9">
        <v>39</v>
      </c>
      <c r="G25" s="9">
        <v>270</v>
      </c>
      <c r="H25" s="9">
        <v>801</v>
      </c>
      <c r="I25" s="9">
        <v>775</v>
      </c>
      <c r="J25" s="9">
        <v>441</v>
      </c>
      <c r="K25" s="9">
        <v>132</v>
      </c>
      <c r="L25" s="9">
        <v>25</v>
      </c>
      <c r="M25" s="71">
        <v>3</v>
      </c>
    </row>
    <row r="26" spans="1:13" ht="15" customHeight="1">
      <c r="A26" s="384"/>
      <c r="B26" s="17" t="s">
        <v>707</v>
      </c>
      <c r="C26" s="8" t="s">
        <v>703</v>
      </c>
      <c r="D26" s="9">
        <v>5690</v>
      </c>
      <c r="E26" s="9">
        <v>0</v>
      </c>
      <c r="F26" s="9">
        <v>90</v>
      </c>
      <c r="G26" s="9">
        <v>643</v>
      </c>
      <c r="H26" s="9">
        <v>1557</v>
      </c>
      <c r="I26" s="9">
        <v>1631</v>
      </c>
      <c r="J26" s="9">
        <v>1277</v>
      </c>
      <c r="K26" s="9">
        <v>420</v>
      </c>
      <c r="L26" s="9">
        <v>71</v>
      </c>
      <c r="M26" s="71">
        <v>1</v>
      </c>
    </row>
    <row r="27" spans="1:13" ht="15" customHeight="1">
      <c r="A27" s="384"/>
      <c r="B27" s="19" t="s">
        <v>708</v>
      </c>
      <c r="C27" s="8" t="s">
        <v>701</v>
      </c>
      <c r="D27" s="9">
        <v>2254</v>
      </c>
      <c r="E27" s="9">
        <v>0</v>
      </c>
      <c r="F27" s="9">
        <v>210</v>
      </c>
      <c r="G27" s="9">
        <v>461</v>
      </c>
      <c r="H27" s="9">
        <v>710</v>
      </c>
      <c r="I27" s="9">
        <v>420</v>
      </c>
      <c r="J27" s="9">
        <v>285</v>
      </c>
      <c r="K27" s="9">
        <v>132</v>
      </c>
      <c r="L27" s="9">
        <v>36</v>
      </c>
      <c r="M27" s="71">
        <v>0</v>
      </c>
    </row>
    <row r="28" spans="1:13" ht="15" customHeight="1">
      <c r="A28" s="384"/>
      <c r="B28" s="17" t="s">
        <v>709</v>
      </c>
      <c r="C28" s="8" t="s">
        <v>703</v>
      </c>
      <c r="D28" s="9">
        <v>5467</v>
      </c>
      <c r="E28" s="9">
        <v>0</v>
      </c>
      <c r="F28" s="9">
        <v>154</v>
      </c>
      <c r="G28" s="9">
        <v>986</v>
      </c>
      <c r="H28" s="9">
        <v>1448</v>
      </c>
      <c r="I28" s="9">
        <v>1073</v>
      </c>
      <c r="J28" s="9">
        <v>1069</v>
      </c>
      <c r="K28" s="9">
        <v>637</v>
      </c>
      <c r="L28" s="9">
        <v>99</v>
      </c>
      <c r="M28" s="71">
        <v>1</v>
      </c>
    </row>
    <row r="29" spans="1:13" ht="15" customHeight="1">
      <c r="A29" s="384"/>
      <c r="B29" s="19" t="s">
        <v>710</v>
      </c>
      <c r="C29" s="8" t="s">
        <v>701</v>
      </c>
      <c r="D29" s="9">
        <v>2006</v>
      </c>
      <c r="E29" s="9">
        <v>0</v>
      </c>
      <c r="F29" s="9">
        <v>14</v>
      </c>
      <c r="G29" s="9">
        <v>189</v>
      </c>
      <c r="H29" s="9">
        <v>727</v>
      </c>
      <c r="I29" s="9">
        <v>606</v>
      </c>
      <c r="J29" s="9">
        <v>336</v>
      </c>
      <c r="K29" s="9">
        <v>106</v>
      </c>
      <c r="L29" s="9">
        <v>27</v>
      </c>
      <c r="M29" s="71">
        <v>1</v>
      </c>
    </row>
    <row r="30" spans="1:13" ht="15" customHeight="1">
      <c r="A30" s="384"/>
      <c r="B30" s="17" t="s">
        <v>711</v>
      </c>
      <c r="C30" s="8" t="s">
        <v>703</v>
      </c>
      <c r="D30" s="9">
        <v>940</v>
      </c>
      <c r="E30" s="9">
        <v>0</v>
      </c>
      <c r="F30" s="9">
        <v>13</v>
      </c>
      <c r="G30" s="9">
        <v>212</v>
      </c>
      <c r="H30" s="9">
        <v>333</v>
      </c>
      <c r="I30" s="9">
        <v>176</v>
      </c>
      <c r="J30" s="9">
        <v>150</v>
      </c>
      <c r="K30" s="9">
        <v>44</v>
      </c>
      <c r="L30" s="9">
        <v>12</v>
      </c>
      <c r="M30" s="71">
        <v>0</v>
      </c>
    </row>
    <row r="31" spans="1:13" ht="15" customHeight="1">
      <c r="A31" s="384"/>
      <c r="B31" s="19" t="s">
        <v>712</v>
      </c>
      <c r="C31" s="8" t="s">
        <v>701</v>
      </c>
      <c r="D31" s="9">
        <v>462</v>
      </c>
      <c r="E31" s="9">
        <v>0</v>
      </c>
      <c r="F31" s="9">
        <v>4</v>
      </c>
      <c r="G31" s="9">
        <v>52</v>
      </c>
      <c r="H31" s="9">
        <v>120</v>
      </c>
      <c r="I31" s="9">
        <v>147</v>
      </c>
      <c r="J31" s="9">
        <v>96</v>
      </c>
      <c r="K31" s="9">
        <v>36</v>
      </c>
      <c r="L31" s="9">
        <v>7</v>
      </c>
      <c r="M31" s="71">
        <v>0</v>
      </c>
    </row>
    <row r="32" spans="1:13" ht="15" customHeight="1">
      <c r="A32" s="382"/>
      <c r="B32" s="17" t="s">
        <v>713</v>
      </c>
      <c r="C32" s="8" t="s">
        <v>703</v>
      </c>
      <c r="D32" s="11">
        <v>431</v>
      </c>
      <c r="E32" s="11">
        <v>0</v>
      </c>
      <c r="F32" s="11">
        <v>5</v>
      </c>
      <c r="G32" s="11">
        <v>36</v>
      </c>
      <c r="H32" s="11">
        <v>88</v>
      </c>
      <c r="I32" s="11">
        <v>102</v>
      </c>
      <c r="J32" s="11">
        <v>112</v>
      </c>
      <c r="K32" s="11">
        <v>77</v>
      </c>
      <c r="L32" s="11">
        <v>11</v>
      </c>
      <c r="M32" s="72">
        <v>0</v>
      </c>
    </row>
    <row r="33" spans="1:13" ht="15" customHeight="1">
      <c r="A33" s="382"/>
      <c r="B33" s="19" t="s">
        <v>714</v>
      </c>
      <c r="C33" s="8" t="s">
        <v>701</v>
      </c>
      <c r="D33" s="11">
        <v>439</v>
      </c>
      <c r="E33" s="11">
        <v>0</v>
      </c>
      <c r="F33" s="11">
        <v>1</v>
      </c>
      <c r="G33" s="11">
        <v>29</v>
      </c>
      <c r="H33" s="11">
        <v>162</v>
      </c>
      <c r="I33" s="11">
        <v>162</v>
      </c>
      <c r="J33" s="11">
        <v>66</v>
      </c>
      <c r="K33" s="11">
        <v>15</v>
      </c>
      <c r="L33" s="11">
        <v>4</v>
      </c>
      <c r="M33" s="72">
        <v>0</v>
      </c>
    </row>
    <row r="34" spans="1:13" ht="15" customHeight="1" thickBot="1">
      <c r="A34" s="382"/>
      <c r="B34" s="20" t="s">
        <v>715</v>
      </c>
      <c r="C34" s="8" t="s">
        <v>703</v>
      </c>
      <c r="D34" s="11">
        <v>696</v>
      </c>
      <c r="E34" s="11">
        <v>0</v>
      </c>
      <c r="F34" s="11">
        <v>9</v>
      </c>
      <c r="G34" s="11">
        <v>83</v>
      </c>
      <c r="H34" s="11">
        <v>202</v>
      </c>
      <c r="I34" s="11">
        <v>226</v>
      </c>
      <c r="J34" s="11">
        <v>147</v>
      </c>
      <c r="K34" s="11">
        <v>27</v>
      </c>
      <c r="L34" s="11">
        <v>2</v>
      </c>
      <c r="M34" s="72">
        <v>0</v>
      </c>
    </row>
    <row r="35" spans="1:13" ht="15" customHeight="1">
      <c r="A35" s="386" t="s">
        <v>719</v>
      </c>
      <c r="B35" s="16" t="s">
        <v>717</v>
      </c>
      <c r="C35" s="6" t="s">
        <v>701</v>
      </c>
      <c r="D35" s="27">
        <f t="shared" ref="D35:D62" si="14">SUM(E35:M35)</f>
        <v>11</v>
      </c>
      <c r="E35" s="27">
        <f t="shared" ref="E35:M35" si="15">SUM(E37,E39,E41,E43,E45)</f>
        <v>0</v>
      </c>
      <c r="F35" s="27">
        <f t="shared" si="15"/>
        <v>0</v>
      </c>
      <c r="G35" s="27">
        <f t="shared" si="15"/>
        <v>1</v>
      </c>
      <c r="H35" s="27">
        <f t="shared" si="15"/>
        <v>0</v>
      </c>
      <c r="I35" s="27">
        <f t="shared" si="15"/>
        <v>0</v>
      </c>
      <c r="J35" s="27">
        <f t="shared" si="15"/>
        <v>2</v>
      </c>
      <c r="K35" s="27">
        <f t="shared" si="15"/>
        <v>5</v>
      </c>
      <c r="L35" s="27">
        <f t="shared" si="15"/>
        <v>3</v>
      </c>
      <c r="M35" s="74">
        <f t="shared" si="15"/>
        <v>0</v>
      </c>
    </row>
    <row r="36" spans="1:13" ht="15" customHeight="1">
      <c r="A36" s="372"/>
      <c r="B36" s="17" t="s">
        <v>718</v>
      </c>
      <c r="C36" s="8" t="s">
        <v>703</v>
      </c>
      <c r="D36" s="28">
        <f t="shared" si="14"/>
        <v>6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1</v>
      </c>
      <c r="H36" s="28">
        <f t="shared" si="16"/>
        <v>1</v>
      </c>
      <c r="I36" s="28">
        <f t="shared" si="16"/>
        <v>0</v>
      </c>
      <c r="J36" s="28">
        <f t="shared" si="16"/>
        <v>1</v>
      </c>
      <c r="K36" s="28">
        <f t="shared" si="16"/>
        <v>1</v>
      </c>
      <c r="L36" s="28">
        <f t="shared" si="16"/>
        <v>2</v>
      </c>
      <c r="M36" s="75">
        <f t="shared" si="16"/>
        <v>0</v>
      </c>
    </row>
    <row r="37" spans="1:13" ht="15" customHeight="1">
      <c r="A37" s="372"/>
      <c r="B37" s="19" t="s">
        <v>704</v>
      </c>
      <c r="C37" s="8" t="s">
        <v>701</v>
      </c>
      <c r="D37" s="28">
        <f t="shared" si="14"/>
        <v>4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3</v>
      </c>
      <c r="L37" s="29">
        <v>1</v>
      </c>
      <c r="M37" s="76">
        <v>0</v>
      </c>
    </row>
    <row r="38" spans="1:13" ht="15" customHeight="1">
      <c r="A38" s="372"/>
      <c r="B38" s="17" t="s">
        <v>705</v>
      </c>
      <c r="C38" s="8" t="s">
        <v>703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76">
        <v>0</v>
      </c>
    </row>
    <row r="39" spans="1:13" ht="15" customHeight="1">
      <c r="A39" s="372"/>
      <c r="B39" s="19" t="s">
        <v>706</v>
      </c>
      <c r="C39" s="8" t="s">
        <v>701</v>
      </c>
      <c r="D39" s="28">
        <f t="shared" si="14"/>
        <v>7</v>
      </c>
      <c r="E39" s="28">
        <v>0</v>
      </c>
      <c r="F39" s="28">
        <v>0</v>
      </c>
      <c r="G39" s="28">
        <v>1</v>
      </c>
      <c r="H39" s="28">
        <v>0</v>
      </c>
      <c r="I39" s="28">
        <v>0</v>
      </c>
      <c r="J39" s="28">
        <v>2</v>
      </c>
      <c r="K39" s="28">
        <v>2</v>
      </c>
      <c r="L39" s="28">
        <v>2</v>
      </c>
      <c r="M39" s="75">
        <v>0</v>
      </c>
    </row>
    <row r="40" spans="1:13" ht="15" customHeight="1">
      <c r="A40" s="372"/>
      <c r="B40" s="17" t="s">
        <v>707</v>
      </c>
      <c r="C40" s="8" t="s">
        <v>703</v>
      </c>
      <c r="D40" s="28">
        <f t="shared" si="14"/>
        <v>5</v>
      </c>
      <c r="E40" s="28">
        <v>0</v>
      </c>
      <c r="F40" s="28">
        <v>0</v>
      </c>
      <c r="G40" s="28">
        <v>1</v>
      </c>
      <c r="H40" s="28">
        <v>1</v>
      </c>
      <c r="I40" s="28">
        <v>0</v>
      </c>
      <c r="J40" s="28">
        <v>0</v>
      </c>
      <c r="K40" s="28">
        <v>1</v>
      </c>
      <c r="L40" s="28">
        <v>2</v>
      </c>
      <c r="M40" s="75">
        <v>0</v>
      </c>
    </row>
    <row r="41" spans="1:13" ht="15" customHeight="1">
      <c r="A41" s="372"/>
      <c r="B41" s="19" t="s">
        <v>708</v>
      </c>
      <c r="C41" s="8" t="s">
        <v>701</v>
      </c>
      <c r="D41" s="28">
        <f t="shared" si="14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75">
        <v>0</v>
      </c>
    </row>
    <row r="42" spans="1:13" ht="15" customHeight="1">
      <c r="A42" s="372"/>
      <c r="B42" s="17" t="s">
        <v>709</v>
      </c>
      <c r="C42" s="8" t="s">
        <v>703</v>
      </c>
      <c r="D42" s="28">
        <f t="shared" si="14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1</v>
      </c>
      <c r="K42" s="28">
        <v>0</v>
      </c>
      <c r="L42" s="28">
        <v>0</v>
      </c>
      <c r="M42" s="75">
        <v>0</v>
      </c>
    </row>
    <row r="43" spans="1:13" ht="15" customHeight="1">
      <c r="A43" s="372"/>
      <c r="B43" s="19" t="s">
        <v>710</v>
      </c>
      <c r="C43" s="8" t="s">
        <v>701</v>
      </c>
      <c r="D43" s="28">
        <f t="shared" si="14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75">
        <v>0</v>
      </c>
    </row>
    <row r="44" spans="1:13" ht="15" customHeight="1">
      <c r="A44" s="372"/>
      <c r="B44" s="17" t="s">
        <v>711</v>
      </c>
      <c r="C44" s="8" t="s">
        <v>703</v>
      </c>
      <c r="D44" s="28">
        <f t="shared" si="14"/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75">
        <v>0</v>
      </c>
    </row>
    <row r="45" spans="1:13" ht="15" customHeight="1">
      <c r="A45" s="372"/>
      <c r="B45" s="19" t="s">
        <v>712</v>
      </c>
      <c r="C45" s="8" t="s">
        <v>701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75">
        <v>0</v>
      </c>
    </row>
    <row r="46" spans="1:13" ht="15" customHeight="1">
      <c r="A46" s="372"/>
      <c r="B46" s="17" t="s">
        <v>713</v>
      </c>
      <c r="C46" s="8" t="s">
        <v>703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75">
        <v>0</v>
      </c>
    </row>
    <row r="47" spans="1:13" ht="15" customHeight="1">
      <c r="A47" s="372"/>
      <c r="B47" s="19" t="s">
        <v>714</v>
      </c>
      <c r="C47" s="8" t="s">
        <v>701</v>
      </c>
      <c r="D47" s="28">
        <f t="shared" si="14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75">
        <v>0</v>
      </c>
    </row>
    <row r="48" spans="1:13" ht="15" customHeight="1" thickBot="1">
      <c r="A48" s="373"/>
      <c r="B48" s="20" t="s">
        <v>715</v>
      </c>
      <c r="C48" s="8" t="s">
        <v>703</v>
      </c>
      <c r="D48" s="32">
        <f t="shared" si="14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77">
        <v>0</v>
      </c>
    </row>
    <row r="49" spans="1:13" ht="15" customHeight="1">
      <c r="A49" s="386" t="s">
        <v>720</v>
      </c>
      <c r="B49" s="21" t="s">
        <v>717</v>
      </c>
      <c r="C49" s="12" t="s">
        <v>701</v>
      </c>
      <c r="D49" s="27">
        <f t="shared" si="14"/>
        <v>129</v>
      </c>
      <c r="E49" s="27">
        <f t="shared" ref="E49:M49" si="17">SUM(E51,E53,E55,E57,E59,E61)</f>
        <v>0</v>
      </c>
      <c r="F49" s="27">
        <f t="shared" si="17"/>
        <v>0</v>
      </c>
      <c r="G49" s="27">
        <f t="shared" si="17"/>
        <v>0</v>
      </c>
      <c r="H49" s="27">
        <f t="shared" si="17"/>
        <v>2</v>
      </c>
      <c r="I49" s="27">
        <f t="shared" si="17"/>
        <v>23</v>
      </c>
      <c r="J49" s="27">
        <f t="shared" si="17"/>
        <v>37</v>
      </c>
      <c r="K49" s="27">
        <f t="shared" si="17"/>
        <v>40</v>
      </c>
      <c r="L49" s="27">
        <f t="shared" si="17"/>
        <v>24</v>
      </c>
      <c r="M49" s="74">
        <f t="shared" si="17"/>
        <v>3</v>
      </c>
    </row>
    <row r="50" spans="1:13" ht="15" customHeight="1">
      <c r="A50" s="372"/>
      <c r="B50" s="17" t="s">
        <v>718</v>
      </c>
      <c r="C50" s="8" t="s">
        <v>703</v>
      </c>
      <c r="D50" s="28">
        <f t="shared" si="14"/>
        <v>33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3</v>
      </c>
      <c r="J50" s="28">
        <f t="shared" si="18"/>
        <v>9</v>
      </c>
      <c r="K50" s="28">
        <f t="shared" si="18"/>
        <v>11</v>
      </c>
      <c r="L50" s="28">
        <f t="shared" si="18"/>
        <v>8</v>
      </c>
      <c r="M50" s="75">
        <f t="shared" si="18"/>
        <v>2</v>
      </c>
    </row>
    <row r="51" spans="1:13" ht="15" customHeight="1">
      <c r="A51" s="372"/>
      <c r="B51" s="19" t="s">
        <v>704</v>
      </c>
      <c r="C51" s="8" t="s">
        <v>701</v>
      </c>
      <c r="D51" s="28">
        <f t="shared" si="14"/>
        <v>48</v>
      </c>
      <c r="E51" s="29">
        <v>0</v>
      </c>
      <c r="F51" s="29">
        <v>0</v>
      </c>
      <c r="G51" s="29">
        <v>0</v>
      </c>
      <c r="H51" s="29">
        <v>0</v>
      </c>
      <c r="I51" s="29">
        <v>5</v>
      </c>
      <c r="J51" s="29">
        <v>16</v>
      </c>
      <c r="K51" s="29">
        <v>14</v>
      </c>
      <c r="L51" s="29">
        <v>12</v>
      </c>
      <c r="M51" s="76">
        <v>1</v>
      </c>
    </row>
    <row r="52" spans="1:13" ht="15" customHeight="1">
      <c r="A52" s="372"/>
      <c r="B52" s="17" t="s">
        <v>705</v>
      </c>
      <c r="C52" s="8" t="s">
        <v>703</v>
      </c>
      <c r="D52" s="28">
        <f t="shared" si="14"/>
        <v>18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3</v>
      </c>
      <c r="K52" s="29">
        <v>8</v>
      </c>
      <c r="L52" s="29">
        <v>5</v>
      </c>
      <c r="M52" s="76">
        <v>0</v>
      </c>
    </row>
    <row r="53" spans="1:13" ht="15" customHeight="1">
      <c r="A53" s="372"/>
      <c r="B53" s="19" t="s">
        <v>706</v>
      </c>
      <c r="C53" s="8" t="s">
        <v>701</v>
      </c>
      <c r="D53" s="28">
        <f t="shared" si="14"/>
        <v>42</v>
      </c>
      <c r="E53" s="28">
        <v>0</v>
      </c>
      <c r="F53" s="28">
        <v>0</v>
      </c>
      <c r="G53" s="28">
        <v>0</v>
      </c>
      <c r="H53" s="28">
        <v>0</v>
      </c>
      <c r="I53" s="28">
        <v>8</v>
      </c>
      <c r="J53" s="28">
        <v>10</v>
      </c>
      <c r="K53" s="28">
        <v>12</v>
      </c>
      <c r="L53" s="28">
        <v>10</v>
      </c>
      <c r="M53" s="75">
        <v>2</v>
      </c>
    </row>
    <row r="54" spans="1:13" ht="15" customHeight="1">
      <c r="A54" s="372"/>
      <c r="B54" s="17" t="s">
        <v>707</v>
      </c>
      <c r="C54" s="8" t="s">
        <v>703</v>
      </c>
      <c r="D54" s="28">
        <f t="shared" si="14"/>
        <v>8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2</v>
      </c>
      <c r="L54" s="28">
        <v>3</v>
      </c>
      <c r="M54" s="75">
        <v>2</v>
      </c>
    </row>
    <row r="55" spans="1:13" ht="15" customHeight="1">
      <c r="A55" s="372"/>
      <c r="B55" s="19" t="s">
        <v>708</v>
      </c>
      <c r="C55" s="8" t="s">
        <v>701</v>
      </c>
      <c r="D55" s="28">
        <f t="shared" si="14"/>
        <v>35</v>
      </c>
      <c r="E55" s="28">
        <v>0</v>
      </c>
      <c r="F55" s="28">
        <v>0</v>
      </c>
      <c r="G55" s="28">
        <v>0</v>
      </c>
      <c r="H55" s="28">
        <v>2</v>
      </c>
      <c r="I55" s="28">
        <v>9</v>
      </c>
      <c r="J55" s="28">
        <v>9</v>
      </c>
      <c r="K55" s="28">
        <v>13</v>
      </c>
      <c r="L55" s="28">
        <v>2</v>
      </c>
      <c r="M55" s="75">
        <v>0</v>
      </c>
    </row>
    <row r="56" spans="1:13" ht="15" customHeight="1">
      <c r="A56" s="372"/>
      <c r="B56" s="17" t="s">
        <v>709</v>
      </c>
      <c r="C56" s="8" t="s">
        <v>703</v>
      </c>
      <c r="D56" s="28">
        <f t="shared" si="14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2</v>
      </c>
      <c r="K56" s="28">
        <v>0</v>
      </c>
      <c r="L56" s="28">
        <v>0</v>
      </c>
      <c r="M56" s="75">
        <v>0</v>
      </c>
    </row>
    <row r="57" spans="1:13" ht="15" customHeight="1">
      <c r="A57" s="372"/>
      <c r="B57" s="19" t="s">
        <v>710</v>
      </c>
      <c r="C57" s="8" t="s">
        <v>701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75">
        <v>0</v>
      </c>
    </row>
    <row r="58" spans="1:13" ht="15" customHeight="1">
      <c r="A58" s="372"/>
      <c r="B58" s="17" t="s">
        <v>711</v>
      </c>
      <c r="C58" s="8" t="s">
        <v>703</v>
      </c>
      <c r="D58" s="28">
        <f t="shared" si="14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75">
        <v>0</v>
      </c>
    </row>
    <row r="59" spans="1:13" ht="15" customHeight="1">
      <c r="A59" s="372"/>
      <c r="B59" s="19" t="s">
        <v>712</v>
      </c>
      <c r="C59" s="8" t="s">
        <v>701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75">
        <v>0</v>
      </c>
    </row>
    <row r="60" spans="1:13" ht="15" customHeight="1">
      <c r="A60" s="372"/>
      <c r="B60" s="17" t="s">
        <v>713</v>
      </c>
      <c r="C60" s="8" t="s">
        <v>703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1</v>
      </c>
      <c r="L60" s="28">
        <v>0</v>
      </c>
      <c r="M60" s="75">
        <v>0</v>
      </c>
    </row>
    <row r="61" spans="1:13" ht="15" customHeight="1">
      <c r="A61" s="372"/>
      <c r="B61" s="19" t="s">
        <v>714</v>
      </c>
      <c r="C61" s="8" t="s">
        <v>701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75">
        <v>0</v>
      </c>
    </row>
    <row r="62" spans="1:13" ht="15" customHeight="1" thickBot="1">
      <c r="A62" s="373"/>
      <c r="B62" s="20" t="s">
        <v>715</v>
      </c>
      <c r="C62" s="8" t="s">
        <v>703</v>
      </c>
      <c r="D62" s="32">
        <f t="shared" si="14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77">
        <v>0</v>
      </c>
    </row>
    <row r="63" spans="1:13" ht="15" customHeight="1">
      <c r="A63" s="81"/>
      <c r="B63" s="82"/>
      <c r="C63" s="83"/>
      <c r="D63" s="84"/>
      <c r="E63" s="84"/>
      <c r="F63" s="84"/>
      <c r="G63" s="84"/>
      <c r="H63" s="84"/>
      <c r="I63" s="84"/>
      <c r="J63" s="84"/>
      <c r="K63" s="84"/>
      <c r="L63" s="84"/>
      <c r="M63" s="84"/>
    </row>
    <row r="64" spans="1:13" s="15" customFormat="1" ht="14.25">
      <c r="A64" s="22" t="s">
        <v>637</v>
      </c>
    </row>
    <row r="65" spans="1:3" s="15" customFormat="1" ht="14.25">
      <c r="A65" s="23" t="s">
        <v>678</v>
      </c>
    </row>
    <row r="66" spans="1:3" s="15" customFormat="1" ht="14.25">
      <c r="A66" s="23" t="s">
        <v>638</v>
      </c>
      <c r="B66" s="24"/>
      <c r="C66" s="24"/>
    </row>
    <row r="67" spans="1:3" s="15" customFormat="1" ht="14.25">
      <c r="A67" s="23" t="s">
        <v>679</v>
      </c>
      <c r="B67" s="24"/>
      <c r="C67" s="2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  <row r="77" spans="1:3">
      <c r="A77" s="14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工作表39">
    <pageSetUpPr fitToPage="1"/>
  </sheetPr>
  <dimension ref="A1:M77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11" width="7.25" style="1" bestFit="1" customWidth="1"/>
    <col min="12" max="13" width="5.875" style="1" customWidth="1"/>
    <col min="14" max="16384" width="9" style="1"/>
  </cols>
  <sheetData>
    <row r="1" spans="1:13" ht="21.2" customHeight="1">
      <c r="A1" s="387" t="s">
        <v>639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640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635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641</v>
      </c>
      <c r="M3" s="390"/>
    </row>
    <row r="4" spans="1:13" ht="17.25" thickBot="1">
      <c r="B4" s="391" t="s">
        <v>636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642</v>
      </c>
      <c r="M4" s="392"/>
    </row>
    <row r="5" spans="1:13">
      <c r="A5" s="374" t="s">
        <v>643</v>
      </c>
      <c r="B5" s="425"/>
      <c r="C5" s="406" t="s">
        <v>644</v>
      </c>
      <c r="D5" s="380" t="s">
        <v>645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646</v>
      </c>
      <c r="E6" s="4" t="s">
        <v>647</v>
      </c>
      <c r="F6" s="4" t="s">
        <v>648</v>
      </c>
      <c r="G6" s="4" t="s">
        <v>649</v>
      </c>
      <c r="H6" s="4" t="s">
        <v>650</v>
      </c>
      <c r="I6" s="4" t="s">
        <v>651</v>
      </c>
      <c r="J6" s="4" t="s">
        <v>652</v>
      </c>
      <c r="K6" s="4" t="s">
        <v>653</v>
      </c>
      <c r="L6" s="4" t="s">
        <v>654</v>
      </c>
      <c r="M6" s="69" t="s">
        <v>655</v>
      </c>
    </row>
    <row r="7" spans="1:13" ht="15" customHeight="1">
      <c r="A7" s="382" t="s">
        <v>656</v>
      </c>
      <c r="B7" s="16" t="s">
        <v>657</v>
      </c>
      <c r="C7" s="6" t="s">
        <v>658</v>
      </c>
      <c r="D7" s="7">
        <f t="shared" ref="D7:M7" si="0">D21+D35+D49</f>
        <v>11245</v>
      </c>
      <c r="E7" s="7">
        <f t="shared" si="0"/>
        <v>0</v>
      </c>
      <c r="F7" s="7">
        <f t="shared" si="0"/>
        <v>232</v>
      </c>
      <c r="G7" s="7">
        <f t="shared" si="0"/>
        <v>1164</v>
      </c>
      <c r="H7" s="7">
        <f t="shared" si="0"/>
        <v>3574</v>
      </c>
      <c r="I7" s="7">
        <f t="shared" si="0"/>
        <v>3352</v>
      </c>
      <c r="J7" s="7">
        <f t="shared" si="0"/>
        <v>2003</v>
      </c>
      <c r="K7" s="7">
        <f t="shared" si="0"/>
        <v>744</v>
      </c>
      <c r="L7" s="7">
        <f t="shared" si="0"/>
        <v>169</v>
      </c>
      <c r="M7" s="70">
        <f t="shared" si="0"/>
        <v>7</v>
      </c>
    </row>
    <row r="8" spans="1:13" ht="15" customHeight="1">
      <c r="A8" s="372"/>
      <c r="B8" s="18" t="s">
        <v>659</v>
      </c>
      <c r="C8" s="8" t="s">
        <v>660</v>
      </c>
      <c r="D8" s="9">
        <f t="shared" ref="D8:M8" si="1">D22+D36+D50</f>
        <v>25298</v>
      </c>
      <c r="E8" s="9">
        <f t="shared" si="1"/>
        <v>1</v>
      </c>
      <c r="F8" s="9">
        <f t="shared" si="1"/>
        <v>280</v>
      </c>
      <c r="G8" s="9">
        <f t="shared" si="1"/>
        <v>2513</v>
      </c>
      <c r="H8" s="9">
        <f t="shared" si="1"/>
        <v>6432</v>
      </c>
      <c r="I8" s="9">
        <f t="shared" si="1"/>
        <v>7441</v>
      </c>
      <c r="J8" s="9">
        <f t="shared" si="1"/>
        <v>5667</v>
      </c>
      <c r="K8" s="9">
        <f t="shared" si="1"/>
        <v>2619</v>
      </c>
      <c r="L8" s="9">
        <f t="shared" si="1"/>
        <v>340</v>
      </c>
      <c r="M8" s="71">
        <f t="shared" si="1"/>
        <v>5</v>
      </c>
    </row>
    <row r="9" spans="1:13" ht="15" customHeight="1">
      <c r="A9" s="372"/>
      <c r="B9" s="19" t="s">
        <v>661</v>
      </c>
      <c r="C9" s="8" t="s">
        <v>658</v>
      </c>
      <c r="D9" s="9">
        <f t="shared" ref="D9:M9" si="2">D23+D37+D51</f>
        <v>4123</v>
      </c>
      <c r="E9" s="9">
        <f t="shared" si="2"/>
        <v>0</v>
      </c>
      <c r="F9" s="9">
        <f t="shared" si="2"/>
        <v>121</v>
      </c>
      <c r="G9" s="9">
        <f t="shared" si="2"/>
        <v>349</v>
      </c>
      <c r="H9" s="9">
        <f t="shared" si="2"/>
        <v>1264</v>
      </c>
      <c r="I9" s="9">
        <f t="shared" si="2"/>
        <v>1287</v>
      </c>
      <c r="J9" s="9">
        <f t="shared" si="2"/>
        <v>750</v>
      </c>
      <c r="K9" s="9">
        <f t="shared" si="2"/>
        <v>295</v>
      </c>
      <c r="L9" s="9">
        <f t="shared" si="2"/>
        <v>55</v>
      </c>
      <c r="M9" s="71">
        <f t="shared" si="2"/>
        <v>2</v>
      </c>
    </row>
    <row r="10" spans="1:13" ht="15" customHeight="1">
      <c r="A10" s="372"/>
      <c r="B10" s="17" t="s">
        <v>662</v>
      </c>
      <c r="C10" s="8" t="s">
        <v>660</v>
      </c>
      <c r="D10" s="9">
        <f t="shared" ref="D10:M10" si="3">D24+D38+D52</f>
        <v>12495</v>
      </c>
      <c r="E10" s="9">
        <f t="shared" si="3"/>
        <v>1</v>
      </c>
      <c r="F10" s="9">
        <f t="shared" si="3"/>
        <v>96</v>
      </c>
      <c r="G10" s="9">
        <f t="shared" si="3"/>
        <v>788</v>
      </c>
      <c r="H10" s="9">
        <f t="shared" si="3"/>
        <v>3074</v>
      </c>
      <c r="I10" s="9">
        <f t="shared" si="3"/>
        <v>4271</v>
      </c>
      <c r="J10" s="9">
        <f t="shared" si="3"/>
        <v>2785</v>
      </c>
      <c r="K10" s="9">
        <f t="shared" si="3"/>
        <v>1343</v>
      </c>
      <c r="L10" s="9">
        <f t="shared" si="3"/>
        <v>136</v>
      </c>
      <c r="M10" s="71">
        <f t="shared" si="3"/>
        <v>1</v>
      </c>
    </row>
    <row r="11" spans="1:13" ht="15" customHeight="1">
      <c r="A11" s="372"/>
      <c r="B11" s="19" t="s">
        <v>663</v>
      </c>
      <c r="C11" s="8" t="s">
        <v>658</v>
      </c>
      <c r="D11" s="9">
        <f t="shared" ref="D11:M11" si="4">D25+D39+D53</f>
        <v>2359</v>
      </c>
      <c r="E11" s="9">
        <f t="shared" si="4"/>
        <v>0</v>
      </c>
      <c r="F11" s="9">
        <f t="shared" si="4"/>
        <v>29</v>
      </c>
      <c r="G11" s="9">
        <f t="shared" si="4"/>
        <v>237</v>
      </c>
      <c r="H11" s="9">
        <f t="shared" si="4"/>
        <v>702</v>
      </c>
      <c r="I11" s="9">
        <f t="shared" si="4"/>
        <v>752</v>
      </c>
      <c r="J11" s="9">
        <f t="shared" si="4"/>
        <v>445</v>
      </c>
      <c r="K11" s="9">
        <f t="shared" si="4"/>
        <v>151</v>
      </c>
      <c r="L11" s="9">
        <f t="shared" si="4"/>
        <v>39</v>
      </c>
      <c r="M11" s="71">
        <f t="shared" si="4"/>
        <v>4</v>
      </c>
    </row>
    <row r="12" spans="1:13" ht="15" customHeight="1">
      <c r="A12" s="372"/>
      <c r="B12" s="17" t="s">
        <v>664</v>
      </c>
      <c r="C12" s="8" t="s">
        <v>660</v>
      </c>
      <c r="D12" s="9">
        <f t="shared" ref="D12:M12" si="5">D26+D40+D54</f>
        <v>5696</v>
      </c>
      <c r="E12" s="9">
        <f t="shared" si="5"/>
        <v>0</v>
      </c>
      <c r="F12" s="9">
        <f t="shared" si="5"/>
        <v>86</v>
      </c>
      <c r="G12" s="9">
        <f t="shared" si="5"/>
        <v>710</v>
      </c>
      <c r="H12" s="9">
        <f t="shared" si="5"/>
        <v>1407</v>
      </c>
      <c r="I12" s="9">
        <f t="shared" si="5"/>
        <v>1600</v>
      </c>
      <c r="J12" s="9">
        <f t="shared" si="5"/>
        <v>1355</v>
      </c>
      <c r="K12" s="9">
        <f t="shared" si="5"/>
        <v>453</v>
      </c>
      <c r="L12" s="9">
        <f t="shared" si="5"/>
        <v>82</v>
      </c>
      <c r="M12" s="71">
        <f t="shared" si="5"/>
        <v>3</v>
      </c>
    </row>
    <row r="13" spans="1:13" ht="15" customHeight="1">
      <c r="A13" s="372"/>
      <c r="B13" s="19" t="s">
        <v>665</v>
      </c>
      <c r="C13" s="8" t="s">
        <v>658</v>
      </c>
      <c r="D13" s="9">
        <f t="shared" ref="D13:M13" si="6">D27+D41+D55</f>
        <v>1936</v>
      </c>
      <c r="E13" s="9">
        <f t="shared" si="6"/>
        <v>0</v>
      </c>
      <c r="F13" s="9">
        <f t="shared" si="6"/>
        <v>71</v>
      </c>
      <c r="G13" s="9">
        <f t="shared" si="6"/>
        <v>288</v>
      </c>
      <c r="H13" s="9">
        <f t="shared" si="6"/>
        <v>615</v>
      </c>
      <c r="I13" s="9">
        <f t="shared" si="6"/>
        <v>464</v>
      </c>
      <c r="J13" s="9">
        <f t="shared" si="6"/>
        <v>307</v>
      </c>
      <c r="K13" s="9">
        <f t="shared" si="6"/>
        <v>150</v>
      </c>
      <c r="L13" s="9">
        <f t="shared" si="6"/>
        <v>41</v>
      </c>
      <c r="M13" s="71">
        <f t="shared" si="6"/>
        <v>0</v>
      </c>
    </row>
    <row r="14" spans="1:13" ht="15" customHeight="1">
      <c r="A14" s="372"/>
      <c r="B14" s="17" t="s">
        <v>666</v>
      </c>
      <c r="C14" s="8" t="s">
        <v>660</v>
      </c>
      <c r="D14" s="9">
        <f t="shared" ref="D14:M14" si="7">D28+D42+D56</f>
        <v>5049</v>
      </c>
      <c r="E14" s="9">
        <f t="shared" si="7"/>
        <v>0</v>
      </c>
      <c r="F14" s="9">
        <f t="shared" si="7"/>
        <v>79</v>
      </c>
      <c r="G14" s="9">
        <f t="shared" si="7"/>
        <v>683</v>
      </c>
      <c r="H14" s="9">
        <f t="shared" si="7"/>
        <v>1328</v>
      </c>
      <c r="I14" s="9">
        <f t="shared" si="7"/>
        <v>1086</v>
      </c>
      <c r="J14" s="9">
        <f t="shared" si="7"/>
        <v>1111</v>
      </c>
      <c r="K14" s="9">
        <f t="shared" si="7"/>
        <v>665</v>
      </c>
      <c r="L14" s="9">
        <f t="shared" si="7"/>
        <v>96</v>
      </c>
      <c r="M14" s="71">
        <f t="shared" si="7"/>
        <v>1</v>
      </c>
    </row>
    <row r="15" spans="1:13" ht="15" customHeight="1">
      <c r="A15" s="372"/>
      <c r="B15" s="19" t="s">
        <v>667</v>
      </c>
      <c r="C15" s="8" t="s">
        <v>658</v>
      </c>
      <c r="D15" s="9">
        <f t="shared" ref="D15:M15" si="8">D29+D43+D57</f>
        <v>1959</v>
      </c>
      <c r="E15" s="9">
        <f t="shared" si="8"/>
        <v>0</v>
      </c>
      <c r="F15" s="9">
        <f t="shared" si="8"/>
        <v>10</v>
      </c>
      <c r="G15" s="9">
        <f t="shared" si="8"/>
        <v>196</v>
      </c>
      <c r="H15" s="9">
        <f t="shared" si="8"/>
        <v>718</v>
      </c>
      <c r="I15" s="9">
        <f t="shared" si="8"/>
        <v>572</v>
      </c>
      <c r="J15" s="9">
        <f t="shared" si="8"/>
        <v>336</v>
      </c>
      <c r="K15" s="9">
        <f t="shared" si="8"/>
        <v>101</v>
      </c>
      <c r="L15" s="9">
        <f t="shared" si="8"/>
        <v>25</v>
      </c>
      <c r="M15" s="71">
        <f t="shared" si="8"/>
        <v>1</v>
      </c>
    </row>
    <row r="16" spans="1:13" ht="15" customHeight="1">
      <c r="A16" s="372"/>
      <c r="B16" s="17" t="s">
        <v>668</v>
      </c>
      <c r="C16" s="8" t="s">
        <v>660</v>
      </c>
      <c r="D16" s="9">
        <f t="shared" ref="D16:M16" si="9">D30+D44+D58</f>
        <v>947</v>
      </c>
      <c r="E16" s="9">
        <f t="shared" si="9"/>
        <v>0</v>
      </c>
      <c r="F16" s="9">
        <f t="shared" si="9"/>
        <v>10</v>
      </c>
      <c r="G16" s="9">
        <f t="shared" si="9"/>
        <v>214</v>
      </c>
      <c r="H16" s="9">
        <f t="shared" si="9"/>
        <v>331</v>
      </c>
      <c r="I16" s="9">
        <f t="shared" si="9"/>
        <v>173</v>
      </c>
      <c r="J16" s="9">
        <f t="shared" si="9"/>
        <v>157</v>
      </c>
      <c r="K16" s="9">
        <f t="shared" si="9"/>
        <v>50</v>
      </c>
      <c r="L16" s="9">
        <f t="shared" si="9"/>
        <v>12</v>
      </c>
      <c r="M16" s="71">
        <f t="shared" si="9"/>
        <v>0</v>
      </c>
    </row>
    <row r="17" spans="1:13" ht="15" customHeight="1">
      <c r="A17" s="372"/>
      <c r="B17" s="19" t="s">
        <v>669</v>
      </c>
      <c r="C17" s="8" t="s">
        <v>658</v>
      </c>
      <c r="D17" s="9">
        <f t="shared" ref="D17:M17" si="10">D31+D45+D59</f>
        <v>438</v>
      </c>
      <c r="E17" s="9">
        <f t="shared" si="10"/>
        <v>0</v>
      </c>
      <c r="F17" s="9">
        <f t="shared" si="10"/>
        <v>0</v>
      </c>
      <c r="G17" s="9">
        <f t="shared" si="10"/>
        <v>62</v>
      </c>
      <c r="H17" s="9">
        <f t="shared" si="10"/>
        <v>123</v>
      </c>
      <c r="I17" s="9">
        <f t="shared" si="10"/>
        <v>130</v>
      </c>
      <c r="J17" s="9">
        <f t="shared" si="10"/>
        <v>84</v>
      </c>
      <c r="K17" s="9">
        <f t="shared" si="10"/>
        <v>34</v>
      </c>
      <c r="L17" s="9">
        <f t="shared" si="10"/>
        <v>5</v>
      </c>
      <c r="M17" s="71">
        <f t="shared" si="10"/>
        <v>0</v>
      </c>
    </row>
    <row r="18" spans="1:13" ht="15" customHeight="1">
      <c r="A18" s="372"/>
      <c r="B18" s="17" t="s">
        <v>670</v>
      </c>
      <c r="C18" s="8" t="s">
        <v>660</v>
      </c>
      <c r="D18" s="9">
        <f t="shared" ref="D18:M18" si="11">D32+D46+D60</f>
        <v>434</v>
      </c>
      <c r="E18" s="9">
        <f t="shared" si="11"/>
        <v>0</v>
      </c>
      <c r="F18" s="9">
        <f t="shared" si="11"/>
        <v>4</v>
      </c>
      <c r="G18" s="9">
        <f t="shared" si="11"/>
        <v>36</v>
      </c>
      <c r="H18" s="9">
        <f t="shared" si="11"/>
        <v>77</v>
      </c>
      <c r="I18" s="9">
        <f t="shared" si="11"/>
        <v>103</v>
      </c>
      <c r="J18" s="9">
        <f t="shared" si="11"/>
        <v>123</v>
      </c>
      <c r="K18" s="9">
        <f t="shared" si="11"/>
        <v>79</v>
      </c>
      <c r="L18" s="9">
        <f t="shared" si="11"/>
        <v>12</v>
      </c>
      <c r="M18" s="71">
        <f t="shared" si="11"/>
        <v>0</v>
      </c>
    </row>
    <row r="19" spans="1:13" ht="15" customHeight="1">
      <c r="A19" s="372"/>
      <c r="B19" s="19" t="s">
        <v>671</v>
      </c>
      <c r="C19" s="8" t="s">
        <v>658</v>
      </c>
      <c r="D19" s="9">
        <f t="shared" ref="D19:M19" si="12">D33+D47+D61</f>
        <v>430</v>
      </c>
      <c r="E19" s="9">
        <f t="shared" si="12"/>
        <v>0</v>
      </c>
      <c r="F19" s="9">
        <f t="shared" si="12"/>
        <v>1</v>
      </c>
      <c r="G19" s="9">
        <f t="shared" si="12"/>
        <v>32</v>
      </c>
      <c r="H19" s="9">
        <f t="shared" si="12"/>
        <v>152</v>
      </c>
      <c r="I19" s="9">
        <f t="shared" si="12"/>
        <v>147</v>
      </c>
      <c r="J19" s="9">
        <f t="shared" si="12"/>
        <v>81</v>
      </c>
      <c r="K19" s="9">
        <f t="shared" si="12"/>
        <v>13</v>
      </c>
      <c r="L19" s="9">
        <f t="shared" si="12"/>
        <v>4</v>
      </c>
      <c r="M19" s="71">
        <f t="shared" si="12"/>
        <v>0</v>
      </c>
    </row>
    <row r="20" spans="1:13" ht="15" customHeight="1" thickBot="1">
      <c r="A20" s="373"/>
      <c r="B20" s="20" t="s">
        <v>672</v>
      </c>
      <c r="C20" s="8" t="s">
        <v>660</v>
      </c>
      <c r="D20" s="9">
        <f t="shared" ref="D20:M20" si="13">D34+D48+D62</f>
        <v>677</v>
      </c>
      <c r="E20" s="9">
        <f t="shared" si="13"/>
        <v>0</v>
      </c>
      <c r="F20" s="9">
        <f t="shared" si="13"/>
        <v>5</v>
      </c>
      <c r="G20" s="9">
        <f t="shared" si="13"/>
        <v>82</v>
      </c>
      <c r="H20" s="9">
        <f t="shared" si="13"/>
        <v>215</v>
      </c>
      <c r="I20" s="9">
        <f t="shared" si="13"/>
        <v>208</v>
      </c>
      <c r="J20" s="9">
        <f t="shared" si="13"/>
        <v>136</v>
      </c>
      <c r="K20" s="9">
        <f t="shared" si="13"/>
        <v>29</v>
      </c>
      <c r="L20" s="9">
        <f t="shared" si="13"/>
        <v>2</v>
      </c>
      <c r="M20" s="71">
        <f t="shared" si="13"/>
        <v>0</v>
      </c>
    </row>
    <row r="21" spans="1:13" ht="15" customHeight="1">
      <c r="A21" s="383" t="s">
        <v>673</v>
      </c>
      <c r="B21" s="16" t="s">
        <v>674</v>
      </c>
      <c r="C21" s="6" t="s">
        <v>658</v>
      </c>
      <c r="D21" s="7">
        <v>11105</v>
      </c>
      <c r="E21" s="7">
        <v>0</v>
      </c>
      <c r="F21" s="7">
        <v>232</v>
      </c>
      <c r="G21" s="7">
        <v>1163</v>
      </c>
      <c r="H21" s="7">
        <v>3572</v>
      </c>
      <c r="I21" s="7">
        <v>3329</v>
      </c>
      <c r="J21" s="7">
        <v>1964</v>
      </c>
      <c r="K21" s="7">
        <v>699</v>
      </c>
      <c r="L21" s="7">
        <v>142</v>
      </c>
      <c r="M21" s="70">
        <v>4</v>
      </c>
    </row>
    <row r="22" spans="1:13" ht="15" customHeight="1">
      <c r="A22" s="384"/>
      <c r="B22" s="17" t="s">
        <v>675</v>
      </c>
      <c r="C22" s="8" t="s">
        <v>660</v>
      </c>
      <c r="D22" s="9">
        <v>25259</v>
      </c>
      <c r="E22" s="9">
        <v>1</v>
      </c>
      <c r="F22" s="9">
        <v>280</v>
      </c>
      <c r="G22" s="9">
        <v>2512</v>
      </c>
      <c r="H22" s="9">
        <v>6431</v>
      </c>
      <c r="I22" s="9">
        <v>7438</v>
      </c>
      <c r="J22" s="9">
        <v>5657</v>
      </c>
      <c r="K22" s="9">
        <v>2607</v>
      </c>
      <c r="L22" s="9">
        <v>330</v>
      </c>
      <c r="M22" s="71">
        <v>3</v>
      </c>
    </row>
    <row r="23" spans="1:13" ht="15" customHeight="1">
      <c r="A23" s="384"/>
      <c r="B23" s="19" t="s">
        <v>661</v>
      </c>
      <c r="C23" s="8" t="s">
        <v>658</v>
      </c>
      <c r="D23" s="9">
        <v>4071</v>
      </c>
      <c r="E23" s="9">
        <v>0</v>
      </c>
      <c r="F23" s="9">
        <v>121</v>
      </c>
      <c r="G23" s="9">
        <v>349</v>
      </c>
      <c r="H23" s="9">
        <v>1264</v>
      </c>
      <c r="I23" s="9">
        <v>1282</v>
      </c>
      <c r="J23" s="9">
        <v>734</v>
      </c>
      <c r="K23" s="9">
        <v>278</v>
      </c>
      <c r="L23" s="9">
        <v>42</v>
      </c>
      <c r="M23" s="71">
        <v>1</v>
      </c>
    </row>
    <row r="24" spans="1:13" ht="15" customHeight="1">
      <c r="A24" s="384"/>
      <c r="B24" s="17" t="s">
        <v>662</v>
      </c>
      <c r="C24" s="8" t="s">
        <v>660</v>
      </c>
      <c r="D24" s="9">
        <v>12477</v>
      </c>
      <c r="E24" s="9">
        <v>1</v>
      </c>
      <c r="F24" s="9">
        <v>96</v>
      </c>
      <c r="G24" s="9">
        <v>788</v>
      </c>
      <c r="H24" s="9">
        <v>3074</v>
      </c>
      <c r="I24" s="9">
        <v>4269</v>
      </c>
      <c r="J24" s="9">
        <v>2782</v>
      </c>
      <c r="K24" s="9">
        <v>1335</v>
      </c>
      <c r="L24" s="9">
        <v>131</v>
      </c>
      <c r="M24" s="71">
        <v>1</v>
      </c>
    </row>
    <row r="25" spans="1:13" ht="15" customHeight="1">
      <c r="A25" s="384"/>
      <c r="B25" s="19" t="s">
        <v>663</v>
      </c>
      <c r="C25" s="8" t="s">
        <v>658</v>
      </c>
      <c r="D25" s="9">
        <v>2310</v>
      </c>
      <c r="E25" s="9">
        <v>0</v>
      </c>
      <c r="F25" s="9">
        <v>29</v>
      </c>
      <c r="G25" s="9">
        <v>236</v>
      </c>
      <c r="H25" s="9">
        <v>702</v>
      </c>
      <c r="I25" s="9">
        <v>744</v>
      </c>
      <c r="J25" s="9">
        <v>433</v>
      </c>
      <c r="K25" s="9">
        <v>137</v>
      </c>
      <c r="L25" s="9">
        <v>27</v>
      </c>
      <c r="M25" s="71">
        <v>2</v>
      </c>
    </row>
    <row r="26" spans="1:13" ht="15" customHeight="1">
      <c r="A26" s="384"/>
      <c r="B26" s="17" t="s">
        <v>664</v>
      </c>
      <c r="C26" s="8" t="s">
        <v>660</v>
      </c>
      <c r="D26" s="9">
        <v>5683</v>
      </c>
      <c r="E26" s="9">
        <v>0</v>
      </c>
      <c r="F26" s="9">
        <v>86</v>
      </c>
      <c r="G26" s="9">
        <v>709</v>
      </c>
      <c r="H26" s="9">
        <v>1406</v>
      </c>
      <c r="I26" s="9">
        <v>1600</v>
      </c>
      <c r="J26" s="9">
        <v>1354</v>
      </c>
      <c r="K26" s="9">
        <v>450</v>
      </c>
      <c r="L26" s="9">
        <v>77</v>
      </c>
      <c r="M26" s="71">
        <v>1</v>
      </c>
    </row>
    <row r="27" spans="1:13" ht="15" customHeight="1">
      <c r="A27" s="384"/>
      <c r="B27" s="19" t="s">
        <v>665</v>
      </c>
      <c r="C27" s="8" t="s">
        <v>658</v>
      </c>
      <c r="D27" s="9">
        <v>1901</v>
      </c>
      <c r="E27" s="9">
        <v>0</v>
      </c>
      <c r="F27" s="9">
        <v>71</v>
      </c>
      <c r="G27" s="9">
        <v>288</v>
      </c>
      <c r="H27" s="9">
        <v>613</v>
      </c>
      <c r="I27" s="9">
        <v>455</v>
      </c>
      <c r="J27" s="9">
        <v>298</v>
      </c>
      <c r="K27" s="9">
        <v>137</v>
      </c>
      <c r="L27" s="9">
        <v>39</v>
      </c>
      <c r="M27" s="71">
        <v>0</v>
      </c>
    </row>
    <row r="28" spans="1:13" ht="15" customHeight="1">
      <c r="A28" s="384"/>
      <c r="B28" s="17" t="s">
        <v>666</v>
      </c>
      <c r="C28" s="8" t="s">
        <v>660</v>
      </c>
      <c r="D28" s="9">
        <v>5045</v>
      </c>
      <c r="E28" s="9">
        <v>0</v>
      </c>
      <c r="F28" s="9">
        <v>79</v>
      </c>
      <c r="G28" s="9">
        <v>683</v>
      </c>
      <c r="H28" s="9">
        <v>1328</v>
      </c>
      <c r="I28" s="9">
        <v>1085</v>
      </c>
      <c r="J28" s="9">
        <v>1108</v>
      </c>
      <c r="K28" s="9">
        <v>665</v>
      </c>
      <c r="L28" s="9">
        <v>96</v>
      </c>
      <c r="M28" s="71">
        <v>1</v>
      </c>
    </row>
    <row r="29" spans="1:13" ht="15" customHeight="1">
      <c r="A29" s="384"/>
      <c r="B29" s="19" t="s">
        <v>667</v>
      </c>
      <c r="C29" s="8" t="s">
        <v>658</v>
      </c>
      <c r="D29" s="9">
        <v>1957</v>
      </c>
      <c r="E29" s="9">
        <v>0</v>
      </c>
      <c r="F29" s="9">
        <v>10</v>
      </c>
      <c r="G29" s="9">
        <v>196</v>
      </c>
      <c r="H29" s="9">
        <v>718</v>
      </c>
      <c r="I29" s="9">
        <v>572</v>
      </c>
      <c r="J29" s="9">
        <v>335</v>
      </c>
      <c r="K29" s="9">
        <v>100</v>
      </c>
      <c r="L29" s="9">
        <v>25</v>
      </c>
      <c r="M29" s="71">
        <v>1</v>
      </c>
    </row>
    <row r="30" spans="1:13" ht="15" customHeight="1">
      <c r="A30" s="384"/>
      <c r="B30" s="17" t="s">
        <v>668</v>
      </c>
      <c r="C30" s="8" t="s">
        <v>660</v>
      </c>
      <c r="D30" s="9">
        <v>945</v>
      </c>
      <c r="E30" s="9">
        <v>0</v>
      </c>
      <c r="F30" s="9">
        <v>10</v>
      </c>
      <c r="G30" s="9">
        <v>214</v>
      </c>
      <c r="H30" s="9">
        <v>331</v>
      </c>
      <c r="I30" s="9">
        <v>173</v>
      </c>
      <c r="J30" s="9">
        <v>155</v>
      </c>
      <c r="K30" s="9">
        <v>50</v>
      </c>
      <c r="L30" s="9">
        <v>12</v>
      </c>
      <c r="M30" s="71">
        <v>0</v>
      </c>
    </row>
    <row r="31" spans="1:13" ht="15" customHeight="1">
      <c r="A31" s="384"/>
      <c r="B31" s="19" t="s">
        <v>669</v>
      </c>
      <c r="C31" s="8" t="s">
        <v>658</v>
      </c>
      <c r="D31" s="9">
        <v>436</v>
      </c>
      <c r="E31" s="9">
        <v>0</v>
      </c>
      <c r="F31" s="9">
        <v>0</v>
      </c>
      <c r="G31" s="9">
        <v>62</v>
      </c>
      <c r="H31" s="9">
        <v>123</v>
      </c>
      <c r="I31" s="9">
        <v>129</v>
      </c>
      <c r="J31" s="9">
        <v>83</v>
      </c>
      <c r="K31" s="9">
        <v>34</v>
      </c>
      <c r="L31" s="9">
        <v>5</v>
      </c>
      <c r="M31" s="71">
        <v>0</v>
      </c>
    </row>
    <row r="32" spans="1:13" ht="15" customHeight="1">
      <c r="A32" s="382"/>
      <c r="B32" s="17" t="s">
        <v>670</v>
      </c>
      <c r="C32" s="8" t="s">
        <v>660</v>
      </c>
      <c r="D32" s="11">
        <v>432</v>
      </c>
      <c r="E32" s="11">
        <v>0</v>
      </c>
      <c r="F32" s="11">
        <v>4</v>
      </c>
      <c r="G32" s="11">
        <v>36</v>
      </c>
      <c r="H32" s="11">
        <v>77</v>
      </c>
      <c r="I32" s="11">
        <v>103</v>
      </c>
      <c r="J32" s="11">
        <v>122</v>
      </c>
      <c r="K32" s="11">
        <v>78</v>
      </c>
      <c r="L32" s="11">
        <v>12</v>
      </c>
      <c r="M32" s="72">
        <v>0</v>
      </c>
    </row>
    <row r="33" spans="1:13" ht="15" customHeight="1">
      <c r="A33" s="382"/>
      <c r="B33" s="19" t="s">
        <v>671</v>
      </c>
      <c r="C33" s="8" t="s">
        <v>658</v>
      </c>
      <c r="D33" s="11">
        <v>430</v>
      </c>
      <c r="E33" s="11">
        <v>0</v>
      </c>
      <c r="F33" s="11">
        <v>1</v>
      </c>
      <c r="G33" s="11">
        <v>32</v>
      </c>
      <c r="H33" s="11">
        <v>152</v>
      </c>
      <c r="I33" s="11">
        <v>147</v>
      </c>
      <c r="J33" s="11">
        <v>81</v>
      </c>
      <c r="K33" s="11">
        <v>13</v>
      </c>
      <c r="L33" s="11">
        <v>4</v>
      </c>
      <c r="M33" s="72">
        <v>0</v>
      </c>
    </row>
    <row r="34" spans="1:13" ht="15" customHeight="1" thickBot="1">
      <c r="A34" s="382"/>
      <c r="B34" s="18" t="s">
        <v>672</v>
      </c>
      <c r="C34" s="78" t="s">
        <v>660</v>
      </c>
      <c r="D34" s="11">
        <v>677</v>
      </c>
      <c r="E34" s="11">
        <v>0</v>
      </c>
      <c r="F34" s="11">
        <v>5</v>
      </c>
      <c r="G34" s="11">
        <v>82</v>
      </c>
      <c r="H34" s="11">
        <v>215</v>
      </c>
      <c r="I34" s="11">
        <v>208</v>
      </c>
      <c r="J34" s="11">
        <v>136</v>
      </c>
      <c r="K34" s="11">
        <v>29</v>
      </c>
      <c r="L34" s="11">
        <v>2</v>
      </c>
      <c r="M34" s="72">
        <v>0</v>
      </c>
    </row>
    <row r="35" spans="1:13" ht="15" customHeight="1">
      <c r="A35" s="386" t="s">
        <v>676</v>
      </c>
      <c r="B35" s="16" t="s">
        <v>674</v>
      </c>
      <c r="C35" s="6" t="s">
        <v>658</v>
      </c>
      <c r="D35" s="27">
        <f t="shared" ref="D35:D62" si="14">SUM(E35:M35)</f>
        <v>11</v>
      </c>
      <c r="E35" s="27">
        <f t="shared" ref="E35:M35" si="15">SUM(E37,E39,E41,E43,E45)</f>
        <v>0</v>
      </c>
      <c r="F35" s="27">
        <f t="shared" si="15"/>
        <v>0</v>
      </c>
      <c r="G35" s="27">
        <f t="shared" si="15"/>
        <v>1</v>
      </c>
      <c r="H35" s="27">
        <f t="shared" si="15"/>
        <v>0</v>
      </c>
      <c r="I35" s="27">
        <f t="shared" si="15"/>
        <v>0</v>
      </c>
      <c r="J35" s="27">
        <f t="shared" si="15"/>
        <v>2</v>
      </c>
      <c r="K35" s="27">
        <f t="shared" si="15"/>
        <v>5</v>
      </c>
      <c r="L35" s="27">
        <f t="shared" si="15"/>
        <v>3</v>
      </c>
      <c r="M35" s="74">
        <f t="shared" si="15"/>
        <v>0</v>
      </c>
    </row>
    <row r="36" spans="1:13" ht="15" customHeight="1">
      <c r="A36" s="372"/>
      <c r="B36" s="17" t="s">
        <v>675</v>
      </c>
      <c r="C36" s="8" t="s">
        <v>660</v>
      </c>
      <c r="D36" s="28">
        <f t="shared" si="14"/>
        <v>6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1</v>
      </c>
      <c r="H36" s="28">
        <f t="shared" si="16"/>
        <v>1</v>
      </c>
      <c r="I36" s="28">
        <f t="shared" si="16"/>
        <v>0</v>
      </c>
      <c r="J36" s="28">
        <f t="shared" si="16"/>
        <v>1</v>
      </c>
      <c r="K36" s="28">
        <f t="shared" si="16"/>
        <v>1</v>
      </c>
      <c r="L36" s="28">
        <f t="shared" si="16"/>
        <v>2</v>
      </c>
      <c r="M36" s="75">
        <f t="shared" si="16"/>
        <v>0</v>
      </c>
    </row>
    <row r="37" spans="1:13" ht="15" customHeight="1">
      <c r="A37" s="372"/>
      <c r="B37" s="19" t="s">
        <v>661</v>
      </c>
      <c r="C37" s="8" t="s">
        <v>658</v>
      </c>
      <c r="D37" s="28">
        <f t="shared" si="14"/>
        <v>4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3</v>
      </c>
      <c r="L37" s="29">
        <v>1</v>
      </c>
      <c r="M37" s="76">
        <v>0</v>
      </c>
    </row>
    <row r="38" spans="1:13" ht="15" customHeight="1">
      <c r="A38" s="372"/>
      <c r="B38" s="17" t="s">
        <v>662</v>
      </c>
      <c r="C38" s="8" t="s">
        <v>660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76">
        <v>0</v>
      </c>
    </row>
    <row r="39" spans="1:13" ht="15" customHeight="1">
      <c r="A39" s="372"/>
      <c r="B39" s="19" t="s">
        <v>663</v>
      </c>
      <c r="C39" s="8" t="s">
        <v>658</v>
      </c>
      <c r="D39" s="28">
        <f t="shared" si="14"/>
        <v>7</v>
      </c>
      <c r="E39" s="28">
        <v>0</v>
      </c>
      <c r="F39" s="28">
        <v>0</v>
      </c>
      <c r="G39" s="28">
        <v>1</v>
      </c>
      <c r="H39" s="28">
        <v>0</v>
      </c>
      <c r="I39" s="28">
        <v>0</v>
      </c>
      <c r="J39" s="28">
        <v>2</v>
      </c>
      <c r="K39" s="28">
        <v>2</v>
      </c>
      <c r="L39" s="28">
        <v>2</v>
      </c>
      <c r="M39" s="75">
        <v>0</v>
      </c>
    </row>
    <row r="40" spans="1:13" ht="15" customHeight="1">
      <c r="A40" s="372"/>
      <c r="B40" s="17" t="s">
        <v>664</v>
      </c>
      <c r="C40" s="8" t="s">
        <v>660</v>
      </c>
      <c r="D40" s="28">
        <f t="shared" si="14"/>
        <v>5</v>
      </c>
      <c r="E40" s="28">
        <v>0</v>
      </c>
      <c r="F40" s="28">
        <v>0</v>
      </c>
      <c r="G40" s="28">
        <v>1</v>
      </c>
      <c r="H40" s="28">
        <v>1</v>
      </c>
      <c r="I40" s="28">
        <v>0</v>
      </c>
      <c r="J40" s="28">
        <v>0</v>
      </c>
      <c r="K40" s="28">
        <v>1</v>
      </c>
      <c r="L40" s="28">
        <v>2</v>
      </c>
      <c r="M40" s="75">
        <v>0</v>
      </c>
    </row>
    <row r="41" spans="1:13" ht="15" customHeight="1">
      <c r="A41" s="372"/>
      <c r="B41" s="19" t="s">
        <v>665</v>
      </c>
      <c r="C41" s="8" t="s">
        <v>658</v>
      </c>
      <c r="D41" s="28">
        <f t="shared" si="14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75">
        <v>0</v>
      </c>
    </row>
    <row r="42" spans="1:13" ht="15" customHeight="1">
      <c r="A42" s="372"/>
      <c r="B42" s="17" t="s">
        <v>666</v>
      </c>
      <c r="C42" s="8" t="s">
        <v>660</v>
      </c>
      <c r="D42" s="28">
        <f t="shared" si="14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1</v>
      </c>
      <c r="K42" s="28">
        <v>0</v>
      </c>
      <c r="L42" s="28">
        <v>0</v>
      </c>
      <c r="M42" s="75">
        <v>0</v>
      </c>
    </row>
    <row r="43" spans="1:13" ht="15" customHeight="1">
      <c r="A43" s="372"/>
      <c r="B43" s="19" t="s">
        <v>667</v>
      </c>
      <c r="C43" s="8" t="s">
        <v>658</v>
      </c>
      <c r="D43" s="28">
        <f t="shared" si="14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75">
        <v>0</v>
      </c>
    </row>
    <row r="44" spans="1:13" ht="15" customHeight="1">
      <c r="A44" s="372"/>
      <c r="B44" s="17" t="s">
        <v>668</v>
      </c>
      <c r="C44" s="8" t="s">
        <v>660</v>
      </c>
      <c r="D44" s="28">
        <f t="shared" si="14"/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75">
        <v>0</v>
      </c>
    </row>
    <row r="45" spans="1:13" ht="15" customHeight="1">
      <c r="A45" s="372"/>
      <c r="B45" s="19" t="s">
        <v>669</v>
      </c>
      <c r="C45" s="8" t="s">
        <v>658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75">
        <v>0</v>
      </c>
    </row>
    <row r="46" spans="1:13" ht="15" customHeight="1">
      <c r="A46" s="372"/>
      <c r="B46" s="17" t="s">
        <v>670</v>
      </c>
      <c r="C46" s="8" t="s">
        <v>660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75">
        <v>0</v>
      </c>
    </row>
    <row r="47" spans="1:13" ht="15" customHeight="1">
      <c r="A47" s="372"/>
      <c r="B47" s="19" t="s">
        <v>671</v>
      </c>
      <c r="C47" s="8" t="s">
        <v>658</v>
      </c>
      <c r="D47" s="28">
        <f t="shared" si="14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75">
        <v>0</v>
      </c>
    </row>
    <row r="48" spans="1:13" ht="15" customHeight="1" thickBot="1">
      <c r="A48" s="373"/>
      <c r="B48" s="20" t="s">
        <v>672</v>
      </c>
      <c r="C48" s="31" t="s">
        <v>660</v>
      </c>
      <c r="D48" s="32">
        <f t="shared" si="14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77">
        <v>0</v>
      </c>
    </row>
    <row r="49" spans="1:13" ht="15" customHeight="1">
      <c r="A49" s="386" t="s">
        <v>677</v>
      </c>
      <c r="B49" s="16" t="s">
        <v>674</v>
      </c>
      <c r="C49" s="6" t="s">
        <v>658</v>
      </c>
      <c r="D49" s="27">
        <f t="shared" si="14"/>
        <v>129</v>
      </c>
      <c r="E49" s="27">
        <f t="shared" ref="E49:M49" si="17">SUM(E51,E53,E55,E57,E59,E61)</f>
        <v>0</v>
      </c>
      <c r="F49" s="27">
        <f t="shared" si="17"/>
        <v>0</v>
      </c>
      <c r="G49" s="27">
        <f t="shared" si="17"/>
        <v>0</v>
      </c>
      <c r="H49" s="27">
        <f t="shared" si="17"/>
        <v>2</v>
      </c>
      <c r="I49" s="27">
        <f t="shared" si="17"/>
        <v>23</v>
      </c>
      <c r="J49" s="27">
        <f t="shared" si="17"/>
        <v>37</v>
      </c>
      <c r="K49" s="27">
        <f t="shared" si="17"/>
        <v>40</v>
      </c>
      <c r="L49" s="27">
        <f t="shared" si="17"/>
        <v>24</v>
      </c>
      <c r="M49" s="74">
        <f t="shared" si="17"/>
        <v>3</v>
      </c>
    </row>
    <row r="50" spans="1:13" ht="15" customHeight="1">
      <c r="A50" s="372"/>
      <c r="B50" s="17" t="s">
        <v>675</v>
      </c>
      <c r="C50" s="8" t="s">
        <v>660</v>
      </c>
      <c r="D50" s="28">
        <f t="shared" si="14"/>
        <v>33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3</v>
      </c>
      <c r="J50" s="28">
        <f t="shared" si="18"/>
        <v>9</v>
      </c>
      <c r="K50" s="28">
        <f t="shared" si="18"/>
        <v>11</v>
      </c>
      <c r="L50" s="28">
        <f t="shared" si="18"/>
        <v>8</v>
      </c>
      <c r="M50" s="75">
        <f t="shared" si="18"/>
        <v>2</v>
      </c>
    </row>
    <row r="51" spans="1:13" ht="15" customHeight="1">
      <c r="A51" s="372"/>
      <c r="B51" s="19" t="s">
        <v>661</v>
      </c>
      <c r="C51" s="8" t="s">
        <v>658</v>
      </c>
      <c r="D51" s="28">
        <f t="shared" si="14"/>
        <v>48</v>
      </c>
      <c r="E51" s="29">
        <v>0</v>
      </c>
      <c r="F51" s="29">
        <v>0</v>
      </c>
      <c r="G51" s="29">
        <v>0</v>
      </c>
      <c r="H51" s="29">
        <v>0</v>
      </c>
      <c r="I51" s="29">
        <v>5</v>
      </c>
      <c r="J51" s="29">
        <v>16</v>
      </c>
      <c r="K51" s="29">
        <v>14</v>
      </c>
      <c r="L51" s="29">
        <v>12</v>
      </c>
      <c r="M51" s="76">
        <v>1</v>
      </c>
    </row>
    <row r="52" spans="1:13" ht="15" customHeight="1">
      <c r="A52" s="372"/>
      <c r="B52" s="17" t="s">
        <v>662</v>
      </c>
      <c r="C52" s="8" t="s">
        <v>660</v>
      </c>
      <c r="D52" s="28">
        <f t="shared" si="14"/>
        <v>18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3</v>
      </c>
      <c r="K52" s="29">
        <v>8</v>
      </c>
      <c r="L52" s="29">
        <v>5</v>
      </c>
      <c r="M52" s="76">
        <v>0</v>
      </c>
    </row>
    <row r="53" spans="1:13" ht="15" customHeight="1">
      <c r="A53" s="372"/>
      <c r="B53" s="19" t="s">
        <v>663</v>
      </c>
      <c r="C53" s="8" t="s">
        <v>658</v>
      </c>
      <c r="D53" s="28">
        <f t="shared" si="14"/>
        <v>42</v>
      </c>
      <c r="E53" s="28">
        <v>0</v>
      </c>
      <c r="F53" s="28">
        <v>0</v>
      </c>
      <c r="G53" s="28">
        <v>0</v>
      </c>
      <c r="H53" s="28">
        <v>0</v>
      </c>
      <c r="I53" s="28">
        <v>8</v>
      </c>
      <c r="J53" s="28">
        <v>10</v>
      </c>
      <c r="K53" s="28">
        <v>12</v>
      </c>
      <c r="L53" s="28">
        <v>10</v>
      </c>
      <c r="M53" s="75">
        <v>2</v>
      </c>
    </row>
    <row r="54" spans="1:13" ht="15" customHeight="1">
      <c r="A54" s="372"/>
      <c r="B54" s="17" t="s">
        <v>664</v>
      </c>
      <c r="C54" s="8" t="s">
        <v>660</v>
      </c>
      <c r="D54" s="28">
        <f t="shared" si="14"/>
        <v>8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2</v>
      </c>
      <c r="L54" s="28">
        <v>3</v>
      </c>
      <c r="M54" s="75">
        <v>2</v>
      </c>
    </row>
    <row r="55" spans="1:13" ht="15" customHeight="1">
      <c r="A55" s="372"/>
      <c r="B55" s="19" t="s">
        <v>665</v>
      </c>
      <c r="C55" s="8" t="s">
        <v>658</v>
      </c>
      <c r="D55" s="28">
        <f t="shared" si="14"/>
        <v>35</v>
      </c>
      <c r="E55" s="28">
        <v>0</v>
      </c>
      <c r="F55" s="28">
        <v>0</v>
      </c>
      <c r="G55" s="28">
        <v>0</v>
      </c>
      <c r="H55" s="28">
        <v>2</v>
      </c>
      <c r="I55" s="28">
        <v>9</v>
      </c>
      <c r="J55" s="28">
        <v>9</v>
      </c>
      <c r="K55" s="28">
        <v>13</v>
      </c>
      <c r="L55" s="28">
        <v>2</v>
      </c>
      <c r="M55" s="75">
        <v>0</v>
      </c>
    </row>
    <row r="56" spans="1:13" ht="15" customHeight="1">
      <c r="A56" s="372"/>
      <c r="B56" s="17" t="s">
        <v>666</v>
      </c>
      <c r="C56" s="8" t="s">
        <v>660</v>
      </c>
      <c r="D56" s="28">
        <f t="shared" si="14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2</v>
      </c>
      <c r="K56" s="28">
        <v>0</v>
      </c>
      <c r="L56" s="28">
        <v>0</v>
      </c>
      <c r="M56" s="75">
        <v>0</v>
      </c>
    </row>
    <row r="57" spans="1:13" ht="15" customHeight="1">
      <c r="A57" s="372"/>
      <c r="B57" s="19" t="s">
        <v>667</v>
      </c>
      <c r="C57" s="8" t="s">
        <v>658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75">
        <v>0</v>
      </c>
    </row>
    <row r="58" spans="1:13" ht="15" customHeight="1">
      <c r="A58" s="372"/>
      <c r="B58" s="17" t="s">
        <v>668</v>
      </c>
      <c r="C58" s="8" t="s">
        <v>660</v>
      </c>
      <c r="D58" s="28">
        <f t="shared" si="14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75">
        <v>0</v>
      </c>
    </row>
    <row r="59" spans="1:13" ht="15" customHeight="1">
      <c r="A59" s="372"/>
      <c r="B59" s="19" t="s">
        <v>669</v>
      </c>
      <c r="C59" s="8" t="s">
        <v>658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75">
        <v>0</v>
      </c>
    </row>
    <row r="60" spans="1:13" ht="15" customHeight="1">
      <c r="A60" s="372"/>
      <c r="B60" s="17" t="s">
        <v>670</v>
      </c>
      <c r="C60" s="8" t="s">
        <v>660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1</v>
      </c>
      <c r="L60" s="28">
        <v>0</v>
      </c>
      <c r="M60" s="75">
        <v>0</v>
      </c>
    </row>
    <row r="61" spans="1:13" ht="15" customHeight="1">
      <c r="A61" s="372"/>
      <c r="B61" s="19" t="s">
        <v>671</v>
      </c>
      <c r="C61" s="8" t="s">
        <v>658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75">
        <v>0</v>
      </c>
    </row>
    <row r="62" spans="1:13" ht="15" customHeight="1" thickBot="1">
      <c r="A62" s="373"/>
      <c r="B62" s="20" t="s">
        <v>672</v>
      </c>
      <c r="C62" s="31" t="s">
        <v>660</v>
      </c>
      <c r="D62" s="32">
        <f t="shared" si="14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77">
        <v>0</v>
      </c>
    </row>
    <row r="63" spans="1:13" ht="15" customHeight="1">
      <c r="A63" s="81"/>
      <c r="B63" s="82"/>
      <c r="C63" s="83"/>
      <c r="D63" s="85"/>
      <c r="E63" s="85"/>
      <c r="F63" s="85"/>
      <c r="G63" s="85"/>
      <c r="H63" s="85"/>
      <c r="I63" s="85"/>
      <c r="J63" s="85"/>
      <c r="K63" s="85"/>
      <c r="L63" s="85"/>
      <c r="M63" s="85"/>
    </row>
    <row r="64" spans="1:13" s="15" customFormat="1" ht="14.25">
      <c r="A64" s="22" t="s">
        <v>637</v>
      </c>
    </row>
    <row r="65" spans="1:3" s="15" customFormat="1" ht="14.25">
      <c r="A65" s="23" t="s">
        <v>678</v>
      </c>
    </row>
    <row r="66" spans="1:3" s="15" customFormat="1" ht="14.25">
      <c r="A66" s="23" t="s">
        <v>638</v>
      </c>
      <c r="B66" s="24"/>
      <c r="C66" s="24"/>
    </row>
    <row r="67" spans="1:3" s="15" customFormat="1" ht="14.25">
      <c r="A67" s="23" t="s">
        <v>679</v>
      </c>
      <c r="B67" s="24"/>
      <c r="C67" s="2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  <row r="77" spans="1:3">
      <c r="A77" s="14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工作表40">
    <pageSetUpPr fitToPage="1"/>
  </sheetPr>
  <dimension ref="A1:M77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11" width="7.25" style="1" bestFit="1" customWidth="1"/>
    <col min="12" max="13" width="5.875" style="1" customWidth="1"/>
    <col min="14" max="16384" width="9" style="1"/>
  </cols>
  <sheetData>
    <row r="1" spans="1:13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46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633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48</v>
      </c>
      <c r="M3" s="390"/>
    </row>
    <row r="4" spans="1:13" ht="17.25" thickBot="1">
      <c r="B4" s="391" t="s">
        <v>634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50</v>
      </c>
      <c r="M4" s="392"/>
    </row>
    <row r="5" spans="1:13">
      <c r="A5" s="374" t="s">
        <v>30</v>
      </c>
      <c r="B5" s="425"/>
      <c r="C5" s="406" t="s">
        <v>51</v>
      </c>
      <c r="D5" s="380" t="s">
        <v>52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53</v>
      </c>
      <c r="E6" s="4" t="s">
        <v>54</v>
      </c>
      <c r="F6" s="4" t="s">
        <v>55</v>
      </c>
      <c r="G6" s="4" t="s">
        <v>56</v>
      </c>
      <c r="H6" s="4" t="s">
        <v>57</v>
      </c>
      <c r="I6" s="4" t="s">
        <v>238</v>
      </c>
      <c r="J6" s="4" t="s">
        <v>239</v>
      </c>
      <c r="K6" s="4" t="s">
        <v>240</v>
      </c>
      <c r="L6" s="4" t="s">
        <v>241</v>
      </c>
      <c r="M6" s="69" t="s">
        <v>242</v>
      </c>
    </row>
    <row r="7" spans="1:13" ht="15" customHeight="1">
      <c r="A7" s="382" t="s">
        <v>63</v>
      </c>
      <c r="B7" s="16" t="s">
        <v>64</v>
      </c>
      <c r="C7" s="6" t="s">
        <v>65</v>
      </c>
      <c r="D7" s="7">
        <f>D21+D35+D49</f>
        <v>11154</v>
      </c>
      <c r="E7" s="7">
        <f>E21+E35+E49</f>
        <v>0</v>
      </c>
      <c r="F7" s="7">
        <f t="shared" ref="F7:M7" si="0">F21+F35+F49</f>
        <v>200</v>
      </c>
      <c r="G7" s="7">
        <f t="shared" si="0"/>
        <v>1187</v>
      </c>
      <c r="H7" s="7">
        <f t="shared" si="0"/>
        <v>3486</v>
      </c>
      <c r="I7" s="7">
        <f t="shared" si="0"/>
        <v>3264</v>
      </c>
      <c r="J7" s="7">
        <f t="shared" si="0"/>
        <v>2030</v>
      </c>
      <c r="K7" s="7">
        <f t="shared" si="0"/>
        <v>799</v>
      </c>
      <c r="L7" s="7">
        <f t="shared" si="0"/>
        <v>180</v>
      </c>
      <c r="M7" s="70">
        <f t="shared" si="0"/>
        <v>8</v>
      </c>
    </row>
    <row r="8" spans="1:13" ht="15" customHeight="1">
      <c r="A8" s="372"/>
      <c r="B8" s="18" t="s">
        <v>66</v>
      </c>
      <c r="C8" s="8" t="s">
        <v>67</v>
      </c>
      <c r="D8" s="9">
        <f t="shared" ref="D8:D20" si="1">D22+D36+D50</f>
        <v>24964</v>
      </c>
      <c r="E8" s="9">
        <f t="shared" ref="E8:M8" si="2">E22+E36+E50</f>
        <v>0</v>
      </c>
      <c r="F8" s="9">
        <f t="shared" si="2"/>
        <v>290</v>
      </c>
      <c r="G8" s="9">
        <f t="shared" si="2"/>
        <v>2491</v>
      </c>
      <c r="H8" s="9">
        <f t="shared" si="2"/>
        <v>6398</v>
      </c>
      <c r="I8" s="9">
        <f t="shared" si="2"/>
        <v>7323</v>
      </c>
      <c r="J8" s="9">
        <f t="shared" si="2"/>
        <v>5551</v>
      </c>
      <c r="K8" s="9">
        <f t="shared" si="2"/>
        <v>2578</v>
      </c>
      <c r="L8" s="9">
        <f t="shared" si="2"/>
        <v>326</v>
      </c>
      <c r="M8" s="71">
        <f t="shared" si="2"/>
        <v>7</v>
      </c>
    </row>
    <row r="9" spans="1:13" ht="15" customHeight="1">
      <c r="A9" s="372"/>
      <c r="B9" s="19" t="s">
        <v>68</v>
      </c>
      <c r="C9" s="8" t="s">
        <v>65</v>
      </c>
      <c r="D9" s="9">
        <f t="shared" si="1"/>
        <v>4029</v>
      </c>
      <c r="E9" s="9">
        <f t="shared" ref="E9:M9" si="3">E23+E37+E51</f>
        <v>0</v>
      </c>
      <c r="F9" s="9">
        <f t="shared" si="3"/>
        <v>119</v>
      </c>
      <c r="G9" s="9">
        <f t="shared" si="3"/>
        <v>343</v>
      </c>
      <c r="H9" s="9">
        <f t="shared" si="3"/>
        <v>1226</v>
      </c>
      <c r="I9" s="9">
        <f t="shared" si="3"/>
        <v>1257</v>
      </c>
      <c r="J9" s="9">
        <f t="shared" si="3"/>
        <v>738</v>
      </c>
      <c r="K9" s="9">
        <f t="shared" si="3"/>
        <v>292</v>
      </c>
      <c r="L9" s="9">
        <f t="shared" si="3"/>
        <v>52</v>
      </c>
      <c r="M9" s="71">
        <f t="shared" si="3"/>
        <v>2</v>
      </c>
    </row>
    <row r="10" spans="1:13" ht="15" customHeight="1">
      <c r="A10" s="372"/>
      <c r="B10" s="17" t="s">
        <v>69</v>
      </c>
      <c r="C10" s="8" t="s">
        <v>67</v>
      </c>
      <c r="D10" s="9">
        <f t="shared" si="1"/>
        <v>12461</v>
      </c>
      <c r="E10" s="9">
        <f t="shared" ref="E10:M10" si="4">E24+E38+E52</f>
        <v>0</v>
      </c>
      <c r="F10" s="9">
        <f t="shared" si="4"/>
        <v>100</v>
      </c>
      <c r="G10" s="9">
        <f t="shared" si="4"/>
        <v>783</v>
      </c>
      <c r="H10" s="9">
        <f t="shared" si="4"/>
        <v>3112</v>
      </c>
      <c r="I10" s="9">
        <f t="shared" si="4"/>
        <v>4284</v>
      </c>
      <c r="J10" s="9">
        <f t="shared" si="4"/>
        <v>2731</v>
      </c>
      <c r="K10" s="9">
        <f t="shared" si="4"/>
        <v>1327</v>
      </c>
      <c r="L10" s="9">
        <f t="shared" si="4"/>
        <v>123</v>
      </c>
      <c r="M10" s="71">
        <f t="shared" si="4"/>
        <v>1</v>
      </c>
    </row>
    <row r="11" spans="1:13" ht="15" customHeight="1">
      <c r="A11" s="372"/>
      <c r="B11" s="19" t="s">
        <v>70</v>
      </c>
      <c r="C11" s="8" t="s">
        <v>65</v>
      </c>
      <c r="D11" s="9">
        <f t="shared" si="1"/>
        <v>2332</v>
      </c>
      <c r="E11" s="9">
        <f t="shared" ref="E11:M11" si="5">E25+E39+E53</f>
        <v>0</v>
      </c>
      <c r="F11" s="9">
        <f t="shared" si="5"/>
        <v>25</v>
      </c>
      <c r="G11" s="9">
        <f t="shared" si="5"/>
        <v>233</v>
      </c>
      <c r="H11" s="9">
        <f t="shared" si="5"/>
        <v>691</v>
      </c>
      <c r="I11" s="9">
        <f t="shared" si="5"/>
        <v>749</v>
      </c>
      <c r="J11" s="9">
        <f t="shared" si="5"/>
        <v>437</v>
      </c>
      <c r="K11" s="9">
        <f t="shared" si="5"/>
        <v>152</v>
      </c>
      <c r="L11" s="9">
        <f t="shared" si="5"/>
        <v>40</v>
      </c>
      <c r="M11" s="71">
        <f t="shared" si="5"/>
        <v>5</v>
      </c>
    </row>
    <row r="12" spans="1:13" ht="15" customHeight="1">
      <c r="A12" s="372"/>
      <c r="B12" s="17" t="s">
        <v>71</v>
      </c>
      <c r="C12" s="8" t="s">
        <v>67</v>
      </c>
      <c r="D12" s="9">
        <f t="shared" si="1"/>
        <v>5661</v>
      </c>
      <c r="E12" s="9">
        <f t="shared" ref="E12:M12" si="6">E26+E40+E54</f>
        <v>0</v>
      </c>
      <c r="F12" s="9">
        <f t="shared" si="6"/>
        <v>87</v>
      </c>
      <c r="G12" s="9">
        <f t="shared" si="6"/>
        <v>695</v>
      </c>
      <c r="H12" s="9">
        <f t="shared" si="6"/>
        <v>1414</v>
      </c>
      <c r="I12" s="9">
        <f t="shared" si="6"/>
        <v>1564</v>
      </c>
      <c r="J12" s="9">
        <f t="shared" si="6"/>
        <v>1359</v>
      </c>
      <c r="K12" s="9">
        <f t="shared" si="6"/>
        <v>455</v>
      </c>
      <c r="L12" s="9">
        <f t="shared" si="6"/>
        <v>84</v>
      </c>
      <c r="M12" s="71">
        <f t="shared" si="6"/>
        <v>3</v>
      </c>
    </row>
    <row r="13" spans="1:13" ht="15" customHeight="1">
      <c r="A13" s="372"/>
      <c r="B13" s="19" t="s">
        <v>72</v>
      </c>
      <c r="C13" s="8" t="s">
        <v>65</v>
      </c>
      <c r="D13" s="9">
        <f t="shared" si="1"/>
        <v>1809</v>
      </c>
      <c r="E13" s="9">
        <f t="shared" ref="E13:M13" si="7">E27+E41+E55</f>
        <v>0</v>
      </c>
      <c r="F13" s="9">
        <f t="shared" si="7"/>
        <v>49</v>
      </c>
      <c r="G13" s="9">
        <f t="shared" si="7"/>
        <v>335</v>
      </c>
      <c r="H13" s="9">
        <f t="shared" si="7"/>
        <v>601</v>
      </c>
      <c r="I13" s="9">
        <f t="shared" si="7"/>
        <v>361</v>
      </c>
      <c r="J13" s="9">
        <f t="shared" si="7"/>
        <v>280</v>
      </c>
      <c r="K13" s="9">
        <f t="shared" si="7"/>
        <v>144</v>
      </c>
      <c r="L13" s="9">
        <f t="shared" si="7"/>
        <v>39</v>
      </c>
      <c r="M13" s="71">
        <f t="shared" si="7"/>
        <v>0</v>
      </c>
    </row>
    <row r="14" spans="1:13" ht="15" customHeight="1">
      <c r="A14" s="372"/>
      <c r="B14" s="17" t="s">
        <v>73</v>
      </c>
      <c r="C14" s="8" t="s">
        <v>67</v>
      </c>
      <c r="D14" s="9">
        <f t="shared" si="1"/>
        <v>4820</v>
      </c>
      <c r="E14" s="9">
        <f t="shared" ref="E14:M14" si="8">E28+E42+E56</f>
        <v>0</v>
      </c>
      <c r="F14" s="9">
        <f t="shared" si="8"/>
        <v>87</v>
      </c>
      <c r="G14" s="9">
        <f t="shared" si="8"/>
        <v>698</v>
      </c>
      <c r="H14" s="9">
        <f t="shared" si="8"/>
        <v>1275</v>
      </c>
      <c r="I14" s="9">
        <f t="shared" si="8"/>
        <v>991</v>
      </c>
      <c r="J14" s="9">
        <f t="shared" si="8"/>
        <v>1044</v>
      </c>
      <c r="K14" s="9">
        <f t="shared" si="8"/>
        <v>627</v>
      </c>
      <c r="L14" s="9">
        <f t="shared" si="8"/>
        <v>95</v>
      </c>
      <c r="M14" s="71">
        <f t="shared" si="8"/>
        <v>3</v>
      </c>
    </row>
    <row r="15" spans="1:13" ht="15" customHeight="1">
      <c r="A15" s="372"/>
      <c r="B15" s="19" t="s">
        <v>74</v>
      </c>
      <c r="C15" s="8" t="s">
        <v>65</v>
      </c>
      <c r="D15" s="9">
        <f t="shared" si="1"/>
        <v>1898</v>
      </c>
      <c r="E15" s="9">
        <f t="shared" ref="E15:M15" si="9">E29+E43+E57</f>
        <v>0</v>
      </c>
      <c r="F15" s="9">
        <f t="shared" si="9"/>
        <v>5</v>
      </c>
      <c r="G15" s="9">
        <f t="shared" si="9"/>
        <v>194</v>
      </c>
      <c r="H15" s="9">
        <f t="shared" si="9"/>
        <v>686</v>
      </c>
      <c r="I15" s="9">
        <f t="shared" si="9"/>
        <v>565</v>
      </c>
      <c r="J15" s="9">
        <f t="shared" si="9"/>
        <v>323</v>
      </c>
      <c r="K15" s="9">
        <f t="shared" si="9"/>
        <v>98</v>
      </c>
      <c r="L15" s="9">
        <f t="shared" si="9"/>
        <v>26</v>
      </c>
      <c r="M15" s="71">
        <f t="shared" si="9"/>
        <v>1</v>
      </c>
    </row>
    <row r="16" spans="1:13" ht="15" customHeight="1">
      <c r="A16" s="372"/>
      <c r="B16" s="17" t="s">
        <v>75</v>
      </c>
      <c r="C16" s="8" t="s">
        <v>67</v>
      </c>
      <c r="D16" s="9">
        <f t="shared" si="1"/>
        <v>939</v>
      </c>
      <c r="E16" s="9">
        <f t="shared" ref="E16:M16" si="10">E30+E44+E58</f>
        <v>0</v>
      </c>
      <c r="F16" s="9">
        <f t="shared" si="10"/>
        <v>7</v>
      </c>
      <c r="G16" s="9">
        <f t="shared" si="10"/>
        <v>209</v>
      </c>
      <c r="H16" s="9">
        <f t="shared" si="10"/>
        <v>328</v>
      </c>
      <c r="I16" s="9">
        <f t="shared" si="10"/>
        <v>171</v>
      </c>
      <c r="J16" s="9">
        <f t="shared" si="10"/>
        <v>162</v>
      </c>
      <c r="K16" s="9">
        <f t="shared" si="10"/>
        <v>51</v>
      </c>
      <c r="L16" s="9">
        <f t="shared" si="10"/>
        <v>11</v>
      </c>
      <c r="M16" s="71">
        <f t="shared" si="10"/>
        <v>0</v>
      </c>
    </row>
    <row r="17" spans="1:13" ht="15" customHeight="1">
      <c r="A17" s="372"/>
      <c r="B17" s="19" t="s">
        <v>76</v>
      </c>
      <c r="C17" s="8" t="s">
        <v>65</v>
      </c>
      <c r="D17" s="9">
        <f t="shared" si="1"/>
        <v>454</v>
      </c>
      <c r="E17" s="9">
        <f t="shared" ref="E17:M17" si="11">E31+E45+E59</f>
        <v>0</v>
      </c>
      <c r="F17" s="9">
        <f t="shared" si="11"/>
        <v>1</v>
      </c>
      <c r="G17" s="9">
        <f t="shared" si="11"/>
        <v>40</v>
      </c>
      <c r="H17" s="9">
        <f t="shared" si="11"/>
        <v>120</v>
      </c>
      <c r="I17" s="9">
        <f t="shared" si="11"/>
        <v>132</v>
      </c>
      <c r="J17" s="9">
        <f t="shared" si="11"/>
        <v>114</v>
      </c>
      <c r="K17" s="9">
        <f t="shared" si="11"/>
        <v>41</v>
      </c>
      <c r="L17" s="9">
        <f t="shared" si="11"/>
        <v>6</v>
      </c>
      <c r="M17" s="71">
        <f t="shared" si="11"/>
        <v>0</v>
      </c>
    </row>
    <row r="18" spans="1:13" ht="15" customHeight="1">
      <c r="A18" s="372"/>
      <c r="B18" s="17" t="s">
        <v>77</v>
      </c>
      <c r="C18" s="8" t="s">
        <v>67</v>
      </c>
      <c r="D18" s="9">
        <f t="shared" si="1"/>
        <v>420</v>
      </c>
      <c r="E18" s="9">
        <f t="shared" ref="E18:M18" si="12">E32+E46+E60</f>
        <v>0</v>
      </c>
      <c r="F18" s="9">
        <f t="shared" si="12"/>
        <v>4</v>
      </c>
      <c r="G18" s="9">
        <f t="shared" si="12"/>
        <v>34</v>
      </c>
      <c r="H18" s="9">
        <f t="shared" si="12"/>
        <v>75</v>
      </c>
      <c r="I18" s="9">
        <f t="shared" si="12"/>
        <v>97</v>
      </c>
      <c r="J18" s="9">
        <f t="shared" si="12"/>
        <v>119</v>
      </c>
      <c r="K18" s="9">
        <f t="shared" si="12"/>
        <v>80</v>
      </c>
      <c r="L18" s="9">
        <f t="shared" si="12"/>
        <v>11</v>
      </c>
      <c r="M18" s="71">
        <f t="shared" si="12"/>
        <v>0</v>
      </c>
    </row>
    <row r="19" spans="1:13" ht="15" customHeight="1">
      <c r="A19" s="372"/>
      <c r="B19" s="19" t="s">
        <v>78</v>
      </c>
      <c r="C19" s="8" t="s">
        <v>65</v>
      </c>
      <c r="D19" s="9">
        <f t="shared" si="1"/>
        <v>632</v>
      </c>
      <c r="E19" s="9">
        <f t="shared" ref="E19:M19" si="13">E33+E47+E61</f>
        <v>0</v>
      </c>
      <c r="F19" s="9">
        <f t="shared" si="13"/>
        <v>1</v>
      </c>
      <c r="G19" s="9">
        <f t="shared" si="13"/>
        <v>42</v>
      </c>
      <c r="H19" s="9">
        <f t="shared" si="13"/>
        <v>162</v>
      </c>
      <c r="I19" s="9">
        <f t="shared" si="13"/>
        <v>200</v>
      </c>
      <c r="J19" s="9">
        <f t="shared" si="13"/>
        <v>138</v>
      </c>
      <c r="K19" s="9">
        <f t="shared" si="13"/>
        <v>72</v>
      </c>
      <c r="L19" s="9">
        <f t="shared" si="13"/>
        <v>17</v>
      </c>
      <c r="M19" s="71">
        <f t="shared" si="13"/>
        <v>0</v>
      </c>
    </row>
    <row r="20" spans="1:13" ht="15" customHeight="1" thickBot="1">
      <c r="A20" s="373"/>
      <c r="B20" s="20" t="s">
        <v>79</v>
      </c>
      <c r="C20" s="8" t="s">
        <v>67</v>
      </c>
      <c r="D20" s="9">
        <f t="shared" si="1"/>
        <v>663</v>
      </c>
      <c r="E20" s="9">
        <f t="shared" ref="E20:M20" si="14">E34+E48+E62</f>
        <v>0</v>
      </c>
      <c r="F20" s="9">
        <f t="shared" si="14"/>
        <v>5</v>
      </c>
      <c r="G20" s="9">
        <f t="shared" si="14"/>
        <v>72</v>
      </c>
      <c r="H20" s="9">
        <f t="shared" si="14"/>
        <v>194</v>
      </c>
      <c r="I20" s="9">
        <f t="shared" si="14"/>
        <v>216</v>
      </c>
      <c r="J20" s="9">
        <f t="shared" si="14"/>
        <v>136</v>
      </c>
      <c r="K20" s="9">
        <f t="shared" si="14"/>
        <v>38</v>
      </c>
      <c r="L20" s="9">
        <f t="shared" si="14"/>
        <v>2</v>
      </c>
      <c r="M20" s="71">
        <f t="shared" si="14"/>
        <v>0</v>
      </c>
    </row>
    <row r="21" spans="1:13" ht="15" customHeight="1">
      <c r="A21" s="383" t="s">
        <v>80</v>
      </c>
      <c r="B21" s="16" t="s">
        <v>81</v>
      </c>
      <c r="C21" s="6" t="s">
        <v>65</v>
      </c>
      <c r="D21" s="7">
        <v>11015</v>
      </c>
      <c r="E21" s="7">
        <v>0</v>
      </c>
      <c r="F21" s="7">
        <v>200</v>
      </c>
      <c r="G21" s="7">
        <v>1186</v>
      </c>
      <c r="H21" s="7">
        <v>3483</v>
      </c>
      <c r="I21" s="7">
        <v>3237</v>
      </c>
      <c r="J21" s="7">
        <v>1990</v>
      </c>
      <c r="K21" s="7">
        <v>758</v>
      </c>
      <c r="L21" s="7">
        <v>156</v>
      </c>
      <c r="M21" s="70">
        <v>5</v>
      </c>
    </row>
    <row r="22" spans="1:13" ht="15" customHeight="1">
      <c r="A22" s="384"/>
      <c r="B22" s="17" t="s">
        <v>82</v>
      </c>
      <c r="C22" s="8" t="s">
        <v>67</v>
      </c>
      <c r="D22" s="9">
        <v>24925</v>
      </c>
      <c r="E22" s="9">
        <v>0</v>
      </c>
      <c r="F22" s="9">
        <v>290</v>
      </c>
      <c r="G22" s="9">
        <v>2490</v>
      </c>
      <c r="H22" s="9">
        <v>6397</v>
      </c>
      <c r="I22" s="9">
        <v>7319</v>
      </c>
      <c r="J22" s="9">
        <v>5541</v>
      </c>
      <c r="K22" s="9">
        <v>2566</v>
      </c>
      <c r="L22" s="9">
        <v>317</v>
      </c>
      <c r="M22" s="71">
        <v>5</v>
      </c>
    </row>
    <row r="23" spans="1:13" ht="15" customHeight="1">
      <c r="A23" s="384"/>
      <c r="B23" s="19" t="s">
        <v>68</v>
      </c>
      <c r="C23" s="8" t="s">
        <v>65</v>
      </c>
      <c r="D23" s="9">
        <v>3978</v>
      </c>
      <c r="E23" s="9">
        <v>0</v>
      </c>
      <c r="F23" s="9">
        <v>119</v>
      </c>
      <c r="G23" s="9">
        <v>343</v>
      </c>
      <c r="H23" s="9">
        <v>1226</v>
      </c>
      <c r="I23" s="9">
        <v>1249</v>
      </c>
      <c r="J23" s="9">
        <v>723</v>
      </c>
      <c r="K23" s="9">
        <v>276</v>
      </c>
      <c r="L23" s="9">
        <v>41</v>
      </c>
      <c r="M23" s="71">
        <v>1</v>
      </c>
    </row>
    <row r="24" spans="1:13" ht="15" customHeight="1">
      <c r="A24" s="384"/>
      <c r="B24" s="17" t="s">
        <v>69</v>
      </c>
      <c r="C24" s="8" t="s">
        <v>67</v>
      </c>
      <c r="D24" s="9">
        <v>12443</v>
      </c>
      <c r="E24" s="9">
        <v>0</v>
      </c>
      <c r="F24" s="9">
        <v>100</v>
      </c>
      <c r="G24" s="9">
        <v>783</v>
      </c>
      <c r="H24" s="9">
        <v>3112</v>
      </c>
      <c r="I24" s="9">
        <v>4282</v>
      </c>
      <c r="J24" s="9">
        <v>2727</v>
      </c>
      <c r="K24" s="9">
        <v>1319</v>
      </c>
      <c r="L24" s="9">
        <v>119</v>
      </c>
      <c r="M24" s="71">
        <v>1</v>
      </c>
    </row>
    <row r="25" spans="1:13" ht="15" customHeight="1">
      <c r="A25" s="384"/>
      <c r="B25" s="19" t="s">
        <v>70</v>
      </c>
      <c r="C25" s="8" t="s">
        <v>65</v>
      </c>
      <c r="D25" s="9">
        <v>2283</v>
      </c>
      <c r="E25" s="9">
        <v>0</v>
      </c>
      <c r="F25" s="9">
        <v>25</v>
      </c>
      <c r="G25" s="9">
        <v>232</v>
      </c>
      <c r="H25" s="9">
        <v>691</v>
      </c>
      <c r="I25" s="9">
        <v>741</v>
      </c>
      <c r="J25" s="9">
        <v>425</v>
      </c>
      <c r="K25" s="9">
        <v>138</v>
      </c>
      <c r="L25" s="9">
        <v>28</v>
      </c>
      <c r="M25" s="71">
        <v>3</v>
      </c>
    </row>
    <row r="26" spans="1:13" ht="15" customHeight="1">
      <c r="A26" s="384"/>
      <c r="B26" s="17" t="s">
        <v>71</v>
      </c>
      <c r="C26" s="8" t="s">
        <v>67</v>
      </c>
      <c r="D26" s="9">
        <v>5648</v>
      </c>
      <c r="E26" s="9">
        <v>0</v>
      </c>
      <c r="F26" s="9">
        <v>87</v>
      </c>
      <c r="G26" s="9">
        <v>694</v>
      </c>
      <c r="H26" s="9">
        <v>1413</v>
      </c>
      <c r="I26" s="9">
        <v>1564</v>
      </c>
      <c r="J26" s="9">
        <v>1358</v>
      </c>
      <c r="K26" s="9">
        <v>452</v>
      </c>
      <c r="L26" s="9">
        <v>79</v>
      </c>
      <c r="M26" s="71">
        <v>1</v>
      </c>
    </row>
    <row r="27" spans="1:13" ht="15" customHeight="1">
      <c r="A27" s="384"/>
      <c r="B27" s="19" t="s">
        <v>72</v>
      </c>
      <c r="C27" s="8" t="s">
        <v>65</v>
      </c>
      <c r="D27" s="9">
        <v>1774</v>
      </c>
      <c r="E27" s="9">
        <v>0</v>
      </c>
      <c r="F27" s="9">
        <v>49</v>
      </c>
      <c r="G27" s="9">
        <v>335</v>
      </c>
      <c r="H27" s="9">
        <v>598</v>
      </c>
      <c r="I27" s="9">
        <v>351</v>
      </c>
      <c r="J27" s="9">
        <v>269</v>
      </c>
      <c r="K27" s="9">
        <v>134</v>
      </c>
      <c r="L27" s="9">
        <v>38</v>
      </c>
      <c r="M27" s="71">
        <v>0</v>
      </c>
    </row>
    <row r="28" spans="1:13" ht="15" customHeight="1">
      <c r="A28" s="384"/>
      <c r="B28" s="17" t="s">
        <v>73</v>
      </c>
      <c r="C28" s="8" t="s">
        <v>67</v>
      </c>
      <c r="D28" s="9">
        <v>4816</v>
      </c>
      <c r="E28" s="9">
        <v>0</v>
      </c>
      <c r="F28" s="9">
        <v>87</v>
      </c>
      <c r="G28" s="9">
        <v>698</v>
      </c>
      <c r="H28" s="9">
        <v>1275</v>
      </c>
      <c r="I28" s="9">
        <v>989</v>
      </c>
      <c r="J28" s="9">
        <v>1042</v>
      </c>
      <c r="K28" s="9">
        <v>627</v>
      </c>
      <c r="L28" s="9">
        <v>95</v>
      </c>
      <c r="M28" s="71">
        <v>3</v>
      </c>
    </row>
    <row r="29" spans="1:13" ht="15" customHeight="1">
      <c r="A29" s="384"/>
      <c r="B29" s="19" t="s">
        <v>74</v>
      </c>
      <c r="C29" s="8" t="s">
        <v>65</v>
      </c>
      <c r="D29" s="9">
        <v>1896</v>
      </c>
      <c r="E29" s="9">
        <v>0</v>
      </c>
      <c r="F29" s="9">
        <v>5</v>
      </c>
      <c r="G29" s="9">
        <v>194</v>
      </c>
      <c r="H29" s="9">
        <v>686</v>
      </c>
      <c r="I29" s="9">
        <v>565</v>
      </c>
      <c r="J29" s="9">
        <v>322</v>
      </c>
      <c r="K29" s="9">
        <v>97</v>
      </c>
      <c r="L29" s="9">
        <v>26</v>
      </c>
      <c r="M29" s="71">
        <v>1</v>
      </c>
    </row>
    <row r="30" spans="1:13" ht="15" customHeight="1">
      <c r="A30" s="384"/>
      <c r="B30" s="17" t="s">
        <v>75</v>
      </c>
      <c r="C30" s="8" t="s">
        <v>67</v>
      </c>
      <c r="D30" s="9">
        <v>937</v>
      </c>
      <c r="E30" s="9">
        <v>0</v>
      </c>
      <c r="F30" s="9">
        <v>7</v>
      </c>
      <c r="G30" s="9">
        <v>209</v>
      </c>
      <c r="H30" s="9">
        <v>328</v>
      </c>
      <c r="I30" s="9">
        <v>171</v>
      </c>
      <c r="J30" s="9">
        <v>160</v>
      </c>
      <c r="K30" s="9">
        <v>51</v>
      </c>
      <c r="L30" s="9">
        <v>11</v>
      </c>
      <c r="M30" s="71">
        <v>0</v>
      </c>
    </row>
    <row r="31" spans="1:13" ht="15" customHeight="1">
      <c r="A31" s="384"/>
      <c r="B31" s="19" t="s">
        <v>76</v>
      </c>
      <c r="C31" s="8" t="s">
        <v>65</v>
      </c>
      <c r="D31" s="9">
        <v>452</v>
      </c>
      <c r="E31" s="9">
        <v>0</v>
      </c>
      <c r="F31" s="9">
        <v>1</v>
      </c>
      <c r="G31" s="9">
        <v>40</v>
      </c>
      <c r="H31" s="9">
        <v>120</v>
      </c>
      <c r="I31" s="9">
        <v>131</v>
      </c>
      <c r="J31" s="9">
        <v>113</v>
      </c>
      <c r="K31" s="9">
        <v>41</v>
      </c>
      <c r="L31" s="9">
        <v>6</v>
      </c>
      <c r="M31" s="71">
        <v>0</v>
      </c>
    </row>
    <row r="32" spans="1:13" ht="15" customHeight="1">
      <c r="A32" s="382"/>
      <c r="B32" s="17" t="s">
        <v>77</v>
      </c>
      <c r="C32" s="8" t="s">
        <v>67</v>
      </c>
      <c r="D32" s="11">
        <v>418</v>
      </c>
      <c r="E32" s="11">
        <v>0</v>
      </c>
      <c r="F32" s="11">
        <v>4</v>
      </c>
      <c r="G32" s="11">
        <v>34</v>
      </c>
      <c r="H32" s="11">
        <v>75</v>
      </c>
      <c r="I32" s="11">
        <v>97</v>
      </c>
      <c r="J32" s="11">
        <v>118</v>
      </c>
      <c r="K32" s="11">
        <v>79</v>
      </c>
      <c r="L32" s="11">
        <v>11</v>
      </c>
      <c r="M32" s="72">
        <v>0</v>
      </c>
    </row>
    <row r="33" spans="1:13" ht="15" customHeight="1">
      <c r="A33" s="382"/>
      <c r="B33" s="19" t="s">
        <v>78</v>
      </c>
      <c r="C33" s="8" t="s">
        <v>65</v>
      </c>
      <c r="D33" s="11">
        <v>632</v>
      </c>
      <c r="E33" s="11">
        <v>0</v>
      </c>
      <c r="F33" s="11">
        <v>1</v>
      </c>
      <c r="G33" s="11">
        <v>42</v>
      </c>
      <c r="H33" s="11">
        <v>162</v>
      </c>
      <c r="I33" s="11">
        <v>200</v>
      </c>
      <c r="J33" s="11">
        <v>138</v>
      </c>
      <c r="K33" s="11">
        <v>72</v>
      </c>
      <c r="L33" s="11">
        <v>17</v>
      </c>
      <c r="M33" s="72">
        <v>0</v>
      </c>
    </row>
    <row r="34" spans="1:13" ht="15" customHeight="1" thickBot="1">
      <c r="A34" s="382"/>
      <c r="B34" s="20" t="s">
        <v>79</v>
      </c>
      <c r="C34" s="8" t="s">
        <v>67</v>
      </c>
      <c r="D34" s="11">
        <v>663</v>
      </c>
      <c r="E34" s="11">
        <v>0</v>
      </c>
      <c r="F34" s="11">
        <v>5</v>
      </c>
      <c r="G34" s="11">
        <v>72</v>
      </c>
      <c r="H34" s="11">
        <v>194</v>
      </c>
      <c r="I34" s="11">
        <v>216</v>
      </c>
      <c r="J34" s="11">
        <v>136</v>
      </c>
      <c r="K34" s="11">
        <v>38</v>
      </c>
      <c r="L34" s="11">
        <v>2</v>
      </c>
      <c r="M34" s="72">
        <v>0</v>
      </c>
    </row>
    <row r="35" spans="1:13" ht="15" customHeight="1">
      <c r="A35" s="386" t="s">
        <v>83</v>
      </c>
      <c r="B35" s="16" t="s">
        <v>81</v>
      </c>
      <c r="C35" s="6" t="s">
        <v>65</v>
      </c>
      <c r="D35" s="27">
        <f>SUM(E35:M35)</f>
        <v>10</v>
      </c>
      <c r="E35" s="27">
        <f>SUM(E37,E39,E41,E43,E45)</f>
        <v>0</v>
      </c>
      <c r="F35" s="27">
        <f t="shared" ref="F35:M36" si="15">SUM(F37,F39,F41,F43,F45)</f>
        <v>0</v>
      </c>
      <c r="G35" s="27">
        <f>SUM(G37,G39,G41,G43,G45)</f>
        <v>1</v>
      </c>
      <c r="H35" s="27">
        <f t="shared" si="15"/>
        <v>0</v>
      </c>
      <c r="I35" s="27">
        <f t="shared" si="15"/>
        <v>0</v>
      </c>
      <c r="J35" s="27">
        <f t="shared" si="15"/>
        <v>2</v>
      </c>
      <c r="K35" s="27">
        <f t="shared" si="15"/>
        <v>4</v>
      </c>
      <c r="L35" s="27">
        <f t="shared" si="15"/>
        <v>3</v>
      </c>
      <c r="M35" s="74">
        <f t="shared" si="15"/>
        <v>0</v>
      </c>
    </row>
    <row r="36" spans="1:13" ht="15" customHeight="1">
      <c r="A36" s="372"/>
      <c r="B36" s="17" t="s">
        <v>82</v>
      </c>
      <c r="C36" s="8" t="s">
        <v>67</v>
      </c>
      <c r="D36" s="28">
        <f t="shared" ref="D36:D62" si="16">SUM(E36:M36)</f>
        <v>6</v>
      </c>
      <c r="E36" s="28">
        <f>SUM(E38,E40,E42,E44,E46)</f>
        <v>0</v>
      </c>
      <c r="F36" s="28">
        <f t="shared" si="15"/>
        <v>0</v>
      </c>
      <c r="G36" s="28">
        <f t="shared" si="15"/>
        <v>1</v>
      </c>
      <c r="H36" s="28">
        <f t="shared" si="15"/>
        <v>1</v>
      </c>
      <c r="I36" s="28">
        <f t="shared" si="15"/>
        <v>1</v>
      </c>
      <c r="J36" s="28">
        <f t="shared" si="15"/>
        <v>0</v>
      </c>
      <c r="K36" s="28">
        <f t="shared" si="15"/>
        <v>1</v>
      </c>
      <c r="L36" s="28">
        <f t="shared" si="15"/>
        <v>2</v>
      </c>
      <c r="M36" s="75">
        <f t="shared" si="15"/>
        <v>0</v>
      </c>
    </row>
    <row r="37" spans="1:13" ht="15" customHeight="1">
      <c r="A37" s="372"/>
      <c r="B37" s="19" t="s">
        <v>68</v>
      </c>
      <c r="C37" s="8" t="s">
        <v>65</v>
      </c>
      <c r="D37" s="28">
        <f>SUM(E37:M37)</f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2</v>
      </c>
      <c r="L37" s="29">
        <v>1</v>
      </c>
      <c r="M37" s="76">
        <v>0</v>
      </c>
    </row>
    <row r="38" spans="1:13" ht="15" customHeight="1">
      <c r="A38" s="372"/>
      <c r="B38" s="17" t="s">
        <v>69</v>
      </c>
      <c r="C38" s="8" t="s">
        <v>67</v>
      </c>
      <c r="D38" s="28">
        <f t="shared" si="16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76">
        <v>0</v>
      </c>
    </row>
    <row r="39" spans="1:13" ht="15" customHeight="1">
      <c r="A39" s="372"/>
      <c r="B39" s="19" t="s">
        <v>70</v>
      </c>
      <c r="C39" s="8" t="s">
        <v>65</v>
      </c>
      <c r="D39" s="28">
        <f t="shared" si="16"/>
        <v>7</v>
      </c>
      <c r="E39" s="28">
        <v>0</v>
      </c>
      <c r="F39" s="28">
        <v>0</v>
      </c>
      <c r="G39" s="28">
        <v>1</v>
      </c>
      <c r="H39" s="28">
        <v>0</v>
      </c>
      <c r="I39" s="28">
        <v>0</v>
      </c>
      <c r="J39" s="28">
        <v>2</v>
      </c>
      <c r="K39" s="28">
        <v>2</v>
      </c>
      <c r="L39" s="28">
        <v>2</v>
      </c>
      <c r="M39" s="75">
        <v>0</v>
      </c>
    </row>
    <row r="40" spans="1:13" ht="15" customHeight="1">
      <c r="A40" s="372"/>
      <c r="B40" s="17" t="s">
        <v>71</v>
      </c>
      <c r="C40" s="8" t="s">
        <v>67</v>
      </c>
      <c r="D40" s="28">
        <f t="shared" si="16"/>
        <v>5</v>
      </c>
      <c r="E40" s="28">
        <v>0</v>
      </c>
      <c r="F40" s="28">
        <v>0</v>
      </c>
      <c r="G40" s="28">
        <v>1</v>
      </c>
      <c r="H40" s="28">
        <v>1</v>
      </c>
      <c r="I40" s="28">
        <v>0</v>
      </c>
      <c r="J40" s="28">
        <v>0</v>
      </c>
      <c r="K40" s="28">
        <v>1</v>
      </c>
      <c r="L40" s="28">
        <v>2</v>
      </c>
      <c r="M40" s="75">
        <v>0</v>
      </c>
    </row>
    <row r="41" spans="1:13" ht="15" customHeight="1">
      <c r="A41" s="372"/>
      <c r="B41" s="19" t="s">
        <v>72</v>
      </c>
      <c r="C41" s="8" t="s">
        <v>65</v>
      </c>
      <c r="D41" s="28">
        <f t="shared" si="16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75">
        <v>0</v>
      </c>
    </row>
    <row r="42" spans="1:13" ht="15" customHeight="1">
      <c r="A42" s="372"/>
      <c r="B42" s="17" t="s">
        <v>73</v>
      </c>
      <c r="C42" s="8" t="s">
        <v>67</v>
      </c>
      <c r="D42" s="28">
        <f t="shared" si="16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1</v>
      </c>
      <c r="J42" s="28">
        <v>0</v>
      </c>
      <c r="K42" s="28">
        <v>0</v>
      </c>
      <c r="L42" s="28">
        <v>0</v>
      </c>
      <c r="M42" s="75">
        <v>0</v>
      </c>
    </row>
    <row r="43" spans="1:13" ht="15" customHeight="1">
      <c r="A43" s="372"/>
      <c r="B43" s="19" t="s">
        <v>74</v>
      </c>
      <c r="C43" s="8" t="s">
        <v>65</v>
      </c>
      <c r="D43" s="28">
        <f t="shared" si="16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75">
        <v>0</v>
      </c>
    </row>
    <row r="44" spans="1:13" ht="15" customHeight="1">
      <c r="A44" s="372"/>
      <c r="B44" s="17" t="s">
        <v>75</v>
      </c>
      <c r="C44" s="8" t="s">
        <v>67</v>
      </c>
      <c r="D44" s="28">
        <f t="shared" si="16"/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75">
        <v>0</v>
      </c>
    </row>
    <row r="45" spans="1:13" ht="15" customHeight="1">
      <c r="A45" s="372"/>
      <c r="B45" s="19" t="s">
        <v>76</v>
      </c>
      <c r="C45" s="8" t="s">
        <v>65</v>
      </c>
      <c r="D45" s="28">
        <f t="shared" si="16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75">
        <v>0</v>
      </c>
    </row>
    <row r="46" spans="1:13" ht="15" customHeight="1">
      <c r="A46" s="372"/>
      <c r="B46" s="17" t="s">
        <v>77</v>
      </c>
      <c r="C46" s="8" t="s">
        <v>67</v>
      </c>
      <c r="D46" s="28">
        <f t="shared" si="16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75">
        <v>0</v>
      </c>
    </row>
    <row r="47" spans="1:13" ht="15" customHeight="1">
      <c r="A47" s="372"/>
      <c r="B47" s="19" t="s">
        <v>78</v>
      </c>
      <c r="C47" s="8" t="s">
        <v>65</v>
      </c>
      <c r="D47" s="28">
        <f t="shared" si="16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75">
        <v>0</v>
      </c>
    </row>
    <row r="48" spans="1:13" ht="15" customHeight="1" thickBot="1">
      <c r="A48" s="373"/>
      <c r="B48" s="20" t="s">
        <v>79</v>
      </c>
      <c r="C48" s="8" t="s">
        <v>67</v>
      </c>
      <c r="D48" s="32">
        <f t="shared" si="16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77">
        <v>0</v>
      </c>
    </row>
    <row r="49" spans="1:13" ht="15" customHeight="1">
      <c r="A49" s="386" t="s">
        <v>84</v>
      </c>
      <c r="B49" s="21" t="s">
        <v>81</v>
      </c>
      <c r="C49" s="12" t="s">
        <v>65</v>
      </c>
      <c r="D49" s="27">
        <f t="shared" si="16"/>
        <v>129</v>
      </c>
      <c r="E49" s="27">
        <f>SUM(E51,E53,E55,E57,E59,E61)</f>
        <v>0</v>
      </c>
      <c r="F49" s="27">
        <f t="shared" ref="F49:M50" si="17">SUM(F51,F53,F55,F57,F59,F61)</f>
        <v>0</v>
      </c>
      <c r="G49" s="27">
        <f t="shared" si="17"/>
        <v>0</v>
      </c>
      <c r="H49" s="27">
        <f t="shared" si="17"/>
        <v>3</v>
      </c>
      <c r="I49" s="27">
        <f t="shared" si="17"/>
        <v>27</v>
      </c>
      <c r="J49" s="27">
        <f t="shared" si="17"/>
        <v>38</v>
      </c>
      <c r="K49" s="27">
        <f t="shared" si="17"/>
        <v>37</v>
      </c>
      <c r="L49" s="27">
        <f t="shared" si="17"/>
        <v>21</v>
      </c>
      <c r="M49" s="74">
        <f t="shared" si="17"/>
        <v>3</v>
      </c>
    </row>
    <row r="50" spans="1:13" ht="15" customHeight="1">
      <c r="A50" s="372"/>
      <c r="B50" s="17" t="s">
        <v>82</v>
      </c>
      <c r="C50" s="8" t="s">
        <v>67</v>
      </c>
      <c r="D50" s="28">
        <f t="shared" si="16"/>
        <v>33</v>
      </c>
      <c r="E50" s="28">
        <f>SUM(E52,E54,E56,E58,E60,E62)</f>
        <v>0</v>
      </c>
      <c r="F50" s="28">
        <f t="shared" si="17"/>
        <v>0</v>
      </c>
      <c r="G50" s="28">
        <f t="shared" si="17"/>
        <v>0</v>
      </c>
      <c r="H50" s="28">
        <f t="shared" si="17"/>
        <v>0</v>
      </c>
      <c r="I50" s="28">
        <f t="shared" si="17"/>
        <v>3</v>
      </c>
      <c r="J50" s="28">
        <f t="shared" si="17"/>
        <v>10</v>
      </c>
      <c r="K50" s="28">
        <f t="shared" si="17"/>
        <v>11</v>
      </c>
      <c r="L50" s="28">
        <f t="shared" si="17"/>
        <v>7</v>
      </c>
      <c r="M50" s="75">
        <f t="shared" si="17"/>
        <v>2</v>
      </c>
    </row>
    <row r="51" spans="1:13" ht="15" customHeight="1">
      <c r="A51" s="372"/>
      <c r="B51" s="19" t="s">
        <v>68</v>
      </c>
      <c r="C51" s="8" t="s">
        <v>65</v>
      </c>
      <c r="D51" s="28">
        <f t="shared" si="16"/>
        <v>48</v>
      </c>
      <c r="E51" s="29">
        <v>0</v>
      </c>
      <c r="F51" s="29">
        <v>0</v>
      </c>
      <c r="G51" s="29">
        <v>0</v>
      </c>
      <c r="H51" s="29">
        <v>0</v>
      </c>
      <c r="I51" s="29">
        <v>8</v>
      </c>
      <c r="J51" s="29">
        <v>15</v>
      </c>
      <c r="K51" s="29">
        <v>14</v>
      </c>
      <c r="L51" s="29">
        <v>10</v>
      </c>
      <c r="M51" s="76">
        <v>1</v>
      </c>
    </row>
    <row r="52" spans="1:13" ht="15" customHeight="1">
      <c r="A52" s="372"/>
      <c r="B52" s="17" t="s">
        <v>69</v>
      </c>
      <c r="C52" s="8" t="s">
        <v>67</v>
      </c>
      <c r="D52" s="28">
        <f t="shared" si="16"/>
        <v>18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4</v>
      </c>
      <c r="K52" s="29">
        <v>8</v>
      </c>
      <c r="L52" s="29">
        <v>4</v>
      </c>
      <c r="M52" s="76">
        <v>0</v>
      </c>
    </row>
    <row r="53" spans="1:13" ht="15" customHeight="1">
      <c r="A53" s="372"/>
      <c r="B53" s="19" t="s">
        <v>70</v>
      </c>
      <c r="C53" s="8" t="s">
        <v>65</v>
      </c>
      <c r="D53" s="28">
        <f t="shared" si="16"/>
        <v>42</v>
      </c>
      <c r="E53" s="28">
        <v>0</v>
      </c>
      <c r="F53" s="28">
        <v>0</v>
      </c>
      <c r="G53" s="28">
        <v>0</v>
      </c>
      <c r="H53" s="28">
        <v>0</v>
      </c>
      <c r="I53" s="28">
        <v>8</v>
      </c>
      <c r="J53" s="28">
        <v>10</v>
      </c>
      <c r="K53" s="28">
        <v>12</v>
      </c>
      <c r="L53" s="28">
        <v>10</v>
      </c>
      <c r="M53" s="75">
        <v>2</v>
      </c>
    </row>
    <row r="54" spans="1:13" ht="15" customHeight="1">
      <c r="A54" s="372"/>
      <c r="B54" s="17" t="s">
        <v>71</v>
      </c>
      <c r="C54" s="8" t="s">
        <v>67</v>
      </c>
      <c r="D54" s="28">
        <f t="shared" si="16"/>
        <v>8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2</v>
      </c>
      <c r="L54" s="28">
        <v>3</v>
      </c>
      <c r="M54" s="75">
        <v>2</v>
      </c>
    </row>
    <row r="55" spans="1:13" ht="15" customHeight="1">
      <c r="A55" s="372"/>
      <c r="B55" s="19" t="s">
        <v>72</v>
      </c>
      <c r="C55" s="8" t="s">
        <v>65</v>
      </c>
      <c r="D55" s="28">
        <f t="shared" si="16"/>
        <v>35</v>
      </c>
      <c r="E55" s="28">
        <v>0</v>
      </c>
      <c r="F55" s="28">
        <v>0</v>
      </c>
      <c r="G55" s="28">
        <v>0</v>
      </c>
      <c r="H55" s="28">
        <v>3</v>
      </c>
      <c r="I55" s="28">
        <v>10</v>
      </c>
      <c r="J55" s="28">
        <v>11</v>
      </c>
      <c r="K55" s="28">
        <v>10</v>
      </c>
      <c r="L55" s="28">
        <v>1</v>
      </c>
      <c r="M55" s="75">
        <v>0</v>
      </c>
    </row>
    <row r="56" spans="1:13" ht="15" customHeight="1">
      <c r="A56" s="372"/>
      <c r="B56" s="17" t="s">
        <v>73</v>
      </c>
      <c r="C56" s="8" t="s">
        <v>67</v>
      </c>
      <c r="D56" s="28">
        <f t="shared" si="16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2</v>
      </c>
      <c r="K56" s="28">
        <v>0</v>
      </c>
      <c r="L56" s="28">
        <v>0</v>
      </c>
      <c r="M56" s="75">
        <v>0</v>
      </c>
    </row>
    <row r="57" spans="1:13" ht="15" customHeight="1">
      <c r="A57" s="372"/>
      <c r="B57" s="19" t="s">
        <v>74</v>
      </c>
      <c r="C57" s="8" t="s">
        <v>65</v>
      </c>
      <c r="D57" s="28">
        <f t="shared" si="16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75">
        <v>0</v>
      </c>
    </row>
    <row r="58" spans="1:13" ht="15" customHeight="1">
      <c r="A58" s="372"/>
      <c r="B58" s="17" t="s">
        <v>75</v>
      </c>
      <c r="C58" s="8" t="s">
        <v>67</v>
      </c>
      <c r="D58" s="28">
        <f t="shared" si="16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75">
        <v>0</v>
      </c>
    </row>
    <row r="59" spans="1:13" ht="15" customHeight="1">
      <c r="A59" s="372"/>
      <c r="B59" s="19" t="s">
        <v>76</v>
      </c>
      <c r="C59" s="8" t="s">
        <v>65</v>
      </c>
      <c r="D59" s="28">
        <f t="shared" si="16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75">
        <v>0</v>
      </c>
    </row>
    <row r="60" spans="1:13" ht="15" customHeight="1">
      <c r="A60" s="372"/>
      <c r="B60" s="17" t="s">
        <v>77</v>
      </c>
      <c r="C60" s="8" t="s">
        <v>67</v>
      </c>
      <c r="D60" s="28">
        <f t="shared" si="16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1</v>
      </c>
      <c r="L60" s="28">
        <v>0</v>
      </c>
      <c r="M60" s="75">
        <v>0</v>
      </c>
    </row>
    <row r="61" spans="1:13" ht="15" customHeight="1">
      <c r="A61" s="372"/>
      <c r="B61" s="19" t="s">
        <v>78</v>
      </c>
      <c r="C61" s="8" t="s">
        <v>65</v>
      </c>
      <c r="D61" s="28">
        <f t="shared" si="16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75">
        <v>0</v>
      </c>
    </row>
    <row r="62" spans="1:13" ht="15" customHeight="1" thickBot="1">
      <c r="A62" s="373"/>
      <c r="B62" s="20" t="s">
        <v>79</v>
      </c>
      <c r="C62" s="8" t="s">
        <v>67</v>
      </c>
      <c r="D62" s="32">
        <f t="shared" si="16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77">
        <v>0</v>
      </c>
    </row>
    <row r="63" spans="1:13" ht="15" customHeight="1">
      <c r="A63" s="81"/>
      <c r="B63" s="82"/>
      <c r="C63" s="83"/>
      <c r="D63" s="84"/>
      <c r="E63" s="84"/>
      <c r="F63" s="84"/>
      <c r="G63" s="84"/>
      <c r="H63" s="84"/>
      <c r="I63" s="84"/>
      <c r="J63" s="84"/>
      <c r="K63" s="84"/>
      <c r="L63" s="84"/>
      <c r="M63" s="84"/>
    </row>
    <row r="64" spans="1:13" s="15" customFormat="1" ht="14.25">
      <c r="A64" s="22" t="s">
        <v>537</v>
      </c>
    </row>
    <row r="65" spans="1:3" s="15" customFormat="1" ht="14.25">
      <c r="A65" s="23" t="s">
        <v>538</v>
      </c>
    </row>
    <row r="66" spans="1:3" s="15" customFormat="1" ht="14.25">
      <c r="A66" s="23" t="s">
        <v>539</v>
      </c>
      <c r="B66" s="24"/>
      <c r="C66" s="24"/>
    </row>
    <row r="67" spans="1:3" s="15" customFormat="1" ht="14.25">
      <c r="A67" s="22" t="s">
        <v>540</v>
      </c>
      <c r="B67" s="24"/>
      <c r="C67" s="2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  <row r="77" spans="1:3">
      <c r="A77" s="14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工作表41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6.625" style="1" customWidth="1"/>
    <col min="8" max="8" width="6.75" style="1" customWidth="1"/>
    <col min="9" max="9" width="6.875" style="1" customWidth="1"/>
    <col min="10" max="10" width="6.625" style="1" customWidth="1"/>
    <col min="11" max="11" width="7" style="1" customWidth="1"/>
    <col min="12" max="13" width="5.875" style="1" customWidth="1"/>
    <col min="14" max="16384" width="9" style="1"/>
  </cols>
  <sheetData>
    <row r="1" spans="1:13" ht="21.2" customHeight="1">
      <c r="A1" s="387" t="s">
        <v>590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591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588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592</v>
      </c>
      <c r="M3" s="390"/>
    </row>
    <row r="4" spans="1:13" ht="17.25" thickBot="1">
      <c r="B4" s="391" t="s">
        <v>589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593</v>
      </c>
      <c r="M4" s="392"/>
    </row>
    <row r="5" spans="1:13">
      <c r="A5" s="374" t="s">
        <v>594</v>
      </c>
      <c r="B5" s="425"/>
      <c r="C5" s="406" t="s">
        <v>595</v>
      </c>
      <c r="D5" s="380" t="s">
        <v>596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597</v>
      </c>
      <c r="E6" s="4" t="s">
        <v>598</v>
      </c>
      <c r="F6" s="4" t="s">
        <v>599</v>
      </c>
      <c r="G6" s="4" t="s">
        <v>600</v>
      </c>
      <c r="H6" s="4" t="s">
        <v>601</v>
      </c>
      <c r="I6" s="4" t="s">
        <v>602</v>
      </c>
      <c r="J6" s="4" t="s">
        <v>603</v>
      </c>
      <c r="K6" s="4" t="s">
        <v>604</v>
      </c>
      <c r="L6" s="4" t="s">
        <v>605</v>
      </c>
      <c r="M6" s="69" t="s">
        <v>606</v>
      </c>
    </row>
    <row r="7" spans="1:13" ht="15" customHeight="1">
      <c r="A7" s="382" t="s">
        <v>607</v>
      </c>
      <c r="B7" s="16" t="s">
        <v>608</v>
      </c>
      <c r="C7" s="6" t="s">
        <v>609</v>
      </c>
      <c r="D7" s="7">
        <f>D21+D35+D49</f>
        <v>11039</v>
      </c>
      <c r="E7" s="7">
        <f>E21+E35+E49</f>
        <v>0</v>
      </c>
      <c r="F7" s="7">
        <f t="shared" ref="F7:M7" si="0">F21+F35+F49</f>
        <v>168</v>
      </c>
      <c r="G7" s="7">
        <f t="shared" si="0"/>
        <v>1130</v>
      </c>
      <c r="H7" s="7">
        <f t="shared" si="0"/>
        <v>3425</v>
      </c>
      <c r="I7" s="7">
        <f t="shared" si="0"/>
        <v>3245</v>
      </c>
      <c r="J7" s="7">
        <f t="shared" si="0"/>
        <v>2059</v>
      </c>
      <c r="K7" s="7">
        <f t="shared" si="0"/>
        <v>826</v>
      </c>
      <c r="L7" s="7">
        <f t="shared" si="0"/>
        <v>178</v>
      </c>
      <c r="M7" s="70">
        <f t="shared" si="0"/>
        <v>8</v>
      </c>
    </row>
    <row r="8" spans="1:13" ht="15" customHeight="1">
      <c r="A8" s="372"/>
      <c r="B8" s="18" t="s">
        <v>610</v>
      </c>
      <c r="C8" s="8" t="s">
        <v>611</v>
      </c>
      <c r="D8" s="9">
        <f t="shared" ref="D8:D20" si="1">D22+D36+D50</f>
        <v>24626</v>
      </c>
      <c r="E8" s="9">
        <f t="shared" ref="E8:M8" si="2">E22+E36+E50</f>
        <v>0</v>
      </c>
      <c r="F8" s="9">
        <f t="shared" si="2"/>
        <v>275</v>
      </c>
      <c r="G8" s="9">
        <f t="shared" si="2"/>
        <v>2441</v>
      </c>
      <c r="H8" s="9">
        <f t="shared" si="2"/>
        <v>6299</v>
      </c>
      <c r="I8" s="9">
        <f t="shared" si="2"/>
        <v>7215</v>
      </c>
      <c r="J8" s="9">
        <f t="shared" si="2"/>
        <v>5526</v>
      </c>
      <c r="K8" s="9">
        <f t="shared" si="2"/>
        <v>2544</v>
      </c>
      <c r="L8" s="9">
        <f t="shared" si="2"/>
        <v>320</v>
      </c>
      <c r="M8" s="71">
        <f t="shared" si="2"/>
        <v>6</v>
      </c>
    </row>
    <row r="9" spans="1:13" ht="15" customHeight="1">
      <c r="A9" s="372"/>
      <c r="B9" s="19" t="s">
        <v>612</v>
      </c>
      <c r="C9" s="8" t="s">
        <v>609</v>
      </c>
      <c r="D9" s="9">
        <f t="shared" si="1"/>
        <v>3949</v>
      </c>
      <c r="E9" s="9">
        <f t="shared" ref="E9:M9" si="3">E23+E37+E51</f>
        <v>0</v>
      </c>
      <c r="F9" s="9">
        <f t="shared" si="3"/>
        <v>110</v>
      </c>
      <c r="G9" s="9">
        <f t="shared" si="3"/>
        <v>328</v>
      </c>
      <c r="H9" s="9">
        <f t="shared" si="3"/>
        <v>1196</v>
      </c>
      <c r="I9" s="9">
        <f t="shared" si="3"/>
        <v>1232</v>
      </c>
      <c r="J9" s="9">
        <f t="shared" si="3"/>
        <v>734</v>
      </c>
      <c r="K9" s="9">
        <f t="shared" si="3"/>
        <v>298</v>
      </c>
      <c r="L9" s="9">
        <f t="shared" si="3"/>
        <v>49</v>
      </c>
      <c r="M9" s="71">
        <f t="shared" si="3"/>
        <v>2</v>
      </c>
    </row>
    <row r="10" spans="1:13" ht="15" customHeight="1">
      <c r="A10" s="372"/>
      <c r="B10" s="17" t="s">
        <v>613</v>
      </c>
      <c r="C10" s="8" t="s">
        <v>611</v>
      </c>
      <c r="D10" s="9">
        <f t="shared" si="1"/>
        <v>12372</v>
      </c>
      <c r="E10" s="9">
        <f t="shared" ref="E10:M10" si="4">E24+E38+E52</f>
        <v>0</v>
      </c>
      <c r="F10" s="9">
        <f t="shared" si="4"/>
        <v>96</v>
      </c>
      <c r="G10" s="9">
        <f t="shared" si="4"/>
        <v>769</v>
      </c>
      <c r="H10" s="9">
        <f t="shared" si="4"/>
        <v>3110</v>
      </c>
      <c r="I10" s="9">
        <f t="shared" si="4"/>
        <v>4261</v>
      </c>
      <c r="J10" s="9">
        <f t="shared" si="4"/>
        <v>2712</v>
      </c>
      <c r="K10" s="9">
        <f t="shared" si="4"/>
        <v>1308</v>
      </c>
      <c r="L10" s="9">
        <f t="shared" si="4"/>
        <v>115</v>
      </c>
      <c r="M10" s="71">
        <f t="shared" si="4"/>
        <v>1</v>
      </c>
    </row>
    <row r="11" spans="1:13" ht="15" customHeight="1">
      <c r="A11" s="372"/>
      <c r="B11" s="19" t="s">
        <v>614</v>
      </c>
      <c r="C11" s="8" t="s">
        <v>609</v>
      </c>
      <c r="D11" s="9">
        <f t="shared" si="1"/>
        <v>2344</v>
      </c>
      <c r="E11" s="9">
        <f t="shared" ref="E11:M11" si="5">E25+E39+E53</f>
        <v>0</v>
      </c>
      <c r="F11" s="9">
        <f t="shared" si="5"/>
        <v>7</v>
      </c>
      <c r="G11" s="9">
        <f t="shared" si="5"/>
        <v>237</v>
      </c>
      <c r="H11" s="9">
        <f t="shared" si="5"/>
        <v>700</v>
      </c>
      <c r="I11" s="9">
        <f t="shared" si="5"/>
        <v>764</v>
      </c>
      <c r="J11" s="9">
        <f t="shared" si="5"/>
        <v>441</v>
      </c>
      <c r="K11" s="9">
        <f t="shared" si="5"/>
        <v>152</v>
      </c>
      <c r="L11" s="9">
        <f t="shared" si="5"/>
        <v>38</v>
      </c>
      <c r="M11" s="71">
        <f t="shared" si="5"/>
        <v>5</v>
      </c>
    </row>
    <row r="12" spans="1:13" ht="15" customHeight="1">
      <c r="A12" s="372"/>
      <c r="B12" s="17" t="s">
        <v>615</v>
      </c>
      <c r="C12" s="8" t="s">
        <v>611</v>
      </c>
      <c r="D12" s="9">
        <f t="shared" si="1"/>
        <v>5664</v>
      </c>
      <c r="E12" s="9">
        <f t="shared" ref="E12:M12" si="6">E26+E40+E54</f>
        <v>0</v>
      </c>
      <c r="F12" s="9">
        <f t="shared" si="6"/>
        <v>83</v>
      </c>
      <c r="G12" s="9">
        <f t="shared" si="6"/>
        <v>709</v>
      </c>
      <c r="H12" s="9">
        <f t="shared" si="6"/>
        <v>1432</v>
      </c>
      <c r="I12" s="9">
        <f t="shared" si="6"/>
        <v>1545</v>
      </c>
      <c r="J12" s="9">
        <f t="shared" si="6"/>
        <v>1359</v>
      </c>
      <c r="K12" s="9">
        <f t="shared" si="6"/>
        <v>449</v>
      </c>
      <c r="L12" s="9">
        <f t="shared" si="6"/>
        <v>84</v>
      </c>
      <c r="M12" s="71">
        <f t="shared" si="6"/>
        <v>3</v>
      </c>
    </row>
    <row r="13" spans="1:13" ht="15" customHeight="1">
      <c r="A13" s="372"/>
      <c r="B13" s="19" t="s">
        <v>616</v>
      </c>
      <c r="C13" s="8" t="s">
        <v>609</v>
      </c>
      <c r="D13" s="9">
        <f t="shared" si="1"/>
        <v>1752</v>
      </c>
      <c r="E13" s="9">
        <f t="shared" ref="E13:M13" si="7">E27+E41+E55</f>
        <v>0</v>
      </c>
      <c r="F13" s="9">
        <f t="shared" si="7"/>
        <v>42</v>
      </c>
      <c r="G13" s="9">
        <f t="shared" si="7"/>
        <v>313</v>
      </c>
      <c r="H13" s="9">
        <f t="shared" si="7"/>
        <v>583</v>
      </c>
      <c r="I13" s="9">
        <f t="shared" si="7"/>
        <v>356</v>
      </c>
      <c r="J13" s="9">
        <f t="shared" si="7"/>
        <v>274</v>
      </c>
      <c r="K13" s="9">
        <f t="shared" si="7"/>
        <v>145</v>
      </c>
      <c r="L13" s="9">
        <f t="shared" si="7"/>
        <v>39</v>
      </c>
      <c r="M13" s="71">
        <f t="shared" si="7"/>
        <v>0</v>
      </c>
    </row>
    <row r="14" spans="1:13" ht="15" customHeight="1">
      <c r="A14" s="372"/>
      <c r="B14" s="17" t="s">
        <v>617</v>
      </c>
      <c r="C14" s="8" t="s">
        <v>611</v>
      </c>
      <c r="D14" s="9">
        <f t="shared" si="1"/>
        <v>4647</v>
      </c>
      <c r="E14" s="9">
        <f t="shared" ref="E14:M14" si="8">E28+E42+E56</f>
        <v>0</v>
      </c>
      <c r="F14" s="9">
        <f t="shared" si="8"/>
        <v>82</v>
      </c>
      <c r="G14" s="9">
        <f t="shared" si="8"/>
        <v>667</v>
      </c>
      <c r="H14" s="9">
        <f t="shared" si="8"/>
        <v>1195</v>
      </c>
      <c r="I14" s="9">
        <f t="shared" si="8"/>
        <v>937</v>
      </c>
      <c r="J14" s="9">
        <f t="shared" si="8"/>
        <v>1048</v>
      </c>
      <c r="K14" s="9">
        <f t="shared" si="8"/>
        <v>622</v>
      </c>
      <c r="L14" s="9">
        <f t="shared" si="8"/>
        <v>94</v>
      </c>
      <c r="M14" s="71">
        <f t="shared" si="8"/>
        <v>2</v>
      </c>
    </row>
    <row r="15" spans="1:13" ht="15" customHeight="1">
      <c r="A15" s="372"/>
      <c r="B15" s="19" t="s">
        <v>618</v>
      </c>
      <c r="C15" s="8" t="s">
        <v>609</v>
      </c>
      <c r="D15" s="9">
        <f t="shared" si="1"/>
        <v>1868</v>
      </c>
      <c r="E15" s="9">
        <f t="shared" ref="E15:M15" si="9">E29+E43+E57</f>
        <v>0</v>
      </c>
      <c r="F15" s="9">
        <f t="shared" si="9"/>
        <v>7</v>
      </c>
      <c r="G15" s="9">
        <f t="shared" si="9"/>
        <v>177</v>
      </c>
      <c r="H15" s="9">
        <f t="shared" si="9"/>
        <v>667</v>
      </c>
      <c r="I15" s="9">
        <f t="shared" si="9"/>
        <v>563</v>
      </c>
      <c r="J15" s="9">
        <f t="shared" si="9"/>
        <v>329</v>
      </c>
      <c r="K15" s="9">
        <f t="shared" si="9"/>
        <v>96</v>
      </c>
      <c r="L15" s="9">
        <f t="shared" si="9"/>
        <v>28</v>
      </c>
      <c r="M15" s="71">
        <f t="shared" si="9"/>
        <v>1</v>
      </c>
    </row>
    <row r="16" spans="1:13" ht="15" customHeight="1">
      <c r="A16" s="372"/>
      <c r="B16" s="17" t="s">
        <v>619</v>
      </c>
      <c r="C16" s="8" t="s">
        <v>611</v>
      </c>
      <c r="D16" s="9">
        <f t="shared" si="1"/>
        <v>903</v>
      </c>
      <c r="E16" s="9">
        <f t="shared" ref="E16:M16" si="10">E30+E44+E58</f>
        <v>0</v>
      </c>
      <c r="F16" s="9">
        <f t="shared" si="10"/>
        <v>9</v>
      </c>
      <c r="G16" s="9">
        <f t="shared" si="10"/>
        <v>200</v>
      </c>
      <c r="H16" s="9">
        <f t="shared" si="10"/>
        <v>302</v>
      </c>
      <c r="I16" s="9">
        <f t="shared" si="10"/>
        <v>168</v>
      </c>
      <c r="J16" s="9">
        <f t="shared" si="10"/>
        <v>163</v>
      </c>
      <c r="K16" s="9">
        <f t="shared" si="10"/>
        <v>49</v>
      </c>
      <c r="L16" s="9">
        <f t="shared" si="10"/>
        <v>12</v>
      </c>
      <c r="M16" s="71">
        <f t="shared" si="10"/>
        <v>0</v>
      </c>
    </row>
    <row r="17" spans="1:13" ht="15" customHeight="1">
      <c r="A17" s="372"/>
      <c r="B17" s="19" t="s">
        <v>620</v>
      </c>
      <c r="C17" s="8" t="s">
        <v>609</v>
      </c>
      <c r="D17" s="9">
        <f t="shared" si="1"/>
        <v>466</v>
      </c>
      <c r="E17" s="9">
        <f t="shared" ref="E17:M17" si="11">E31+E45+E59</f>
        <v>0</v>
      </c>
      <c r="F17" s="9">
        <f t="shared" si="11"/>
        <v>1</v>
      </c>
      <c r="G17" s="9">
        <f t="shared" si="11"/>
        <v>39</v>
      </c>
      <c r="H17" s="9">
        <f t="shared" si="11"/>
        <v>126</v>
      </c>
      <c r="I17" s="9">
        <f t="shared" si="11"/>
        <v>131</v>
      </c>
      <c r="J17" s="9">
        <f t="shared" si="11"/>
        <v>119</v>
      </c>
      <c r="K17" s="9">
        <f t="shared" si="11"/>
        <v>43</v>
      </c>
      <c r="L17" s="9">
        <f t="shared" si="11"/>
        <v>7</v>
      </c>
      <c r="M17" s="71">
        <f t="shared" si="11"/>
        <v>0</v>
      </c>
    </row>
    <row r="18" spans="1:13" ht="15" customHeight="1">
      <c r="A18" s="372"/>
      <c r="B18" s="17" t="s">
        <v>621</v>
      </c>
      <c r="C18" s="8" t="s">
        <v>611</v>
      </c>
      <c r="D18" s="9">
        <f t="shared" si="1"/>
        <v>405</v>
      </c>
      <c r="E18" s="9">
        <f t="shared" ref="E18:M18" si="12">E32+E46+E60</f>
        <v>0</v>
      </c>
      <c r="F18" s="9">
        <f t="shared" si="12"/>
        <v>4</v>
      </c>
      <c r="G18" s="9">
        <f t="shared" si="12"/>
        <v>25</v>
      </c>
      <c r="H18" s="9">
        <f t="shared" si="12"/>
        <v>66</v>
      </c>
      <c r="I18" s="9">
        <f t="shared" si="12"/>
        <v>96</v>
      </c>
      <c r="J18" s="9">
        <f t="shared" si="12"/>
        <v>120</v>
      </c>
      <c r="K18" s="9">
        <f t="shared" si="12"/>
        <v>81</v>
      </c>
      <c r="L18" s="9">
        <f t="shared" si="12"/>
        <v>13</v>
      </c>
      <c r="M18" s="71">
        <f t="shared" si="12"/>
        <v>0</v>
      </c>
    </row>
    <row r="19" spans="1:13" ht="15" customHeight="1">
      <c r="A19" s="372"/>
      <c r="B19" s="19" t="s">
        <v>622</v>
      </c>
      <c r="C19" s="8" t="s">
        <v>609</v>
      </c>
      <c r="D19" s="9">
        <f t="shared" si="1"/>
        <v>660</v>
      </c>
      <c r="E19" s="9">
        <f t="shared" ref="E19:M19" si="13">E33+E47+E61</f>
        <v>0</v>
      </c>
      <c r="F19" s="9">
        <f t="shared" si="13"/>
        <v>1</v>
      </c>
      <c r="G19" s="9">
        <f t="shared" si="13"/>
        <v>36</v>
      </c>
      <c r="H19" s="9">
        <f t="shared" si="13"/>
        <v>153</v>
      </c>
      <c r="I19" s="9">
        <f t="shared" si="13"/>
        <v>199</v>
      </c>
      <c r="J19" s="9">
        <f t="shared" si="13"/>
        <v>162</v>
      </c>
      <c r="K19" s="9">
        <f t="shared" si="13"/>
        <v>92</v>
      </c>
      <c r="L19" s="9">
        <f t="shared" si="13"/>
        <v>17</v>
      </c>
      <c r="M19" s="71">
        <f t="shared" si="13"/>
        <v>0</v>
      </c>
    </row>
    <row r="20" spans="1:13" ht="15" customHeight="1" thickBot="1">
      <c r="A20" s="373"/>
      <c r="B20" s="20" t="s">
        <v>623</v>
      </c>
      <c r="C20" s="8" t="s">
        <v>611</v>
      </c>
      <c r="D20" s="9">
        <f t="shared" si="1"/>
        <v>635</v>
      </c>
      <c r="E20" s="9">
        <f t="shared" ref="E20:M20" si="14">E34+E48+E62</f>
        <v>0</v>
      </c>
      <c r="F20" s="9">
        <f t="shared" si="14"/>
        <v>1</v>
      </c>
      <c r="G20" s="9">
        <f t="shared" si="14"/>
        <v>71</v>
      </c>
      <c r="H20" s="9">
        <f t="shared" si="14"/>
        <v>194</v>
      </c>
      <c r="I20" s="9">
        <f t="shared" si="14"/>
        <v>208</v>
      </c>
      <c r="J20" s="9">
        <f t="shared" si="14"/>
        <v>124</v>
      </c>
      <c r="K20" s="9">
        <f t="shared" si="14"/>
        <v>35</v>
      </c>
      <c r="L20" s="9">
        <f t="shared" si="14"/>
        <v>2</v>
      </c>
      <c r="M20" s="71">
        <f t="shared" si="14"/>
        <v>0</v>
      </c>
    </row>
    <row r="21" spans="1:13" ht="15" customHeight="1">
      <c r="A21" s="383" t="s">
        <v>624</v>
      </c>
      <c r="B21" s="16" t="s">
        <v>625</v>
      </c>
      <c r="C21" s="6" t="s">
        <v>609</v>
      </c>
      <c r="D21" s="7">
        <v>10900</v>
      </c>
      <c r="E21" s="7">
        <v>0</v>
      </c>
      <c r="F21" s="7">
        <v>168</v>
      </c>
      <c r="G21" s="7">
        <v>1129</v>
      </c>
      <c r="H21" s="7">
        <v>3422</v>
      </c>
      <c r="I21" s="7">
        <v>3218</v>
      </c>
      <c r="J21" s="7">
        <v>2019</v>
      </c>
      <c r="K21" s="7">
        <v>785</v>
      </c>
      <c r="L21" s="7">
        <v>154</v>
      </c>
      <c r="M21" s="70">
        <v>5</v>
      </c>
    </row>
    <row r="22" spans="1:13" ht="15" customHeight="1">
      <c r="A22" s="384"/>
      <c r="B22" s="17" t="s">
        <v>626</v>
      </c>
      <c r="C22" s="8" t="s">
        <v>611</v>
      </c>
      <c r="D22" s="9">
        <v>24587</v>
      </c>
      <c r="E22" s="9">
        <v>0</v>
      </c>
      <c r="F22" s="9">
        <v>275</v>
      </c>
      <c r="G22" s="9">
        <v>2440</v>
      </c>
      <c r="H22" s="9">
        <v>6298</v>
      </c>
      <c r="I22" s="9">
        <v>7211</v>
      </c>
      <c r="J22" s="9">
        <v>5516</v>
      </c>
      <c r="K22" s="9">
        <v>2532</v>
      </c>
      <c r="L22" s="9">
        <v>311</v>
      </c>
      <c r="M22" s="71">
        <v>4</v>
      </c>
    </row>
    <row r="23" spans="1:13" ht="15" customHeight="1">
      <c r="A23" s="384"/>
      <c r="B23" s="19" t="s">
        <v>612</v>
      </c>
      <c r="C23" s="8" t="s">
        <v>609</v>
      </c>
      <c r="D23" s="9">
        <v>3898</v>
      </c>
      <c r="E23" s="9">
        <v>0</v>
      </c>
      <c r="F23" s="9">
        <v>110</v>
      </c>
      <c r="G23" s="9">
        <v>328</v>
      </c>
      <c r="H23" s="9">
        <v>1196</v>
      </c>
      <c r="I23" s="9">
        <v>1224</v>
      </c>
      <c r="J23" s="9">
        <v>719</v>
      </c>
      <c r="K23" s="9">
        <v>282</v>
      </c>
      <c r="L23" s="9">
        <v>38</v>
      </c>
      <c r="M23" s="71">
        <v>1</v>
      </c>
    </row>
    <row r="24" spans="1:13" ht="15" customHeight="1">
      <c r="A24" s="384"/>
      <c r="B24" s="17" t="s">
        <v>613</v>
      </c>
      <c r="C24" s="8" t="s">
        <v>611</v>
      </c>
      <c r="D24" s="9">
        <v>12354</v>
      </c>
      <c r="E24" s="9">
        <v>0</v>
      </c>
      <c r="F24" s="9">
        <v>96</v>
      </c>
      <c r="G24" s="9">
        <v>769</v>
      </c>
      <c r="H24" s="9">
        <v>3110</v>
      </c>
      <c r="I24" s="9">
        <v>4259</v>
      </c>
      <c r="J24" s="9">
        <v>2708</v>
      </c>
      <c r="K24" s="9">
        <v>1300</v>
      </c>
      <c r="L24" s="9">
        <v>111</v>
      </c>
      <c r="M24" s="71">
        <v>1</v>
      </c>
    </row>
    <row r="25" spans="1:13" ht="15" customHeight="1">
      <c r="A25" s="384"/>
      <c r="B25" s="19" t="s">
        <v>614</v>
      </c>
      <c r="C25" s="8" t="s">
        <v>609</v>
      </c>
      <c r="D25" s="9">
        <v>2295</v>
      </c>
      <c r="E25" s="9">
        <v>0</v>
      </c>
      <c r="F25" s="9">
        <v>7</v>
      </c>
      <c r="G25" s="9">
        <v>236</v>
      </c>
      <c r="H25" s="9">
        <v>700</v>
      </c>
      <c r="I25" s="9">
        <v>756</v>
      </c>
      <c r="J25" s="9">
        <v>429</v>
      </c>
      <c r="K25" s="9">
        <v>138</v>
      </c>
      <c r="L25" s="9">
        <v>26</v>
      </c>
      <c r="M25" s="71">
        <v>3</v>
      </c>
    </row>
    <row r="26" spans="1:13" ht="15" customHeight="1">
      <c r="A26" s="384"/>
      <c r="B26" s="17" t="s">
        <v>615</v>
      </c>
      <c r="C26" s="8" t="s">
        <v>611</v>
      </c>
      <c r="D26" s="9">
        <v>5651</v>
      </c>
      <c r="E26" s="9">
        <v>0</v>
      </c>
      <c r="F26" s="9">
        <v>83</v>
      </c>
      <c r="G26" s="9">
        <v>708</v>
      </c>
      <c r="H26" s="9">
        <v>1431</v>
      </c>
      <c r="I26" s="9">
        <v>1545</v>
      </c>
      <c r="J26" s="9">
        <v>1358</v>
      </c>
      <c r="K26" s="9">
        <v>446</v>
      </c>
      <c r="L26" s="9">
        <v>79</v>
      </c>
      <c r="M26" s="71">
        <v>1</v>
      </c>
    </row>
    <row r="27" spans="1:13" ht="15" customHeight="1">
      <c r="A27" s="384"/>
      <c r="B27" s="19" t="s">
        <v>616</v>
      </c>
      <c r="C27" s="8" t="s">
        <v>609</v>
      </c>
      <c r="D27" s="9">
        <v>1717</v>
      </c>
      <c r="E27" s="9">
        <v>0</v>
      </c>
      <c r="F27" s="9">
        <v>42</v>
      </c>
      <c r="G27" s="9">
        <v>313</v>
      </c>
      <c r="H27" s="9">
        <v>580</v>
      </c>
      <c r="I27" s="9">
        <v>346</v>
      </c>
      <c r="J27" s="9">
        <v>263</v>
      </c>
      <c r="K27" s="9">
        <v>135</v>
      </c>
      <c r="L27" s="9">
        <v>38</v>
      </c>
      <c r="M27" s="71">
        <v>0</v>
      </c>
    </row>
    <row r="28" spans="1:13" ht="15" customHeight="1">
      <c r="A28" s="384"/>
      <c r="B28" s="17" t="s">
        <v>617</v>
      </c>
      <c r="C28" s="8" t="s">
        <v>611</v>
      </c>
      <c r="D28" s="9">
        <v>4643</v>
      </c>
      <c r="E28" s="9">
        <v>0</v>
      </c>
      <c r="F28" s="9">
        <v>82</v>
      </c>
      <c r="G28" s="9">
        <v>667</v>
      </c>
      <c r="H28" s="9">
        <v>1195</v>
      </c>
      <c r="I28" s="9">
        <v>935</v>
      </c>
      <c r="J28" s="9">
        <v>1046</v>
      </c>
      <c r="K28" s="9">
        <v>622</v>
      </c>
      <c r="L28" s="9">
        <v>94</v>
      </c>
      <c r="M28" s="71">
        <v>2</v>
      </c>
    </row>
    <row r="29" spans="1:13" ht="15" customHeight="1">
      <c r="A29" s="384"/>
      <c r="B29" s="19" t="s">
        <v>618</v>
      </c>
      <c r="C29" s="8" t="s">
        <v>609</v>
      </c>
      <c r="D29" s="9">
        <v>1866</v>
      </c>
      <c r="E29" s="9">
        <v>0</v>
      </c>
      <c r="F29" s="9">
        <v>7</v>
      </c>
      <c r="G29" s="9">
        <v>177</v>
      </c>
      <c r="H29" s="9">
        <v>667</v>
      </c>
      <c r="I29" s="9">
        <v>563</v>
      </c>
      <c r="J29" s="9">
        <v>328</v>
      </c>
      <c r="K29" s="9">
        <v>95</v>
      </c>
      <c r="L29" s="9">
        <v>28</v>
      </c>
      <c r="M29" s="71">
        <v>1</v>
      </c>
    </row>
    <row r="30" spans="1:13" ht="15" customHeight="1">
      <c r="A30" s="384"/>
      <c r="B30" s="17" t="s">
        <v>619</v>
      </c>
      <c r="C30" s="8" t="s">
        <v>611</v>
      </c>
      <c r="D30" s="9">
        <v>901</v>
      </c>
      <c r="E30" s="9">
        <v>0</v>
      </c>
      <c r="F30" s="9">
        <v>9</v>
      </c>
      <c r="G30" s="9">
        <v>200</v>
      </c>
      <c r="H30" s="9">
        <v>302</v>
      </c>
      <c r="I30" s="9">
        <v>168</v>
      </c>
      <c r="J30" s="9">
        <v>161</v>
      </c>
      <c r="K30" s="9">
        <v>49</v>
      </c>
      <c r="L30" s="9">
        <v>12</v>
      </c>
      <c r="M30" s="71">
        <v>0</v>
      </c>
    </row>
    <row r="31" spans="1:13" ht="15" customHeight="1">
      <c r="A31" s="384"/>
      <c r="B31" s="19" t="s">
        <v>620</v>
      </c>
      <c r="C31" s="8" t="s">
        <v>609</v>
      </c>
      <c r="D31" s="9">
        <v>464</v>
      </c>
      <c r="E31" s="9">
        <v>0</v>
      </c>
      <c r="F31" s="9">
        <v>1</v>
      </c>
      <c r="G31" s="9">
        <v>39</v>
      </c>
      <c r="H31" s="9">
        <v>126</v>
      </c>
      <c r="I31" s="9">
        <v>130</v>
      </c>
      <c r="J31" s="9">
        <v>118</v>
      </c>
      <c r="K31" s="9">
        <v>43</v>
      </c>
      <c r="L31" s="9">
        <v>7</v>
      </c>
      <c r="M31" s="71">
        <v>0</v>
      </c>
    </row>
    <row r="32" spans="1:13" ht="15" customHeight="1">
      <c r="A32" s="382"/>
      <c r="B32" s="17" t="s">
        <v>621</v>
      </c>
      <c r="C32" s="8" t="s">
        <v>611</v>
      </c>
      <c r="D32" s="11">
        <v>403</v>
      </c>
      <c r="E32" s="11">
        <v>0</v>
      </c>
      <c r="F32" s="11">
        <v>4</v>
      </c>
      <c r="G32" s="11">
        <v>25</v>
      </c>
      <c r="H32" s="11">
        <v>66</v>
      </c>
      <c r="I32" s="11">
        <v>96</v>
      </c>
      <c r="J32" s="11">
        <v>119</v>
      </c>
      <c r="K32" s="11">
        <v>80</v>
      </c>
      <c r="L32" s="11">
        <v>13</v>
      </c>
      <c r="M32" s="72">
        <v>0</v>
      </c>
    </row>
    <row r="33" spans="1:13" ht="15" customHeight="1">
      <c r="A33" s="382"/>
      <c r="B33" s="19" t="s">
        <v>622</v>
      </c>
      <c r="C33" s="8" t="s">
        <v>609</v>
      </c>
      <c r="D33" s="11">
        <v>660</v>
      </c>
      <c r="E33" s="11">
        <v>0</v>
      </c>
      <c r="F33" s="11">
        <v>1</v>
      </c>
      <c r="G33" s="11">
        <v>36</v>
      </c>
      <c r="H33" s="11">
        <v>153</v>
      </c>
      <c r="I33" s="11">
        <v>199</v>
      </c>
      <c r="J33" s="11">
        <v>162</v>
      </c>
      <c r="K33" s="11">
        <v>92</v>
      </c>
      <c r="L33" s="11">
        <v>17</v>
      </c>
      <c r="M33" s="72">
        <v>0</v>
      </c>
    </row>
    <row r="34" spans="1:13" ht="15" customHeight="1" thickBot="1">
      <c r="A34" s="382"/>
      <c r="B34" s="20" t="s">
        <v>623</v>
      </c>
      <c r="C34" s="8" t="s">
        <v>611</v>
      </c>
      <c r="D34" s="11">
        <v>635</v>
      </c>
      <c r="E34" s="11">
        <v>0</v>
      </c>
      <c r="F34" s="11">
        <v>1</v>
      </c>
      <c r="G34" s="11">
        <v>71</v>
      </c>
      <c r="H34" s="11">
        <v>194</v>
      </c>
      <c r="I34" s="11">
        <v>208</v>
      </c>
      <c r="J34" s="11">
        <v>124</v>
      </c>
      <c r="K34" s="11">
        <v>35</v>
      </c>
      <c r="L34" s="11">
        <v>2</v>
      </c>
      <c r="M34" s="72">
        <v>0</v>
      </c>
    </row>
    <row r="35" spans="1:13" ht="15" customHeight="1">
      <c r="A35" s="386" t="s">
        <v>627</v>
      </c>
      <c r="B35" s="16" t="s">
        <v>625</v>
      </c>
      <c r="C35" s="6" t="s">
        <v>609</v>
      </c>
      <c r="D35" s="27">
        <f>SUM(E35:M35)</f>
        <v>10</v>
      </c>
      <c r="E35" s="27">
        <f>SUM(E37,E39,E41,E43,E45)</f>
        <v>0</v>
      </c>
      <c r="F35" s="27">
        <f t="shared" ref="F35:M36" si="15">SUM(F37,F39,F41,F43,F45)</f>
        <v>0</v>
      </c>
      <c r="G35" s="27">
        <f>SUM(G37,G39,G41,G43,G45)</f>
        <v>1</v>
      </c>
      <c r="H35" s="27">
        <f t="shared" si="15"/>
        <v>0</v>
      </c>
      <c r="I35" s="27">
        <f t="shared" si="15"/>
        <v>0</v>
      </c>
      <c r="J35" s="27">
        <f t="shared" si="15"/>
        <v>2</v>
      </c>
      <c r="K35" s="27">
        <f t="shared" si="15"/>
        <v>4</v>
      </c>
      <c r="L35" s="27">
        <f t="shared" si="15"/>
        <v>3</v>
      </c>
      <c r="M35" s="74">
        <f t="shared" si="15"/>
        <v>0</v>
      </c>
    </row>
    <row r="36" spans="1:13" ht="15" customHeight="1">
      <c r="A36" s="372"/>
      <c r="B36" s="17" t="s">
        <v>626</v>
      </c>
      <c r="C36" s="8" t="s">
        <v>611</v>
      </c>
      <c r="D36" s="28">
        <f t="shared" ref="D36:D62" si="16">SUM(E36:M36)</f>
        <v>6</v>
      </c>
      <c r="E36" s="28">
        <f>SUM(E38,E40,E42,E44,E46)</f>
        <v>0</v>
      </c>
      <c r="F36" s="28">
        <f t="shared" si="15"/>
        <v>0</v>
      </c>
      <c r="G36" s="28">
        <f t="shared" si="15"/>
        <v>1</v>
      </c>
      <c r="H36" s="28">
        <f t="shared" si="15"/>
        <v>1</v>
      </c>
      <c r="I36" s="28">
        <f t="shared" si="15"/>
        <v>1</v>
      </c>
      <c r="J36" s="28">
        <f t="shared" si="15"/>
        <v>0</v>
      </c>
      <c r="K36" s="28">
        <f t="shared" si="15"/>
        <v>1</v>
      </c>
      <c r="L36" s="28">
        <f t="shared" si="15"/>
        <v>2</v>
      </c>
      <c r="M36" s="75">
        <f t="shared" si="15"/>
        <v>0</v>
      </c>
    </row>
    <row r="37" spans="1:13" ht="15" customHeight="1">
      <c r="A37" s="372"/>
      <c r="B37" s="19" t="s">
        <v>612</v>
      </c>
      <c r="C37" s="8" t="s">
        <v>609</v>
      </c>
      <c r="D37" s="28">
        <f>SUM(E37:M37)</f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2</v>
      </c>
      <c r="L37" s="29">
        <v>1</v>
      </c>
      <c r="M37" s="76">
        <v>0</v>
      </c>
    </row>
    <row r="38" spans="1:13" ht="15" customHeight="1">
      <c r="A38" s="372"/>
      <c r="B38" s="17" t="s">
        <v>613</v>
      </c>
      <c r="C38" s="8" t="s">
        <v>611</v>
      </c>
      <c r="D38" s="28">
        <f t="shared" si="16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76">
        <v>0</v>
      </c>
    </row>
    <row r="39" spans="1:13" ht="15" customHeight="1">
      <c r="A39" s="372"/>
      <c r="B39" s="19" t="s">
        <v>614</v>
      </c>
      <c r="C39" s="8" t="s">
        <v>609</v>
      </c>
      <c r="D39" s="28">
        <f t="shared" si="16"/>
        <v>7</v>
      </c>
      <c r="E39" s="28">
        <v>0</v>
      </c>
      <c r="F39" s="28">
        <v>0</v>
      </c>
      <c r="G39" s="28">
        <v>1</v>
      </c>
      <c r="H39" s="28">
        <v>0</v>
      </c>
      <c r="I39" s="28">
        <v>0</v>
      </c>
      <c r="J39" s="28">
        <v>2</v>
      </c>
      <c r="K39" s="28">
        <v>2</v>
      </c>
      <c r="L39" s="28">
        <v>2</v>
      </c>
      <c r="M39" s="75">
        <v>0</v>
      </c>
    </row>
    <row r="40" spans="1:13" ht="15" customHeight="1">
      <c r="A40" s="372"/>
      <c r="B40" s="17" t="s">
        <v>615</v>
      </c>
      <c r="C40" s="8" t="s">
        <v>611</v>
      </c>
      <c r="D40" s="28">
        <f t="shared" si="16"/>
        <v>5</v>
      </c>
      <c r="E40" s="28">
        <v>0</v>
      </c>
      <c r="F40" s="28">
        <v>0</v>
      </c>
      <c r="G40" s="28">
        <v>1</v>
      </c>
      <c r="H40" s="28">
        <v>1</v>
      </c>
      <c r="I40" s="28">
        <v>0</v>
      </c>
      <c r="J40" s="28">
        <v>0</v>
      </c>
      <c r="K40" s="28">
        <v>1</v>
      </c>
      <c r="L40" s="28">
        <v>2</v>
      </c>
      <c r="M40" s="75">
        <v>0</v>
      </c>
    </row>
    <row r="41" spans="1:13" ht="15" customHeight="1">
      <c r="A41" s="372"/>
      <c r="B41" s="19" t="s">
        <v>616</v>
      </c>
      <c r="C41" s="8" t="s">
        <v>609</v>
      </c>
      <c r="D41" s="28">
        <f t="shared" si="16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75">
        <v>0</v>
      </c>
    </row>
    <row r="42" spans="1:13" ht="15" customHeight="1">
      <c r="A42" s="372"/>
      <c r="B42" s="17" t="s">
        <v>617</v>
      </c>
      <c r="C42" s="8" t="s">
        <v>611</v>
      </c>
      <c r="D42" s="28">
        <f t="shared" si="16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1</v>
      </c>
      <c r="J42" s="28">
        <v>0</v>
      </c>
      <c r="K42" s="28">
        <v>0</v>
      </c>
      <c r="L42" s="28">
        <v>0</v>
      </c>
      <c r="M42" s="75">
        <v>0</v>
      </c>
    </row>
    <row r="43" spans="1:13" ht="15" customHeight="1">
      <c r="A43" s="372"/>
      <c r="B43" s="19" t="s">
        <v>618</v>
      </c>
      <c r="C43" s="8" t="s">
        <v>609</v>
      </c>
      <c r="D43" s="28">
        <f t="shared" si="16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75">
        <v>0</v>
      </c>
    </row>
    <row r="44" spans="1:13" ht="15" customHeight="1">
      <c r="A44" s="372"/>
      <c r="B44" s="17" t="s">
        <v>619</v>
      </c>
      <c r="C44" s="8" t="s">
        <v>611</v>
      </c>
      <c r="D44" s="28">
        <f t="shared" si="16"/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75">
        <v>0</v>
      </c>
    </row>
    <row r="45" spans="1:13" ht="15" customHeight="1">
      <c r="A45" s="372"/>
      <c r="B45" s="19" t="s">
        <v>620</v>
      </c>
      <c r="C45" s="8" t="s">
        <v>609</v>
      </c>
      <c r="D45" s="28">
        <f t="shared" si="16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75">
        <v>0</v>
      </c>
    </row>
    <row r="46" spans="1:13" ht="15" customHeight="1">
      <c r="A46" s="372"/>
      <c r="B46" s="17" t="s">
        <v>621</v>
      </c>
      <c r="C46" s="8" t="s">
        <v>611</v>
      </c>
      <c r="D46" s="28">
        <f t="shared" si="16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75">
        <v>0</v>
      </c>
    </row>
    <row r="47" spans="1:13" ht="15" customHeight="1">
      <c r="A47" s="372"/>
      <c r="B47" s="19" t="s">
        <v>622</v>
      </c>
      <c r="C47" s="8" t="s">
        <v>609</v>
      </c>
      <c r="D47" s="28">
        <f t="shared" si="16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75">
        <v>0</v>
      </c>
    </row>
    <row r="48" spans="1:13" ht="15" customHeight="1" thickBot="1">
      <c r="A48" s="373"/>
      <c r="B48" s="20" t="s">
        <v>623</v>
      </c>
      <c r="C48" s="8" t="s">
        <v>611</v>
      </c>
      <c r="D48" s="32">
        <f t="shared" si="16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77">
        <v>0</v>
      </c>
    </row>
    <row r="49" spans="1:13" ht="15" customHeight="1">
      <c r="A49" s="386" t="s">
        <v>628</v>
      </c>
      <c r="B49" s="21" t="s">
        <v>625</v>
      </c>
      <c r="C49" s="12" t="s">
        <v>609</v>
      </c>
      <c r="D49" s="27">
        <f t="shared" si="16"/>
        <v>129</v>
      </c>
      <c r="E49" s="27">
        <f>SUM(E51,E53,E55,E57,E59,E61)</f>
        <v>0</v>
      </c>
      <c r="F49" s="27">
        <f t="shared" ref="F49:M50" si="17">SUM(F51,F53,F55,F57,F59,F61)</f>
        <v>0</v>
      </c>
      <c r="G49" s="27">
        <f t="shared" si="17"/>
        <v>0</v>
      </c>
      <c r="H49" s="27">
        <f t="shared" si="17"/>
        <v>3</v>
      </c>
      <c r="I49" s="27">
        <f t="shared" si="17"/>
        <v>27</v>
      </c>
      <c r="J49" s="27">
        <f t="shared" si="17"/>
        <v>38</v>
      </c>
      <c r="K49" s="27">
        <f t="shared" si="17"/>
        <v>37</v>
      </c>
      <c r="L49" s="27">
        <f t="shared" si="17"/>
        <v>21</v>
      </c>
      <c r="M49" s="74">
        <f t="shared" si="17"/>
        <v>3</v>
      </c>
    </row>
    <row r="50" spans="1:13" ht="15" customHeight="1">
      <c r="A50" s="372"/>
      <c r="B50" s="17" t="s">
        <v>626</v>
      </c>
      <c r="C50" s="8" t="s">
        <v>611</v>
      </c>
      <c r="D50" s="28">
        <f t="shared" si="16"/>
        <v>33</v>
      </c>
      <c r="E50" s="28">
        <f>SUM(E52,E54,E56,E58,E60,E62)</f>
        <v>0</v>
      </c>
      <c r="F50" s="28">
        <f t="shared" si="17"/>
        <v>0</v>
      </c>
      <c r="G50" s="28">
        <f t="shared" si="17"/>
        <v>0</v>
      </c>
      <c r="H50" s="28">
        <f t="shared" si="17"/>
        <v>0</v>
      </c>
      <c r="I50" s="28">
        <f t="shared" si="17"/>
        <v>3</v>
      </c>
      <c r="J50" s="28">
        <f t="shared" si="17"/>
        <v>10</v>
      </c>
      <c r="K50" s="28">
        <f t="shared" si="17"/>
        <v>11</v>
      </c>
      <c r="L50" s="28">
        <f t="shared" si="17"/>
        <v>7</v>
      </c>
      <c r="M50" s="75">
        <f t="shared" si="17"/>
        <v>2</v>
      </c>
    </row>
    <row r="51" spans="1:13" ht="15" customHeight="1">
      <c r="A51" s="372"/>
      <c r="B51" s="19" t="s">
        <v>612</v>
      </c>
      <c r="C51" s="8" t="s">
        <v>609</v>
      </c>
      <c r="D51" s="28">
        <f t="shared" si="16"/>
        <v>48</v>
      </c>
      <c r="E51" s="29">
        <v>0</v>
      </c>
      <c r="F51" s="29">
        <v>0</v>
      </c>
      <c r="G51" s="29">
        <v>0</v>
      </c>
      <c r="H51" s="29">
        <v>0</v>
      </c>
      <c r="I51" s="29">
        <v>8</v>
      </c>
      <c r="J51" s="29">
        <v>15</v>
      </c>
      <c r="K51" s="29">
        <v>14</v>
      </c>
      <c r="L51" s="29">
        <v>10</v>
      </c>
      <c r="M51" s="76">
        <v>1</v>
      </c>
    </row>
    <row r="52" spans="1:13" ht="15" customHeight="1">
      <c r="A52" s="372"/>
      <c r="B52" s="17" t="s">
        <v>613</v>
      </c>
      <c r="C52" s="8" t="s">
        <v>611</v>
      </c>
      <c r="D52" s="28">
        <f t="shared" si="16"/>
        <v>18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4</v>
      </c>
      <c r="K52" s="29">
        <v>8</v>
      </c>
      <c r="L52" s="29">
        <v>4</v>
      </c>
      <c r="M52" s="76">
        <v>0</v>
      </c>
    </row>
    <row r="53" spans="1:13" ht="15" customHeight="1">
      <c r="A53" s="372"/>
      <c r="B53" s="19" t="s">
        <v>614</v>
      </c>
      <c r="C53" s="8" t="s">
        <v>609</v>
      </c>
      <c r="D53" s="28">
        <f t="shared" si="16"/>
        <v>42</v>
      </c>
      <c r="E53" s="28">
        <v>0</v>
      </c>
      <c r="F53" s="28">
        <v>0</v>
      </c>
      <c r="G53" s="28">
        <v>0</v>
      </c>
      <c r="H53" s="28">
        <v>0</v>
      </c>
      <c r="I53" s="28">
        <v>8</v>
      </c>
      <c r="J53" s="28">
        <v>10</v>
      </c>
      <c r="K53" s="28">
        <v>12</v>
      </c>
      <c r="L53" s="28">
        <v>10</v>
      </c>
      <c r="M53" s="75">
        <v>2</v>
      </c>
    </row>
    <row r="54" spans="1:13" ht="15" customHeight="1">
      <c r="A54" s="372"/>
      <c r="B54" s="17" t="s">
        <v>615</v>
      </c>
      <c r="C54" s="8" t="s">
        <v>611</v>
      </c>
      <c r="D54" s="28">
        <f t="shared" si="16"/>
        <v>8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2</v>
      </c>
      <c r="L54" s="28">
        <v>3</v>
      </c>
      <c r="M54" s="75">
        <v>2</v>
      </c>
    </row>
    <row r="55" spans="1:13" ht="15" customHeight="1">
      <c r="A55" s="372"/>
      <c r="B55" s="19" t="s">
        <v>616</v>
      </c>
      <c r="C55" s="8" t="s">
        <v>609</v>
      </c>
      <c r="D55" s="28">
        <f t="shared" si="16"/>
        <v>35</v>
      </c>
      <c r="E55" s="28">
        <v>0</v>
      </c>
      <c r="F55" s="28">
        <v>0</v>
      </c>
      <c r="G55" s="28">
        <v>0</v>
      </c>
      <c r="H55" s="28">
        <v>3</v>
      </c>
      <c r="I55" s="28">
        <v>10</v>
      </c>
      <c r="J55" s="28">
        <v>11</v>
      </c>
      <c r="K55" s="28">
        <v>10</v>
      </c>
      <c r="L55" s="28">
        <v>1</v>
      </c>
      <c r="M55" s="75">
        <v>0</v>
      </c>
    </row>
    <row r="56" spans="1:13" ht="15" customHeight="1">
      <c r="A56" s="372"/>
      <c r="B56" s="17" t="s">
        <v>617</v>
      </c>
      <c r="C56" s="8" t="s">
        <v>611</v>
      </c>
      <c r="D56" s="28">
        <f t="shared" si="16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2</v>
      </c>
      <c r="K56" s="28">
        <v>0</v>
      </c>
      <c r="L56" s="28">
        <v>0</v>
      </c>
      <c r="M56" s="75">
        <v>0</v>
      </c>
    </row>
    <row r="57" spans="1:13" ht="15" customHeight="1">
      <c r="A57" s="372"/>
      <c r="B57" s="19" t="s">
        <v>618</v>
      </c>
      <c r="C57" s="8" t="s">
        <v>609</v>
      </c>
      <c r="D57" s="28">
        <f t="shared" si="16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75">
        <v>0</v>
      </c>
    </row>
    <row r="58" spans="1:13" ht="15" customHeight="1">
      <c r="A58" s="372"/>
      <c r="B58" s="17" t="s">
        <v>619</v>
      </c>
      <c r="C58" s="8" t="s">
        <v>611</v>
      </c>
      <c r="D58" s="28">
        <f t="shared" si="16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75">
        <v>0</v>
      </c>
    </row>
    <row r="59" spans="1:13" ht="15" customHeight="1">
      <c r="A59" s="372"/>
      <c r="B59" s="19" t="s">
        <v>620</v>
      </c>
      <c r="C59" s="8" t="s">
        <v>609</v>
      </c>
      <c r="D59" s="28">
        <f t="shared" si="16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75">
        <v>0</v>
      </c>
    </row>
    <row r="60" spans="1:13" ht="15" customHeight="1">
      <c r="A60" s="372"/>
      <c r="B60" s="17" t="s">
        <v>621</v>
      </c>
      <c r="C60" s="8" t="s">
        <v>611</v>
      </c>
      <c r="D60" s="28">
        <f t="shared" si="16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1</v>
      </c>
      <c r="L60" s="28">
        <v>0</v>
      </c>
      <c r="M60" s="75">
        <v>0</v>
      </c>
    </row>
    <row r="61" spans="1:13" ht="15" customHeight="1">
      <c r="A61" s="372"/>
      <c r="B61" s="19" t="s">
        <v>622</v>
      </c>
      <c r="C61" s="8" t="s">
        <v>609</v>
      </c>
      <c r="D61" s="28">
        <f t="shared" si="16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75">
        <v>0</v>
      </c>
    </row>
    <row r="62" spans="1:13" ht="15" customHeight="1" thickBot="1">
      <c r="A62" s="373"/>
      <c r="B62" s="20" t="s">
        <v>623</v>
      </c>
      <c r="C62" s="8" t="s">
        <v>611</v>
      </c>
      <c r="D62" s="32">
        <f t="shared" si="16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77">
        <v>0</v>
      </c>
    </row>
    <row r="63" spans="1:13" s="15" customFormat="1" ht="14.25">
      <c r="A63" s="22" t="s">
        <v>629</v>
      </c>
      <c r="F63" s="80"/>
    </row>
    <row r="64" spans="1:13" s="15" customFormat="1" ht="14.25">
      <c r="A64" s="23" t="s">
        <v>630</v>
      </c>
      <c r="B64" s="24"/>
      <c r="C64" s="24"/>
      <c r="F64" s="80"/>
    </row>
    <row r="65" spans="1:6" s="15" customFormat="1" ht="14.25">
      <c r="A65" s="23" t="s">
        <v>631</v>
      </c>
      <c r="B65" s="24"/>
      <c r="C65" s="24"/>
      <c r="F65" s="80"/>
    </row>
    <row r="66" spans="1:6" s="15" customFormat="1">
      <c r="A66" s="22" t="s">
        <v>632</v>
      </c>
      <c r="B66" s="1"/>
      <c r="C66" s="1"/>
      <c r="D66" s="1"/>
      <c r="E66" s="1"/>
      <c r="F66" s="80"/>
    </row>
    <row r="67" spans="1:6">
      <c r="A67" s="14"/>
    </row>
    <row r="68" spans="1:6">
      <c r="A68" s="14"/>
    </row>
    <row r="69" spans="1:6">
      <c r="A69" s="14"/>
    </row>
    <row r="70" spans="1:6">
      <c r="A70" s="14"/>
    </row>
    <row r="71" spans="1:6">
      <c r="A71" s="14"/>
    </row>
    <row r="72" spans="1:6">
      <c r="A72" s="14"/>
    </row>
    <row r="73" spans="1:6">
      <c r="A73" s="14"/>
    </row>
    <row r="74" spans="1:6">
      <c r="A74" s="14"/>
    </row>
    <row r="75" spans="1:6">
      <c r="A75" s="14"/>
    </row>
    <row r="76" spans="1:6">
      <c r="A76" s="14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工作表42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11" width="7.25" style="1" bestFit="1" customWidth="1"/>
    <col min="12" max="13" width="5.875" style="1" customWidth="1"/>
    <col min="14" max="16384" width="9" style="1"/>
  </cols>
  <sheetData>
    <row r="1" spans="1:13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46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586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48</v>
      </c>
      <c r="M3" s="390"/>
    </row>
    <row r="4" spans="1:13" ht="17.25" thickBot="1">
      <c r="B4" s="391" t="s">
        <v>587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50</v>
      </c>
      <c r="M4" s="392"/>
    </row>
    <row r="5" spans="1:13">
      <c r="A5" s="374" t="s">
        <v>30</v>
      </c>
      <c r="B5" s="425"/>
      <c r="C5" s="406" t="s">
        <v>51</v>
      </c>
      <c r="D5" s="380" t="s">
        <v>52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53</v>
      </c>
      <c r="E6" s="4" t="s">
        <v>54</v>
      </c>
      <c r="F6" s="4" t="s">
        <v>55</v>
      </c>
      <c r="G6" s="4" t="s">
        <v>56</v>
      </c>
      <c r="H6" s="4" t="s">
        <v>57</v>
      </c>
      <c r="I6" s="4" t="s">
        <v>238</v>
      </c>
      <c r="J6" s="4" t="s">
        <v>239</v>
      </c>
      <c r="K6" s="4" t="s">
        <v>240</v>
      </c>
      <c r="L6" s="4" t="s">
        <v>241</v>
      </c>
      <c r="M6" s="69" t="s">
        <v>242</v>
      </c>
    </row>
    <row r="7" spans="1:13" ht="15" customHeight="1">
      <c r="A7" s="382" t="s">
        <v>63</v>
      </c>
      <c r="B7" s="16" t="s">
        <v>64</v>
      </c>
      <c r="C7" s="6" t="s">
        <v>65</v>
      </c>
      <c r="D7" s="7">
        <f>D21+D35+D49</f>
        <v>10882</v>
      </c>
      <c r="E7" s="7">
        <f>E21+E35+E49</f>
        <v>0</v>
      </c>
      <c r="F7" s="7">
        <f t="shared" ref="F7:M7" si="0">F21+F35+F49</f>
        <v>193</v>
      </c>
      <c r="G7" s="7">
        <f t="shared" si="0"/>
        <v>1046</v>
      </c>
      <c r="H7" s="7">
        <f t="shared" si="0"/>
        <v>3345</v>
      </c>
      <c r="I7" s="7">
        <f t="shared" si="0"/>
        <v>3227</v>
      </c>
      <c r="J7" s="7">
        <f t="shared" si="0"/>
        <v>1984</v>
      </c>
      <c r="K7" s="7">
        <f t="shared" si="0"/>
        <v>868</v>
      </c>
      <c r="L7" s="7">
        <f t="shared" si="0"/>
        <v>211</v>
      </c>
      <c r="M7" s="70">
        <f t="shared" si="0"/>
        <v>8</v>
      </c>
    </row>
    <row r="8" spans="1:13" ht="15" customHeight="1">
      <c r="A8" s="372"/>
      <c r="B8" s="18" t="s">
        <v>66</v>
      </c>
      <c r="C8" s="8" t="s">
        <v>67</v>
      </c>
      <c r="D8" s="9">
        <f t="shared" ref="D8:D20" si="1">D22+D36+D50</f>
        <v>24478</v>
      </c>
      <c r="E8" s="9">
        <f t="shared" ref="E8:M8" si="2">E22+E36+E50</f>
        <v>0</v>
      </c>
      <c r="F8" s="9">
        <f t="shared" si="2"/>
        <v>286</v>
      </c>
      <c r="G8" s="9">
        <f t="shared" si="2"/>
        <v>2460</v>
      </c>
      <c r="H8" s="9">
        <f t="shared" si="2"/>
        <v>6360</v>
      </c>
      <c r="I8" s="9">
        <f t="shared" si="2"/>
        <v>7121</v>
      </c>
      <c r="J8" s="9">
        <f t="shared" si="2"/>
        <v>5413</v>
      </c>
      <c r="K8" s="9">
        <f t="shared" si="2"/>
        <v>2514</v>
      </c>
      <c r="L8" s="9">
        <f t="shared" si="2"/>
        <v>317</v>
      </c>
      <c r="M8" s="71">
        <f t="shared" si="2"/>
        <v>7</v>
      </c>
    </row>
    <row r="9" spans="1:13" ht="15" customHeight="1">
      <c r="A9" s="372"/>
      <c r="B9" s="19" t="s">
        <v>68</v>
      </c>
      <c r="C9" s="8" t="s">
        <v>65</v>
      </c>
      <c r="D9" s="9">
        <f t="shared" si="1"/>
        <v>3852</v>
      </c>
      <c r="E9" s="9">
        <f t="shared" ref="E9:M9" si="3">E23+E37+E51</f>
        <v>0</v>
      </c>
      <c r="F9" s="9">
        <f t="shared" si="3"/>
        <v>111</v>
      </c>
      <c r="G9" s="9">
        <f t="shared" si="3"/>
        <v>314</v>
      </c>
      <c r="H9" s="9">
        <f t="shared" si="3"/>
        <v>1155</v>
      </c>
      <c r="I9" s="9">
        <f t="shared" si="3"/>
        <v>1209</v>
      </c>
      <c r="J9" s="9">
        <f t="shared" si="3"/>
        <v>714</v>
      </c>
      <c r="K9" s="9">
        <f t="shared" si="3"/>
        <v>295</v>
      </c>
      <c r="L9" s="9">
        <f t="shared" si="3"/>
        <v>52</v>
      </c>
      <c r="M9" s="71">
        <f t="shared" si="3"/>
        <v>2</v>
      </c>
    </row>
    <row r="10" spans="1:13" ht="15" customHeight="1">
      <c r="A10" s="372"/>
      <c r="B10" s="17" t="s">
        <v>69</v>
      </c>
      <c r="C10" s="8" t="s">
        <v>67</v>
      </c>
      <c r="D10" s="9">
        <f t="shared" si="1"/>
        <v>12271</v>
      </c>
      <c r="E10" s="9">
        <f t="shared" ref="E10:M10" si="4">E24+E38+E52</f>
        <v>0</v>
      </c>
      <c r="F10" s="9">
        <f t="shared" si="4"/>
        <v>98</v>
      </c>
      <c r="G10" s="9">
        <f t="shared" si="4"/>
        <v>771</v>
      </c>
      <c r="H10" s="9">
        <f t="shared" si="4"/>
        <v>3089</v>
      </c>
      <c r="I10" s="9">
        <f t="shared" si="4"/>
        <v>4200</v>
      </c>
      <c r="J10" s="9">
        <f t="shared" si="4"/>
        <v>2702</v>
      </c>
      <c r="K10" s="9">
        <f t="shared" si="4"/>
        <v>1298</v>
      </c>
      <c r="L10" s="9">
        <f t="shared" si="4"/>
        <v>112</v>
      </c>
      <c r="M10" s="71">
        <f t="shared" si="4"/>
        <v>1</v>
      </c>
    </row>
    <row r="11" spans="1:13" ht="15" customHeight="1">
      <c r="A11" s="372"/>
      <c r="B11" s="19" t="s">
        <v>70</v>
      </c>
      <c r="C11" s="8" t="s">
        <v>65</v>
      </c>
      <c r="D11" s="9">
        <f t="shared" si="1"/>
        <v>2257</v>
      </c>
      <c r="E11" s="9">
        <f t="shared" ref="E11:M11" si="5">E25+E39+E53</f>
        <v>0</v>
      </c>
      <c r="F11" s="9">
        <f t="shared" si="5"/>
        <v>7</v>
      </c>
      <c r="G11" s="9">
        <f t="shared" si="5"/>
        <v>213</v>
      </c>
      <c r="H11" s="9">
        <f t="shared" si="5"/>
        <v>667</v>
      </c>
      <c r="I11" s="9">
        <f t="shared" si="5"/>
        <v>742</v>
      </c>
      <c r="J11" s="9">
        <f t="shared" si="5"/>
        <v>427</v>
      </c>
      <c r="K11" s="9">
        <f t="shared" si="5"/>
        <v>157</v>
      </c>
      <c r="L11" s="9">
        <f t="shared" si="5"/>
        <v>40</v>
      </c>
      <c r="M11" s="71">
        <f t="shared" si="5"/>
        <v>4</v>
      </c>
    </row>
    <row r="12" spans="1:13" ht="15" customHeight="1">
      <c r="A12" s="372"/>
      <c r="B12" s="17" t="s">
        <v>71</v>
      </c>
      <c r="C12" s="8" t="s">
        <v>67</v>
      </c>
      <c r="D12" s="9">
        <f t="shared" si="1"/>
        <v>5683</v>
      </c>
      <c r="E12" s="9">
        <f t="shared" ref="E12:M12" si="6">E26+E40+E54</f>
        <v>0</v>
      </c>
      <c r="F12" s="9">
        <f t="shared" si="6"/>
        <v>93</v>
      </c>
      <c r="G12" s="9">
        <f t="shared" si="6"/>
        <v>742</v>
      </c>
      <c r="H12" s="9">
        <f t="shared" si="6"/>
        <v>1533</v>
      </c>
      <c r="I12" s="9">
        <f t="shared" si="6"/>
        <v>1512</v>
      </c>
      <c r="J12" s="9">
        <f t="shared" si="6"/>
        <v>1272</v>
      </c>
      <c r="K12" s="9">
        <f t="shared" si="6"/>
        <v>437</v>
      </c>
      <c r="L12" s="9">
        <f t="shared" si="6"/>
        <v>91</v>
      </c>
      <c r="M12" s="71">
        <f t="shared" si="6"/>
        <v>3</v>
      </c>
    </row>
    <row r="13" spans="1:13" ht="15" customHeight="1">
      <c r="A13" s="372"/>
      <c r="B13" s="19" t="s">
        <v>72</v>
      </c>
      <c r="C13" s="8" t="s">
        <v>65</v>
      </c>
      <c r="D13" s="9">
        <f t="shared" si="1"/>
        <v>1811</v>
      </c>
      <c r="E13" s="9">
        <f t="shared" ref="E13:M13" si="7">E27+E41+E55</f>
        <v>0</v>
      </c>
      <c r="F13" s="9">
        <f t="shared" si="7"/>
        <v>67</v>
      </c>
      <c r="G13" s="9">
        <f t="shared" si="7"/>
        <v>303</v>
      </c>
      <c r="H13" s="9">
        <f t="shared" si="7"/>
        <v>582</v>
      </c>
      <c r="I13" s="9">
        <f t="shared" si="7"/>
        <v>402</v>
      </c>
      <c r="J13" s="9">
        <f t="shared" si="7"/>
        <v>281</v>
      </c>
      <c r="K13" s="9">
        <f t="shared" si="7"/>
        <v>139</v>
      </c>
      <c r="L13" s="9">
        <f t="shared" si="7"/>
        <v>37</v>
      </c>
      <c r="M13" s="71">
        <f t="shared" si="7"/>
        <v>0</v>
      </c>
    </row>
    <row r="14" spans="1:13" ht="15" customHeight="1">
      <c r="A14" s="372"/>
      <c r="B14" s="17" t="s">
        <v>73</v>
      </c>
      <c r="C14" s="8" t="s">
        <v>67</v>
      </c>
      <c r="D14" s="9">
        <f t="shared" si="1"/>
        <v>4669</v>
      </c>
      <c r="E14" s="9">
        <f t="shared" ref="E14:M14" si="8">E28+E42+E56</f>
        <v>0</v>
      </c>
      <c r="F14" s="9">
        <f t="shared" si="8"/>
        <v>83</v>
      </c>
      <c r="G14" s="9">
        <f t="shared" si="8"/>
        <v>668</v>
      </c>
      <c r="H14" s="9">
        <f t="shared" si="8"/>
        <v>1196</v>
      </c>
      <c r="I14" s="9">
        <f t="shared" si="8"/>
        <v>960</v>
      </c>
      <c r="J14" s="9">
        <f t="shared" si="8"/>
        <v>1053</v>
      </c>
      <c r="K14" s="9">
        <f t="shared" si="8"/>
        <v>616</v>
      </c>
      <c r="L14" s="9">
        <f t="shared" si="8"/>
        <v>90</v>
      </c>
      <c r="M14" s="71">
        <f t="shared" si="8"/>
        <v>3</v>
      </c>
    </row>
    <row r="15" spans="1:13" ht="15" customHeight="1">
      <c r="A15" s="372"/>
      <c r="B15" s="19" t="s">
        <v>74</v>
      </c>
      <c r="C15" s="8" t="s">
        <v>65</v>
      </c>
      <c r="D15" s="9">
        <f t="shared" si="1"/>
        <v>1867</v>
      </c>
      <c r="E15" s="9">
        <f t="shared" ref="E15:M15" si="9">E29+E43+E57</f>
        <v>0</v>
      </c>
      <c r="F15" s="9">
        <f t="shared" si="9"/>
        <v>6</v>
      </c>
      <c r="G15" s="9">
        <f t="shared" si="9"/>
        <v>149</v>
      </c>
      <c r="H15" s="9">
        <f t="shared" si="9"/>
        <v>699</v>
      </c>
      <c r="I15" s="9">
        <f t="shared" si="9"/>
        <v>578</v>
      </c>
      <c r="J15" s="9">
        <f t="shared" si="9"/>
        <v>312</v>
      </c>
      <c r="K15" s="9">
        <f t="shared" si="9"/>
        <v>96</v>
      </c>
      <c r="L15" s="9">
        <f t="shared" si="9"/>
        <v>26</v>
      </c>
      <c r="M15" s="71">
        <f t="shared" si="9"/>
        <v>1</v>
      </c>
    </row>
    <row r="16" spans="1:13" ht="15" customHeight="1">
      <c r="A16" s="372"/>
      <c r="B16" s="17" t="s">
        <v>75</v>
      </c>
      <c r="C16" s="8" t="s">
        <v>67</v>
      </c>
      <c r="D16" s="9">
        <f t="shared" si="1"/>
        <v>899</v>
      </c>
      <c r="E16" s="9">
        <f t="shared" ref="E16:M16" si="10">E30+E44+E58</f>
        <v>0</v>
      </c>
      <c r="F16" s="9">
        <f t="shared" si="10"/>
        <v>9</v>
      </c>
      <c r="G16" s="9">
        <f t="shared" si="10"/>
        <v>195</v>
      </c>
      <c r="H16" s="9">
        <f t="shared" si="10"/>
        <v>298</v>
      </c>
      <c r="I16" s="9">
        <f t="shared" si="10"/>
        <v>176</v>
      </c>
      <c r="J16" s="9">
        <f t="shared" si="10"/>
        <v>162</v>
      </c>
      <c r="K16" s="9">
        <f t="shared" si="10"/>
        <v>49</v>
      </c>
      <c r="L16" s="9">
        <f t="shared" si="10"/>
        <v>10</v>
      </c>
      <c r="M16" s="71">
        <f t="shared" si="10"/>
        <v>0</v>
      </c>
    </row>
    <row r="17" spans="1:13" ht="15" customHeight="1">
      <c r="A17" s="372"/>
      <c r="B17" s="19" t="s">
        <v>76</v>
      </c>
      <c r="C17" s="8" t="s">
        <v>65</v>
      </c>
      <c r="D17" s="9">
        <f t="shared" si="1"/>
        <v>441</v>
      </c>
      <c r="E17" s="9">
        <f t="shared" ref="E17:M17" si="11">E31+E45+E59</f>
        <v>0</v>
      </c>
      <c r="F17" s="9">
        <f t="shared" si="11"/>
        <v>1</v>
      </c>
      <c r="G17" s="9">
        <f t="shared" si="11"/>
        <v>40</v>
      </c>
      <c r="H17" s="9">
        <f t="shared" si="11"/>
        <v>116</v>
      </c>
      <c r="I17" s="9">
        <f t="shared" si="11"/>
        <v>125</v>
      </c>
      <c r="J17" s="9">
        <f t="shared" si="11"/>
        <v>111</v>
      </c>
      <c r="K17" s="9">
        <f t="shared" si="11"/>
        <v>41</v>
      </c>
      <c r="L17" s="9">
        <f t="shared" si="11"/>
        <v>7</v>
      </c>
      <c r="M17" s="71">
        <f t="shared" si="11"/>
        <v>0</v>
      </c>
    </row>
    <row r="18" spans="1:13" ht="15" customHeight="1">
      <c r="A18" s="372"/>
      <c r="B18" s="17" t="s">
        <v>77</v>
      </c>
      <c r="C18" s="8" t="s">
        <v>67</v>
      </c>
      <c r="D18" s="9">
        <f t="shared" si="1"/>
        <v>386</v>
      </c>
      <c r="E18" s="9">
        <f t="shared" ref="E18:M18" si="12">E32+E46+E60</f>
        <v>0</v>
      </c>
      <c r="F18" s="9">
        <f t="shared" si="12"/>
        <v>1</v>
      </c>
      <c r="G18" s="9">
        <f t="shared" si="12"/>
        <v>20</v>
      </c>
      <c r="H18" s="9">
        <f t="shared" si="12"/>
        <v>75</v>
      </c>
      <c r="I18" s="9">
        <f t="shared" si="12"/>
        <v>87</v>
      </c>
      <c r="J18" s="9">
        <f t="shared" si="12"/>
        <v>110</v>
      </c>
      <c r="K18" s="9">
        <f t="shared" si="12"/>
        <v>81</v>
      </c>
      <c r="L18" s="9">
        <f t="shared" si="12"/>
        <v>12</v>
      </c>
      <c r="M18" s="71">
        <f t="shared" si="12"/>
        <v>0</v>
      </c>
    </row>
    <row r="19" spans="1:13" ht="15" customHeight="1">
      <c r="A19" s="372"/>
      <c r="B19" s="19" t="s">
        <v>78</v>
      </c>
      <c r="C19" s="8" t="s">
        <v>65</v>
      </c>
      <c r="D19" s="9">
        <f t="shared" si="1"/>
        <v>654</v>
      </c>
      <c r="E19" s="9">
        <f t="shared" ref="E19:M19" si="13">E33+E47+E61</f>
        <v>0</v>
      </c>
      <c r="F19" s="9">
        <f t="shared" si="13"/>
        <v>1</v>
      </c>
      <c r="G19" s="9">
        <f t="shared" si="13"/>
        <v>27</v>
      </c>
      <c r="H19" s="9">
        <f t="shared" si="13"/>
        <v>126</v>
      </c>
      <c r="I19" s="9">
        <f t="shared" si="13"/>
        <v>171</v>
      </c>
      <c r="J19" s="9">
        <f t="shared" si="13"/>
        <v>139</v>
      </c>
      <c r="K19" s="9">
        <f t="shared" si="13"/>
        <v>140</v>
      </c>
      <c r="L19" s="9">
        <f t="shared" si="13"/>
        <v>49</v>
      </c>
      <c r="M19" s="71">
        <f t="shared" si="13"/>
        <v>1</v>
      </c>
    </row>
    <row r="20" spans="1:13" ht="15" customHeight="1" thickBot="1">
      <c r="A20" s="373"/>
      <c r="B20" s="20" t="s">
        <v>79</v>
      </c>
      <c r="C20" s="8" t="s">
        <v>67</v>
      </c>
      <c r="D20" s="9">
        <f t="shared" si="1"/>
        <v>570</v>
      </c>
      <c r="E20" s="9">
        <f t="shared" ref="E20:M20" si="14">E34+E48+E62</f>
        <v>0</v>
      </c>
      <c r="F20" s="9">
        <f t="shared" si="14"/>
        <v>2</v>
      </c>
      <c r="G20" s="9">
        <f t="shared" si="14"/>
        <v>64</v>
      </c>
      <c r="H20" s="9">
        <f t="shared" si="14"/>
        <v>169</v>
      </c>
      <c r="I20" s="9">
        <f t="shared" si="14"/>
        <v>186</v>
      </c>
      <c r="J20" s="9">
        <f t="shared" si="14"/>
        <v>114</v>
      </c>
      <c r="K20" s="9">
        <f t="shared" si="14"/>
        <v>33</v>
      </c>
      <c r="L20" s="9">
        <f t="shared" si="14"/>
        <v>2</v>
      </c>
      <c r="M20" s="71">
        <f t="shared" si="14"/>
        <v>0</v>
      </c>
    </row>
    <row r="21" spans="1:13" ht="15" customHeight="1">
      <c r="A21" s="383" t="s">
        <v>80</v>
      </c>
      <c r="B21" s="16" t="s">
        <v>81</v>
      </c>
      <c r="C21" s="6" t="s">
        <v>65</v>
      </c>
      <c r="D21" s="7">
        <v>10743</v>
      </c>
      <c r="E21" s="7">
        <v>0</v>
      </c>
      <c r="F21" s="7">
        <v>193</v>
      </c>
      <c r="G21" s="7">
        <v>1045</v>
      </c>
      <c r="H21" s="7">
        <v>3342</v>
      </c>
      <c r="I21" s="7">
        <v>3200</v>
      </c>
      <c r="J21" s="7">
        <v>1944</v>
      </c>
      <c r="K21" s="7">
        <v>827</v>
      </c>
      <c r="L21" s="7">
        <v>187</v>
      </c>
      <c r="M21" s="70">
        <v>5</v>
      </c>
    </row>
    <row r="22" spans="1:13" ht="15" customHeight="1">
      <c r="A22" s="384"/>
      <c r="B22" s="17" t="s">
        <v>82</v>
      </c>
      <c r="C22" s="8" t="s">
        <v>67</v>
      </c>
      <c r="D22" s="9">
        <v>24439</v>
      </c>
      <c r="E22" s="9">
        <v>0</v>
      </c>
      <c r="F22" s="9">
        <v>286</v>
      </c>
      <c r="G22" s="9">
        <v>2459</v>
      </c>
      <c r="H22" s="9">
        <v>6359</v>
      </c>
      <c r="I22" s="9">
        <v>7117</v>
      </c>
      <c r="J22" s="9">
        <v>5403</v>
      </c>
      <c r="K22" s="9">
        <v>2502</v>
      </c>
      <c r="L22" s="9">
        <v>308</v>
      </c>
      <c r="M22" s="71">
        <v>5</v>
      </c>
    </row>
    <row r="23" spans="1:13" ht="15" customHeight="1">
      <c r="A23" s="384"/>
      <c r="B23" s="19" t="s">
        <v>68</v>
      </c>
      <c r="C23" s="8" t="s">
        <v>65</v>
      </c>
      <c r="D23" s="9">
        <v>3801</v>
      </c>
      <c r="E23" s="9">
        <v>0</v>
      </c>
      <c r="F23" s="9">
        <v>111</v>
      </c>
      <c r="G23" s="9">
        <v>314</v>
      </c>
      <c r="H23" s="9">
        <v>1155</v>
      </c>
      <c r="I23" s="9">
        <v>1201</v>
      </c>
      <c r="J23" s="9">
        <v>699</v>
      </c>
      <c r="K23" s="9">
        <v>279</v>
      </c>
      <c r="L23" s="9">
        <v>41</v>
      </c>
      <c r="M23" s="71">
        <v>1</v>
      </c>
    </row>
    <row r="24" spans="1:13" ht="15" customHeight="1">
      <c r="A24" s="384"/>
      <c r="B24" s="17" t="s">
        <v>69</v>
      </c>
      <c r="C24" s="8" t="s">
        <v>67</v>
      </c>
      <c r="D24" s="9">
        <v>12253</v>
      </c>
      <c r="E24" s="9">
        <v>0</v>
      </c>
      <c r="F24" s="9">
        <v>98</v>
      </c>
      <c r="G24" s="9">
        <v>771</v>
      </c>
      <c r="H24" s="9">
        <v>3089</v>
      </c>
      <c r="I24" s="9">
        <v>4198</v>
      </c>
      <c r="J24" s="9">
        <v>2698</v>
      </c>
      <c r="K24" s="9">
        <v>1290</v>
      </c>
      <c r="L24" s="9">
        <v>108</v>
      </c>
      <c r="M24" s="71">
        <v>1</v>
      </c>
    </row>
    <row r="25" spans="1:13" ht="15" customHeight="1">
      <c r="A25" s="384"/>
      <c r="B25" s="19" t="s">
        <v>70</v>
      </c>
      <c r="C25" s="8" t="s">
        <v>65</v>
      </c>
      <c r="D25" s="9">
        <v>2208</v>
      </c>
      <c r="E25" s="9">
        <v>0</v>
      </c>
      <c r="F25" s="9">
        <v>7</v>
      </c>
      <c r="G25" s="9">
        <v>212</v>
      </c>
      <c r="H25" s="9">
        <v>667</v>
      </c>
      <c r="I25" s="9">
        <v>734</v>
      </c>
      <c r="J25" s="9">
        <v>415</v>
      </c>
      <c r="K25" s="9">
        <v>143</v>
      </c>
      <c r="L25" s="9">
        <v>28</v>
      </c>
      <c r="M25" s="71">
        <v>2</v>
      </c>
    </row>
    <row r="26" spans="1:13" ht="15" customHeight="1">
      <c r="A26" s="384"/>
      <c r="B26" s="17" t="s">
        <v>71</v>
      </c>
      <c r="C26" s="8" t="s">
        <v>67</v>
      </c>
      <c r="D26" s="9">
        <v>5670</v>
      </c>
      <c r="E26" s="9">
        <v>0</v>
      </c>
      <c r="F26" s="9">
        <v>93</v>
      </c>
      <c r="G26" s="9">
        <v>741</v>
      </c>
      <c r="H26" s="9">
        <v>1532</v>
      </c>
      <c r="I26" s="9">
        <v>1512</v>
      </c>
      <c r="J26" s="9">
        <v>1271</v>
      </c>
      <c r="K26" s="9">
        <v>434</v>
      </c>
      <c r="L26" s="9">
        <v>86</v>
      </c>
      <c r="M26" s="71">
        <v>1</v>
      </c>
    </row>
    <row r="27" spans="1:13" ht="15" customHeight="1">
      <c r="A27" s="384"/>
      <c r="B27" s="19" t="s">
        <v>72</v>
      </c>
      <c r="C27" s="8" t="s">
        <v>65</v>
      </c>
      <c r="D27" s="9">
        <v>1776</v>
      </c>
      <c r="E27" s="9">
        <v>0</v>
      </c>
      <c r="F27" s="9">
        <v>67</v>
      </c>
      <c r="G27" s="9">
        <v>303</v>
      </c>
      <c r="H27" s="9">
        <v>579</v>
      </c>
      <c r="I27" s="9">
        <v>392</v>
      </c>
      <c r="J27" s="9">
        <v>270</v>
      </c>
      <c r="K27" s="9">
        <v>129</v>
      </c>
      <c r="L27" s="9">
        <v>36</v>
      </c>
      <c r="M27" s="71">
        <v>0</v>
      </c>
    </row>
    <row r="28" spans="1:13" ht="15" customHeight="1">
      <c r="A28" s="384"/>
      <c r="B28" s="17" t="s">
        <v>73</v>
      </c>
      <c r="C28" s="8" t="s">
        <v>67</v>
      </c>
      <c r="D28" s="9">
        <v>4665</v>
      </c>
      <c r="E28" s="9">
        <v>0</v>
      </c>
      <c r="F28" s="9">
        <v>83</v>
      </c>
      <c r="G28" s="9">
        <v>668</v>
      </c>
      <c r="H28" s="9">
        <v>1196</v>
      </c>
      <c r="I28" s="9">
        <v>958</v>
      </c>
      <c r="J28" s="9">
        <v>1051</v>
      </c>
      <c r="K28" s="9">
        <v>616</v>
      </c>
      <c r="L28" s="9">
        <v>90</v>
      </c>
      <c r="M28" s="71">
        <v>3</v>
      </c>
    </row>
    <row r="29" spans="1:13" ht="15" customHeight="1">
      <c r="A29" s="384"/>
      <c r="B29" s="19" t="s">
        <v>74</v>
      </c>
      <c r="C29" s="8" t="s">
        <v>65</v>
      </c>
      <c r="D29" s="9">
        <v>1865</v>
      </c>
      <c r="E29" s="9">
        <v>0</v>
      </c>
      <c r="F29" s="9">
        <v>6</v>
      </c>
      <c r="G29" s="9">
        <v>149</v>
      </c>
      <c r="H29" s="9">
        <v>699</v>
      </c>
      <c r="I29" s="9">
        <v>578</v>
      </c>
      <c r="J29" s="9">
        <v>311</v>
      </c>
      <c r="K29" s="9">
        <v>95</v>
      </c>
      <c r="L29" s="9">
        <v>26</v>
      </c>
      <c r="M29" s="71">
        <v>1</v>
      </c>
    </row>
    <row r="30" spans="1:13" ht="15" customHeight="1">
      <c r="A30" s="384"/>
      <c r="B30" s="17" t="s">
        <v>75</v>
      </c>
      <c r="C30" s="8" t="s">
        <v>67</v>
      </c>
      <c r="D30" s="9">
        <v>897</v>
      </c>
      <c r="E30" s="9">
        <v>0</v>
      </c>
      <c r="F30" s="9">
        <v>9</v>
      </c>
      <c r="G30" s="9">
        <v>195</v>
      </c>
      <c r="H30" s="9">
        <v>298</v>
      </c>
      <c r="I30" s="9">
        <v>176</v>
      </c>
      <c r="J30" s="9">
        <v>160</v>
      </c>
      <c r="K30" s="9">
        <v>49</v>
      </c>
      <c r="L30" s="9">
        <v>10</v>
      </c>
      <c r="M30" s="71">
        <v>0</v>
      </c>
    </row>
    <row r="31" spans="1:13" ht="15" customHeight="1">
      <c r="A31" s="384"/>
      <c r="B31" s="19" t="s">
        <v>76</v>
      </c>
      <c r="C31" s="8" t="s">
        <v>65</v>
      </c>
      <c r="D31" s="9">
        <v>439</v>
      </c>
      <c r="E31" s="9">
        <v>0</v>
      </c>
      <c r="F31" s="9">
        <v>1</v>
      </c>
      <c r="G31" s="9">
        <v>40</v>
      </c>
      <c r="H31" s="9">
        <v>116</v>
      </c>
      <c r="I31" s="9">
        <v>124</v>
      </c>
      <c r="J31" s="9">
        <v>110</v>
      </c>
      <c r="K31" s="9">
        <v>41</v>
      </c>
      <c r="L31" s="9">
        <v>7</v>
      </c>
      <c r="M31" s="71">
        <v>0</v>
      </c>
    </row>
    <row r="32" spans="1:13" ht="15" customHeight="1">
      <c r="A32" s="382"/>
      <c r="B32" s="17" t="s">
        <v>77</v>
      </c>
      <c r="C32" s="8" t="s">
        <v>67</v>
      </c>
      <c r="D32" s="11">
        <v>384</v>
      </c>
      <c r="E32" s="11">
        <v>0</v>
      </c>
      <c r="F32" s="11">
        <v>1</v>
      </c>
      <c r="G32" s="11">
        <v>20</v>
      </c>
      <c r="H32" s="11">
        <v>75</v>
      </c>
      <c r="I32" s="11">
        <v>87</v>
      </c>
      <c r="J32" s="11">
        <v>109</v>
      </c>
      <c r="K32" s="11">
        <v>80</v>
      </c>
      <c r="L32" s="11">
        <v>12</v>
      </c>
      <c r="M32" s="72">
        <v>0</v>
      </c>
    </row>
    <row r="33" spans="1:13" ht="15" customHeight="1">
      <c r="A33" s="382"/>
      <c r="B33" s="19" t="s">
        <v>78</v>
      </c>
      <c r="C33" s="8" t="s">
        <v>65</v>
      </c>
      <c r="D33" s="11">
        <v>654</v>
      </c>
      <c r="E33" s="11">
        <v>0</v>
      </c>
      <c r="F33" s="11">
        <v>1</v>
      </c>
      <c r="G33" s="11">
        <v>27</v>
      </c>
      <c r="H33" s="11">
        <v>126</v>
      </c>
      <c r="I33" s="11">
        <v>171</v>
      </c>
      <c r="J33" s="11">
        <v>139</v>
      </c>
      <c r="K33" s="11">
        <v>140</v>
      </c>
      <c r="L33" s="11">
        <v>49</v>
      </c>
      <c r="M33" s="72">
        <v>1</v>
      </c>
    </row>
    <row r="34" spans="1:13" ht="15" customHeight="1" thickBot="1">
      <c r="A34" s="382"/>
      <c r="B34" s="18" t="s">
        <v>79</v>
      </c>
      <c r="C34" s="78" t="s">
        <v>67</v>
      </c>
      <c r="D34" s="11">
        <v>570</v>
      </c>
      <c r="E34" s="11">
        <v>0</v>
      </c>
      <c r="F34" s="11">
        <v>2</v>
      </c>
      <c r="G34" s="11">
        <v>64</v>
      </c>
      <c r="H34" s="11">
        <v>169</v>
      </c>
      <c r="I34" s="11">
        <v>186</v>
      </c>
      <c r="J34" s="11">
        <v>114</v>
      </c>
      <c r="K34" s="11">
        <v>33</v>
      </c>
      <c r="L34" s="11">
        <v>2</v>
      </c>
      <c r="M34" s="72">
        <v>0</v>
      </c>
    </row>
    <row r="35" spans="1:13" ht="15" customHeight="1">
      <c r="A35" s="386" t="s">
        <v>83</v>
      </c>
      <c r="B35" s="16" t="s">
        <v>81</v>
      </c>
      <c r="C35" s="6" t="s">
        <v>65</v>
      </c>
      <c r="D35" s="27">
        <f>SUM(E35:M35)</f>
        <v>10</v>
      </c>
      <c r="E35" s="27">
        <f>SUM(E37,E39,E41,E43,E45)</f>
        <v>0</v>
      </c>
      <c r="F35" s="27">
        <f t="shared" ref="F35:M36" si="15">SUM(F37,F39,F41,F43,F45)</f>
        <v>0</v>
      </c>
      <c r="G35" s="27">
        <f>SUM(G37,G39,G41,G43,G45)</f>
        <v>1</v>
      </c>
      <c r="H35" s="27">
        <f t="shared" si="15"/>
        <v>0</v>
      </c>
      <c r="I35" s="27">
        <f t="shared" si="15"/>
        <v>0</v>
      </c>
      <c r="J35" s="27">
        <f t="shared" si="15"/>
        <v>2</v>
      </c>
      <c r="K35" s="27">
        <f t="shared" si="15"/>
        <v>4</v>
      </c>
      <c r="L35" s="27">
        <f t="shared" si="15"/>
        <v>3</v>
      </c>
      <c r="M35" s="74">
        <f t="shared" si="15"/>
        <v>0</v>
      </c>
    </row>
    <row r="36" spans="1:13" ht="15" customHeight="1">
      <c r="A36" s="372"/>
      <c r="B36" s="17" t="s">
        <v>82</v>
      </c>
      <c r="C36" s="8" t="s">
        <v>67</v>
      </c>
      <c r="D36" s="28">
        <f t="shared" ref="D36:D46" si="16">SUM(E36:M36)</f>
        <v>6</v>
      </c>
      <c r="E36" s="28">
        <f>SUM(E38,E40,E42,E44,E46)</f>
        <v>0</v>
      </c>
      <c r="F36" s="28">
        <f t="shared" si="15"/>
        <v>0</v>
      </c>
      <c r="G36" s="28">
        <f t="shared" si="15"/>
        <v>1</v>
      </c>
      <c r="H36" s="28">
        <f t="shared" si="15"/>
        <v>1</v>
      </c>
      <c r="I36" s="28">
        <f t="shared" si="15"/>
        <v>1</v>
      </c>
      <c r="J36" s="28">
        <f t="shared" si="15"/>
        <v>0</v>
      </c>
      <c r="K36" s="28">
        <f t="shared" si="15"/>
        <v>1</v>
      </c>
      <c r="L36" s="28">
        <f t="shared" si="15"/>
        <v>2</v>
      </c>
      <c r="M36" s="75">
        <f t="shared" si="15"/>
        <v>0</v>
      </c>
    </row>
    <row r="37" spans="1:13" ht="15" customHeight="1">
      <c r="A37" s="372"/>
      <c r="B37" s="19" t="s">
        <v>68</v>
      </c>
      <c r="C37" s="8" t="s">
        <v>65</v>
      </c>
      <c r="D37" s="28">
        <f>SUM(E37:M37)</f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2</v>
      </c>
      <c r="L37" s="29">
        <v>1</v>
      </c>
      <c r="M37" s="76">
        <v>0</v>
      </c>
    </row>
    <row r="38" spans="1:13" ht="15" customHeight="1">
      <c r="A38" s="372"/>
      <c r="B38" s="17" t="s">
        <v>69</v>
      </c>
      <c r="C38" s="8" t="s">
        <v>67</v>
      </c>
      <c r="D38" s="28">
        <f t="shared" si="16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76">
        <v>0</v>
      </c>
    </row>
    <row r="39" spans="1:13" ht="15" customHeight="1">
      <c r="A39" s="372"/>
      <c r="B39" s="19" t="s">
        <v>70</v>
      </c>
      <c r="C39" s="8" t="s">
        <v>65</v>
      </c>
      <c r="D39" s="28">
        <f t="shared" si="16"/>
        <v>7</v>
      </c>
      <c r="E39" s="28">
        <v>0</v>
      </c>
      <c r="F39" s="28">
        <v>0</v>
      </c>
      <c r="G39" s="28">
        <v>1</v>
      </c>
      <c r="H39" s="28">
        <v>0</v>
      </c>
      <c r="I39" s="28">
        <v>0</v>
      </c>
      <c r="J39" s="28">
        <v>2</v>
      </c>
      <c r="K39" s="28">
        <v>2</v>
      </c>
      <c r="L39" s="28">
        <v>2</v>
      </c>
      <c r="M39" s="75">
        <v>0</v>
      </c>
    </row>
    <row r="40" spans="1:13" ht="15" customHeight="1">
      <c r="A40" s="372"/>
      <c r="B40" s="17" t="s">
        <v>71</v>
      </c>
      <c r="C40" s="8" t="s">
        <v>67</v>
      </c>
      <c r="D40" s="28">
        <f t="shared" si="16"/>
        <v>5</v>
      </c>
      <c r="E40" s="28">
        <v>0</v>
      </c>
      <c r="F40" s="28">
        <v>0</v>
      </c>
      <c r="G40" s="28">
        <v>1</v>
      </c>
      <c r="H40" s="28">
        <v>1</v>
      </c>
      <c r="I40" s="28">
        <v>0</v>
      </c>
      <c r="J40" s="28">
        <v>0</v>
      </c>
      <c r="K40" s="28">
        <v>1</v>
      </c>
      <c r="L40" s="28">
        <v>2</v>
      </c>
      <c r="M40" s="75">
        <v>0</v>
      </c>
    </row>
    <row r="41" spans="1:13" ht="15" customHeight="1">
      <c r="A41" s="372"/>
      <c r="B41" s="19" t="s">
        <v>72</v>
      </c>
      <c r="C41" s="8" t="s">
        <v>65</v>
      </c>
      <c r="D41" s="28">
        <f t="shared" si="16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75">
        <v>0</v>
      </c>
    </row>
    <row r="42" spans="1:13" ht="15" customHeight="1">
      <c r="A42" s="372"/>
      <c r="B42" s="17" t="s">
        <v>73</v>
      </c>
      <c r="C42" s="8" t="s">
        <v>67</v>
      </c>
      <c r="D42" s="28">
        <f t="shared" si="16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1</v>
      </c>
      <c r="J42" s="28">
        <v>0</v>
      </c>
      <c r="K42" s="28">
        <v>0</v>
      </c>
      <c r="L42" s="28">
        <v>0</v>
      </c>
      <c r="M42" s="75">
        <v>0</v>
      </c>
    </row>
    <row r="43" spans="1:13" ht="15" customHeight="1">
      <c r="A43" s="372"/>
      <c r="B43" s="19" t="s">
        <v>74</v>
      </c>
      <c r="C43" s="8" t="s">
        <v>65</v>
      </c>
      <c r="D43" s="28">
        <f t="shared" si="16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75">
        <v>0</v>
      </c>
    </row>
    <row r="44" spans="1:13" ht="15" customHeight="1">
      <c r="A44" s="372"/>
      <c r="B44" s="17" t="s">
        <v>75</v>
      </c>
      <c r="C44" s="8" t="s">
        <v>67</v>
      </c>
      <c r="D44" s="28">
        <f t="shared" si="16"/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75">
        <v>0</v>
      </c>
    </row>
    <row r="45" spans="1:13" ht="15" customHeight="1">
      <c r="A45" s="372"/>
      <c r="B45" s="19" t="s">
        <v>76</v>
      </c>
      <c r="C45" s="8" t="s">
        <v>65</v>
      </c>
      <c r="D45" s="28">
        <f t="shared" si="16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75">
        <v>0</v>
      </c>
    </row>
    <row r="46" spans="1:13" ht="15" customHeight="1">
      <c r="A46" s="372"/>
      <c r="B46" s="17" t="s">
        <v>77</v>
      </c>
      <c r="C46" s="8" t="s">
        <v>67</v>
      </c>
      <c r="D46" s="28">
        <f t="shared" si="16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75">
        <v>0</v>
      </c>
    </row>
    <row r="47" spans="1:13" ht="15" customHeight="1">
      <c r="A47" s="372"/>
      <c r="B47" s="19" t="s">
        <v>78</v>
      </c>
      <c r="C47" s="8" t="s">
        <v>65</v>
      </c>
      <c r="D47" s="28">
        <f t="shared" ref="D47:D62" si="17">SUM(E47:M47)</f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75">
        <v>0</v>
      </c>
    </row>
    <row r="48" spans="1:13" ht="15" customHeight="1" thickBot="1">
      <c r="A48" s="373"/>
      <c r="B48" s="20" t="s">
        <v>79</v>
      </c>
      <c r="C48" s="31" t="s">
        <v>67</v>
      </c>
      <c r="D48" s="32">
        <f t="shared" si="17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77">
        <v>0</v>
      </c>
    </row>
    <row r="49" spans="1:13" ht="15" customHeight="1">
      <c r="A49" s="386" t="s">
        <v>84</v>
      </c>
      <c r="B49" s="16" t="s">
        <v>81</v>
      </c>
      <c r="C49" s="6" t="s">
        <v>65</v>
      </c>
      <c r="D49" s="27">
        <f t="shared" si="17"/>
        <v>129</v>
      </c>
      <c r="E49" s="27">
        <f>SUM(E51,E53,E55,E57,E59,E61)</f>
        <v>0</v>
      </c>
      <c r="F49" s="27">
        <f t="shared" ref="F49:M50" si="18">SUM(F51,F53,F55,F57,F59,F61)</f>
        <v>0</v>
      </c>
      <c r="G49" s="27">
        <f t="shared" si="18"/>
        <v>0</v>
      </c>
      <c r="H49" s="27">
        <f t="shared" si="18"/>
        <v>3</v>
      </c>
      <c r="I49" s="27">
        <f t="shared" si="18"/>
        <v>27</v>
      </c>
      <c r="J49" s="27">
        <f t="shared" si="18"/>
        <v>38</v>
      </c>
      <c r="K49" s="27">
        <f t="shared" si="18"/>
        <v>37</v>
      </c>
      <c r="L49" s="27">
        <f t="shared" si="18"/>
        <v>21</v>
      </c>
      <c r="M49" s="74">
        <f t="shared" si="18"/>
        <v>3</v>
      </c>
    </row>
    <row r="50" spans="1:13" ht="15" customHeight="1">
      <c r="A50" s="372"/>
      <c r="B50" s="17" t="s">
        <v>82</v>
      </c>
      <c r="C50" s="8" t="s">
        <v>67</v>
      </c>
      <c r="D50" s="28">
        <f t="shared" si="17"/>
        <v>33</v>
      </c>
      <c r="E50" s="28">
        <f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3</v>
      </c>
      <c r="J50" s="28">
        <f t="shared" si="18"/>
        <v>10</v>
      </c>
      <c r="K50" s="28">
        <f t="shared" si="18"/>
        <v>11</v>
      </c>
      <c r="L50" s="28">
        <f t="shared" si="18"/>
        <v>7</v>
      </c>
      <c r="M50" s="75">
        <f t="shared" si="18"/>
        <v>2</v>
      </c>
    </row>
    <row r="51" spans="1:13" ht="15" customHeight="1">
      <c r="A51" s="372"/>
      <c r="B51" s="19" t="s">
        <v>68</v>
      </c>
      <c r="C51" s="8" t="s">
        <v>65</v>
      </c>
      <c r="D51" s="28">
        <f t="shared" si="17"/>
        <v>48</v>
      </c>
      <c r="E51" s="29">
        <v>0</v>
      </c>
      <c r="F51" s="29">
        <v>0</v>
      </c>
      <c r="G51" s="29">
        <v>0</v>
      </c>
      <c r="H51" s="29">
        <v>0</v>
      </c>
      <c r="I51" s="29">
        <v>8</v>
      </c>
      <c r="J51" s="29">
        <v>15</v>
      </c>
      <c r="K51" s="29">
        <v>14</v>
      </c>
      <c r="L51" s="29">
        <v>10</v>
      </c>
      <c r="M51" s="76">
        <v>1</v>
      </c>
    </row>
    <row r="52" spans="1:13" ht="15" customHeight="1">
      <c r="A52" s="372"/>
      <c r="B52" s="17" t="s">
        <v>69</v>
      </c>
      <c r="C52" s="8" t="s">
        <v>67</v>
      </c>
      <c r="D52" s="28">
        <f t="shared" si="17"/>
        <v>18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4</v>
      </c>
      <c r="K52" s="29">
        <v>8</v>
      </c>
      <c r="L52" s="29">
        <v>4</v>
      </c>
      <c r="M52" s="76">
        <v>0</v>
      </c>
    </row>
    <row r="53" spans="1:13" ht="15" customHeight="1">
      <c r="A53" s="372"/>
      <c r="B53" s="19" t="s">
        <v>70</v>
      </c>
      <c r="C53" s="8" t="s">
        <v>65</v>
      </c>
      <c r="D53" s="28">
        <f t="shared" si="17"/>
        <v>42</v>
      </c>
      <c r="E53" s="28">
        <v>0</v>
      </c>
      <c r="F53" s="28">
        <v>0</v>
      </c>
      <c r="G53" s="28">
        <v>0</v>
      </c>
      <c r="H53" s="28">
        <v>0</v>
      </c>
      <c r="I53" s="28">
        <v>8</v>
      </c>
      <c r="J53" s="28">
        <v>10</v>
      </c>
      <c r="K53" s="28">
        <v>12</v>
      </c>
      <c r="L53" s="28">
        <v>10</v>
      </c>
      <c r="M53" s="75">
        <v>2</v>
      </c>
    </row>
    <row r="54" spans="1:13" ht="15" customHeight="1">
      <c r="A54" s="372"/>
      <c r="B54" s="17" t="s">
        <v>71</v>
      </c>
      <c r="C54" s="8" t="s">
        <v>67</v>
      </c>
      <c r="D54" s="28">
        <f t="shared" si="17"/>
        <v>8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2</v>
      </c>
      <c r="L54" s="28">
        <v>3</v>
      </c>
      <c r="M54" s="75">
        <v>2</v>
      </c>
    </row>
    <row r="55" spans="1:13" ht="15" customHeight="1">
      <c r="A55" s="372"/>
      <c r="B55" s="19" t="s">
        <v>72</v>
      </c>
      <c r="C55" s="8" t="s">
        <v>65</v>
      </c>
      <c r="D55" s="28">
        <f t="shared" si="17"/>
        <v>35</v>
      </c>
      <c r="E55" s="28">
        <v>0</v>
      </c>
      <c r="F55" s="28">
        <v>0</v>
      </c>
      <c r="G55" s="28">
        <v>0</v>
      </c>
      <c r="H55" s="28">
        <v>3</v>
      </c>
      <c r="I55" s="28">
        <v>10</v>
      </c>
      <c r="J55" s="28">
        <v>11</v>
      </c>
      <c r="K55" s="28">
        <v>10</v>
      </c>
      <c r="L55" s="28">
        <v>1</v>
      </c>
      <c r="M55" s="75">
        <v>0</v>
      </c>
    </row>
    <row r="56" spans="1:13" ht="15" customHeight="1">
      <c r="A56" s="372"/>
      <c r="B56" s="17" t="s">
        <v>73</v>
      </c>
      <c r="C56" s="8" t="s">
        <v>67</v>
      </c>
      <c r="D56" s="28">
        <f t="shared" si="17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2</v>
      </c>
      <c r="K56" s="28">
        <v>0</v>
      </c>
      <c r="L56" s="28">
        <v>0</v>
      </c>
      <c r="M56" s="75">
        <v>0</v>
      </c>
    </row>
    <row r="57" spans="1:13" ht="15" customHeight="1">
      <c r="A57" s="372"/>
      <c r="B57" s="19" t="s">
        <v>74</v>
      </c>
      <c r="C57" s="8" t="s">
        <v>65</v>
      </c>
      <c r="D57" s="28">
        <f t="shared" si="17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75">
        <v>0</v>
      </c>
    </row>
    <row r="58" spans="1:13" ht="15" customHeight="1">
      <c r="A58" s="372"/>
      <c r="B58" s="17" t="s">
        <v>75</v>
      </c>
      <c r="C58" s="8" t="s">
        <v>67</v>
      </c>
      <c r="D58" s="28">
        <f t="shared" si="17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75">
        <v>0</v>
      </c>
    </row>
    <row r="59" spans="1:13" ht="15" customHeight="1">
      <c r="A59" s="372"/>
      <c r="B59" s="19" t="s">
        <v>76</v>
      </c>
      <c r="C59" s="8" t="s">
        <v>65</v>
      </c>
      <c r="D59" s="28">
        <f t="shared" si="17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75">
        <v>0</v>
      </c>
    </row>
    <row r="60" spans="1:13" ht="15" customHeight="1">
      <c r="A60" s="372"/>
      <c r="B60" s="17" t="s">
        <v>77</v>
      </c>
      <c r="C60" s="8" t="s">
        <v>67</v>
      </c>
      <c r="D60" s="28">
        <f t="shared" si="17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1</v>
      </c>
      <c r="L60" s="28">
        <v>0</v>
      </c>
      <c r="M60" s="75">
        <v>0</v>
      </c>
    </row>
    <row r="61" spans="1:13" ht="15" customHeight="1">
      <c r="A61" s="372"/>
      <c r="B61" s="19" t="s">
        <v>78</v>
      </c>
      <c r="C61" s="8" t="s">
        <v>65</v>
      </c>
      <c r="D61" s="28">
        <f t="shared" si="17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75">
        <v>0</v>
      </c>
    </row>
    <row r="62" spans="1:13" ht="15" customHeight="1" thickBot="1">
      <c r="A62" s="373"/>
      <c r="B62" s="20" t="s">
        <v>79</v>
      </c>
      <c r="C62" s="31" t="s">
        <v>67</v>
      </c>
      <c r="D62" s="32">
        <f t="shared" si="17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77">
        <v>0</v>
      </c>
    </row>
    <row r="63" spans="1:13" s="15" customFormat="1" ht="14.25"/>
    <row r="64" spans="1:13" s="15" customFormat="1" ht="14.25">
      <c r="A64" s="22" t="s">
        <v>537</v>
      </c>
    </row>
    <row r="65" spans="1:3" s="15" customFormat="1" ht="14.25">
      <c r="A65" s="23" t="s">
        <v>538</v>
      </c>
      <c r="B65" s="24"/>
      <c r="C65" s="24"/>
    </row>
    <row r="66" spans="1:3" s="15" customFormat="1" ht="14.25">
      <c r="A66" s="23" t="s">
        <v>539</v>
      </c>
      <c r="B66" s="24"/>
      <c r="C66" s="24"/>
    </row>
    <row r="67" spans="1:3">
      <c r="A67" s="22" t="s">
        <v>540</v>
      </c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工作表43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11" width="7.25" style="1" bestFit="1" customWidth="1"/>
    <col min="12" max="13" width="5.875" style="1" customWidth="1"/>
    <col min="14" max="16384" width="9" style="1"/>
  </cols>
  <sheetData>
    <row r="1" spans="1:13" ht="21.2" customHeight="1">
      <c r="A1" s="387" t="s">
        <v>543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544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541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545</v>
      </c>
      <c r="M3" s="390"/>
    </row>
    <row r="4" spans="1:13" ht="17.25" thickBot="1">
      <c r="B4" s="391" t="s">
        <v>542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546</v>
      </c>
      <c r="M4" s="392"/>
    </row>
    <row r="5" spans="1:13">
      <c r="A5" s="374" t="s">
        <v>547</v>
      </c>
      <c r="B5" s="425"/>
      <c r="C5" s="406" t="s">
        <v>548</v>
      </c>
      <c r="D5" s="380" t="s">
        <v>549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550</v>
      </c>
      <c r="E6" s="4" t="s">
        <v>551</v>
      </c>
      <c r="F6" s="4" t="s">
        <v>552</v>
      </c>
      <c r="G6" s="4" t="s">
        <v>553</v>
      </c>
      <c r="H6" s="4" t="s">
        <v>554</v>
      </c>
      <c r="I6" s="4" t="s">
        <v>555</v>
      </c>
      <c r="J6" s="4" t="s">
        <v>556</v>
      </c>
      <c r="K6" s="4" t="s">
        <v>557</v>
      </c>
      <c r="L6" s="4" t="s">
        <v>558</v>
      </c>
      <c r="M6" s="69" t="s">
        <v>559</v>
      </c>
    </row>
    <row r="7" spans="1:13" ht="15" customHeight="1">
      <c r="A7" s="382" t="s">
        <v>560</v>
      </c>
      <c r="B7" s="16" t="s">
        <v>561</v>
      </c>
      <c r="C7" s="6" t="s">
        <v>562</v>
      </c>
      <c r="D7" s="7">
        <f>D21+D35+D49</f>
        <v>10520</v>
      </c>
      <c r="E7" s="7">
        <f>E21+E35+E49</f>
        <v>0</v>
      </c>
      <c r="F7" s="7">
        <f t="shared" ref="F7:M7" si="0">F21+F35+F49</f>
        <v>192</v>
      </c>
      <c r="G7" s="7">
        <f t="shared" si="0"/>
        <v>1030</v>
      </c>
      <c r="H7" s="7">
        <f t="shared" si="0"/>
        <v>3232</v>
      </c>
      <c r="I7" s="7">
        <f t="shared" si="0"/>
        <v>3172</v>
      </c>
      <c r="J7" s="7">
        <f t="shared" si="0"/>
        <v>1893</v>
      </c>
      <c r="K7" s="7">
        <f t="shared" si="0"/>
        <v>816</v>
      </c>
      <c r="L7" s="7">
        <f t="shared" si="0"/>
        <v>178</v>
      </c>
      <c r="M7" s="70">
        <f t="shared" si="0"/>
        <v>7</v>
      </c>
    </row>
    <row r="8" spans="1:13" ht="15" customHeight="1">
      <c r="A8" s="372"/>
      <c r="B8" s="18" t="s">
        <v>563</v>
      </c>
      <c r="C8" s="8" t="s">
        <v>564</v>
      </c>
      <c r="D8" s="9">
        <f t="shared" ref="D8:D20" si="1">D22+D36+D50</f>
        <v>24320</v>
      </c>
      <c r="E8" s="9">
        <f t="shared" ref="E8:M8" si="2">E22+E36+E50</f>
        <v>0</v>
      </c>
      <c r="F8" s="9">
        <f t="shared" si="2"/>
        <v>285</v>
      </c>
      <c r="G8" s="9">
        <f t="shared" si="2"/>
        <v>2426</v>
      </c>
      <c r="H8" s="9">
        <f t="shared" si="2"/>
        <v>6349</v>
      </c>
      <c r="I8" s="9">
        <f t="shared" si="2"/>
        <v>7015</v>
      </c>
      <c r="J8" s="9">
        <f t="shared" si="2"/>
        <v>5409</v>
      </c>
      <c r="K8" s="9">
        <f t="shared" si="2"/>
        <v>2517</v>
      </c>
      <c r="L8" s="9">
        <f t="shared" si="2"/>
        <v>311</v>
      </c>
      <c r="M8" s="71">
        <f t="shared" si="2"/>
        <v>8</v>
      </c>
    </row>
    <row r="9" spans="1:13" ht="15" customHeight="1">
      <c r="A9" s="372"/>
      <c r="B9" s="19" t="s">
        <v>565</v>
      </c>
      <c r="C9" s="8" t="s">
        <v>562</v>
      </c>
      <c r="D9" s="9">
        <f t="shared" si="1"/>
        <v>3805</v>
      </c>
      <c r="E9" s="9">
        <f t="shared" ref="E9:M9" si="3">E23+E37+E51</f>
        <v>0</v>
      </c>
      <c r="F9" s="9">
        <f t="shared" si="3"/>
        <v>108</v>
      </c>
      <c r="G9" s="9">
        <f t="shared" si="3"/>
        <v>312</v>
      </c>
      <c r="H9" s="9">
        <f t="shared" si="3"/>
        <v>1141</v>
      </c>
      <c r="I9" s="9">
        <f t="shared" si="3"/>
        <v>1194</v>
      </c>
      <c r="J9" s="9">
        <f t="shared" si="3"/>
        <v>707</v>
      </c>
      <c r="K9" s="9">
        <f t="shared" si="3"/>
        <v>288</v>
      </c>
      <c r="L9" s="9">
        <f t="shared" si="3"/>
        <v>53</v>
      </c>
      <c r="M9" s="71">
        <f t="shared" si="3"/>
        <v>2</v>
      </c>
    </row>
    <row r="10" spans="1:13" ht="15" customHeight="1">
      <c r="A10" s="372"/>
      <c r="B10" s="17" t="s">
        <v>566</v>
      </c>
      <c r="C10" s="8" t="s">
        <v>564</v>
      </c>
      <c r="D10" s="9">
        <f t="shared" si="1"/>
        <v>12240</v>
      </c>
      <c r="E10" s="9">
        <f t="shared" ref="E10:M10" si="4">E24+E38+E52</f>
        <v>0</v>
      </c>
      <c r="F10" s="9">
        <f t="shared" si="4"/>
        <v>105</v>
      </c>
      <c r="G10" s="9">
        <f t="shared" si="4"/>
        <v>785</v>
      </c>
      <c r="H10" s="9">
        <f t="shared" si="4"/>
        <v>3126</v>
      </c>
      <c r="I10" s="9">
        <f t="shared" si="4"/>
        <v>4125</v>
      </c>
      <c r="J10" s="9">
        <f t="shared" si="4"/>
        <v>2696</v>
      </c>
      <c r="K10" s="9">
        <f t="shared" si="4"/>
        <v>1287</v>
      </c>
      <c r="L10" s="9">
        <f t="shared" si="4"/>
        <v>115</v>
      </c>
      <c r="M10" s="71">
        <f t="shared" si="4"/>
        <v>1</v>
      </c>
    </row>
    <row r="11" spans="1:13" ht="15" customHeight="1">
      <c r="A11" s="372"/>
      <c r="B11" s="19" t="s">
        <v>567</v>
      </c>
      <c r="C11" s="8" t="s">
        <v>562</v>
      </c>
      <c r="D11" s="9">
        <f t="shared" si="1"/>
        <v>2161</v>
      </c>
      <c r="E11" s="9">
        <f t="shared" ref="E11:M11" si="5">E25+E39+E53</f>
        <v>0</v>
      </c>
      <c r="F11" s="9">
        <f t="shared" si="5"/>
        <v>6</v>
      </c>
      <c r="G11" s="9">
        <f t="shared" si="5"/>
        <v>203</v>
      </c>
      <c r="H11" s="9">
        <f t="shared" si="5"/>
        <v>611</v>
      </c>
      <c r="I11" s="9">
        <f t="shared" si="5"/>
        <v>728</v>
      </c>
      <c r="J11" s="9">
        <f t="shared" si="5"/>
        <v>411</v>
      </c>
      <c r="K11" s="9">
        <f t="shared" si="5"/>
        <v>157</v>
      </c>
      <c r="L11" s="9">
        <f t="shared" si="5"/>
        <v>41</v>
      </c>
      <c r="M11" s="71">
        <f t="shared" si="5"/>
        <v>4</v>
      </c>
    </row>
    <row r="12" spans="1:13" ht="15" customHeight="1">
      <c r="A12" s="372"/>
      <c r="B12" s="17" t="s">
        <v>568</v>
      </c>
      <c r="C12" s="8" t="s">
        <v>564</v>
      </c>
      <c r="D12" s="9">
        <f t="shared" si="1"/>
        <v>5606</v>
      </c>
      <c r="E12" s="9">
        <f t="shared" ref="E12:M12" si="6">E26+E40+E54</f>
        <v>0</v>
      </c>
      <c r="F12" s="9">
        <f t="shared" si="6"/>
        <v>85</v>
      </c>
      <c r="G12" s="9">
        <f t="shared" si="6"/>
        <v>715</v>
      </c>
      <c r="H12" s="9">
        <f t="shared" si="6"/>
        <v>1511</v>
      </c>
      <c r="I12" s="9">
        <f t="shared" si="6"/>
        <v>1494</v>
      </c>
      <c r="J12" s="9">
        <f t="shared" si="6"/>
        <v>1268</v>
      </c>
      <c r="K12" s="9">
        <f t="shared" si="6"/>
        <v>440</v>
      </c>
      <c r="L12" s="9">
        <f t="shared" si="6"/>
        <v>89</v>
      </c>
      <c r="M12" s="71">
        <f t="shared" si="6"/>
        <v>4</v>
      </c>
    </row>
    <row r="13" spans="1:13" ht="15" customHeight="1">
      <c r="A13" s="372"/>
      <c r="B13" s="19" t="s">
        <v>569</v>
      </c>
      <c r="C13" s="8" t="s">
        <v>562</v>
      </c>
      <c r="D13" s="9">
        <f t="shared" si="1"/>
        <v>1802</v>
      </c>
      <c r="E13" s="9">
        <f t="shared" ref="E13:M13" si="7">E27+E41+E55</f>
        <v>0</v>
      </c>
      <c r="F13" s="9">
        <f t="shared" si="7"/>
        <v>70</v>
      </c>
      <c r="G13" s="9">
        <f t="shared" si="7"/>
        <v>303</v>
      </c>
      <c r="H13" s="9">
        <f t="shared" si="7"/>
        <v>571</v>
      </c>
      <c r="I13" s="9">
        <f t="shared" si="7"/>
        <v>399</v>
      </c>
      <c r="J13" s="9">
        <f t="shared" si="7"/>
        <v>272</v>
      </c>
      <c r="K13" s="9">
        <f t="shared" si="7"/>
        <v>150</v>
      </c>
      <c r="L13" s="9">
        <f t="shared" si="7"/>
        <v>37</v>
      </c>
      <c r="M13" s="71">
        <f t="shared" si="7"/>
        <v>0</v>
      </c>
    </row>
    <row r="14" spans="1:13" ht="15" customHeight="1">
      <c r="A14" s="372"/>
      <c r="B14" s="17" t="s">
        <v>570</v>
      </c>
      <c r="C14" s="8" t="s">
        <v>564</v>
      </c>
      <c r="D14" s="9">
        <f t="shared" si="1"/>
        <v>4693</v>
      </c>
      <c r="E14" s="9">
        <f t="shared" ref="E14:M14" si="8">E28+E42+E56</f>
        <v>0</v>
      </c>
      <c r="F14" s="9">
        <f t="shared" si="8"/>
        <v>83</v>
      </c>
      <c r="G14" s="9">
        <f t="shared" si="8"/>
        <v>649</v>
      </c>
      <c r="H14" s="9">
        <f t="shared" si="8"/>
        <v>1199</v>
      </c>
      <c r="I14" s="9">
        <f t="shared" si="8"/>
        <v>979</v>
      </c>
      <c r="J14" s="9">
        <f t="shared" si="8"/>
        <v>1067</v>
      </c>
      <c r="K14" s="9">
        <f t="shared" si="8"/>
        <v>629</v>
      </c>
      <c r="L14" s="9">
        <f t="shared" si="8"/>
        <v>84</v>
      </c>
      <c r="M14" s="71">
        <f t="shared" si="8"/>
        <v>3</v>
      </c>
    </row>
    <row r="15" spans="1:13" ht="15" customHeight="1">
      <c r="A15" s="372"/>
      <c r="B15" s="19" t="s">
        <v>571</v>
      </c>
      <c r="C15" s="8" t="s">
        <v>562</v>
      </c>
      <c r="D15" s="9">
        <f t="shared" si="1"/>
        <v>1769</v>
      </c>
      <c r="E15" s="9">
        <f t="shared" ref="E15:M15" si="9">E29+E43+E57</f>
        <v>0</v>
      </c>
      <c r="F15" s="9">
        <f t="shared" si="9"/>
        <v>6</v>
      </c>
      <c r="G15" s="9">
        <f t="shared" si="9"/>
        <v>147</v>
      </c>
      <c r="H15" s="9">
        <f t="shared" si="9"/>
        <v>671</v>
      </c>
      <c r="I15" s="9">
        <f t="shared" si="9"/>
        <v>541</v>
      </c>
      <c r="J15" s="9">
        <f t="shared" si="9"/>
        <v>289</v>
      </c>
      <c r="K15" s="9">
        <f t="shared" si="9"/>
        <v>91</v>
      </c>
      <c r="L15" s="9">
        <f t="shared" si="9"/>
        <v>24</v>
      </c>
      <c r="M15" s="71">
        <f t="shared" si="9"/>
        <v>0</v>
      </c>
    </row>
    <row r="16" spans="1:13" ht="15" customHeight="1">
      <c r="A16" s="372"/>
      <c r="B16" s="17" t="s">
        <v>572</v>
      </c>
      <c r="C16" s="8" t="s">
        <v>564</v>
      </c>
      <c r="D16" s="9">
        <f t="shared" si="1"/>
        <v>867</v>
      </c>
      <c r="E16" s="9">
        <f t="shared" ref="E16:M16" si="10">E30+E44+E58</f>
        <v>0</v>
      </c>
      <c r="F16" s="9">
        <f t="shared" si="10"/>
        <v>9</v>
      </c>
      <c r="G16" s="9">
        <f t="shared" si="10"/>
        <v>190</v>
      </c>
      <c r="H16" s="9">
        <f t="shared" si="10"/>
        <v>288</v>
      </c>
      <c r="I16" s="9">
        <f t="shared" si="10"/>
        <v>159</v>
      </c>
      <c r="J16" s="9">
        <f t="shared" si="10"/>
        <v>160</v>
      </c>
      <c r="K16" s="9">
        <f t="shared" si="10"/>
        <v>53</v>
      </c>
      <c r="L16" s="9">
        <f t="shared" si="10"/>
        <v>8</v>
      </c>
      <c r="M16" s="71">
        <f t="shared" si="10"/>
        <v>0</v>
      </c>
    </row>
    <row r="17" spans="1:13" ht="15" customHeight="1">
      <c r="A17" s="372"/>
      <c r="B17" s="19" t="s">
        <v>573</v>
      </c>
      <c r="C17" s="8" t="s">
        <v>562</v>
      </c>
      <c r="D17" s="9">
        <f t="shared" si="1"/>
        <v>399</v>
      </c>
      <c r="E17" s="9">
        <f t="shared" ref="E17:M17" si="11">E31+E45+E59</f>
        <v>0</v>
      </c>
      <c r="F17" s="9">
        <f t="shared" si="11"/>
        <v>1</v>
      </c>
      <c r="G17" s="9">
        <f t="shared" si="11"/>
        <v>30</v>
      </c>
      <c r="H17" s="9">
        <f t="shared" si="11"/>
        <v>100</v>
      </c>
      <c r="I17" s="9">
        <f t="shared" si="11"/>
        <v>119</v>
      </c>
      <c r="J17" s="9">
        <f t="shared" si="11"/>
        <v>103</v>
      </c>
      <c r="K17" s="9">
        <f t="shared" si="11"/>
        <v>40</v>
      </c>
      <c r="L17" s="9">
        <f t="shared" si="11"/>
        <v>6</v>
      </c>
      <c r="M17" s="71">
        <f t="shared" si="11"/>
        <v>0</v>
      </c>
    </row>
    <row r="18" spans="1:13" ht="15" customHeight="1">
      <c r="A18" s="372"/>
      <c r="B18" s="17" t="s">
        <v>574</v>
      </c>
      <c r="C18" s="8" t="s">
        <v>564</v>
      </c>
      <c r="D18" s="9">
        <f t="shared" si="1"/>
        <v>359</v>
      </c>
      <c r="E18" s="9">
        <f t="shared" ref="E18:M18" si="12">E32+E46+E60</f>
        <v>0</v>
      </c>
      <c r="F18" s="9">
        <f t="shared" si="12"/>
        <v>1</v>
      </c>
      <c r="G18" s="9">
        <f t="shared" si="12"/>
        <v>19</v>
      </c>
      <c r="H18" s="9">
        <f t="shared" si="12"/>
        <v>65</v>
      </c>
      <c r="I18" s="9">
        <f t="shared" si="12"/>
        <v>79</v>
      </c>
      <c r="J18" s="9">
        <f t="shared" si="12"/>
        <v>105</v>
      </c>
      <c r="K18" s="9">
        <f t="shared" si="12"/>
        <v>78</v>
      </c>
      <c r="L18" s="9">
        <f t="shared" si="12"/>
        <v>12</v>
      </c>
      <c r="M18" s="71">
        <f t="shared" si="12"/>
        <v>0</v>
      </c>
    </row>
    <row r="19" spans="1:13" ht="15" customHeight="1">
      <c r="A19" s="372"/>
      <c r="B19" s="19" t="s">
        <v>575</v>
      </c>
      <c r="C19" s="8" t="s">
        <v>562</v>
      </c>
      <c r="D19" s="9">
        <f t="shared" si="1"/>
        <v>584</v>
      </c>
      <c r="E19" s="9">
        <f t="shared" ref="E19:M19" si="13">E33+E47+E61</f>
        <v>0</v>
      </c>
      <c r="F19" s="9">
        <f t="shared" si="13"/>
        <v>1</v>
      </c>
      <c r="G19" s="9">
        <f t="shared" si="13"/>
        <v>35</v>
      </c>
      <c r="H19" s="9">
        <f t="shared" si="13"/>
        <v>138</v>
      </c>
      <c r="I19" s="9">
        <f t="shared" si="13"/>
        <v>191</v>
      </c>
      <c r="J19" s="9">
        <f t="shared" si="13"/>
        <v>111</v>
      </c>
      <c r="K19" s="9">
        <f t="shared" si="13"/>
        <v>90</v>
      </c>
      <c r="L19" s="9">
        <f t="shared" si="13"/>
        <v>17</v>
      </c>
      <c r="M19" s="71">
        <f t="shared" si="13"/>
        <v>1</v>
      </c>
    </row>
    <row r="20" spans="1:13" ht="15" customHeight="1" thickBot="1">
      <c r="A20" s="373"/>
      <c r="B20" s="20" t="s">
        <v>576</v>
      </c>
      <c r="C20" s="8" t="s">
        <v>564</v>
      </c>
      <c r="D20" s="9">
        <f t="shared" si="1"/>
        <v>555</v>
      </c>
      <c r="E20" s="9">
        <f t="shared" ref="E20:M20" si="14">E34+E48+E62</f>
        <v>0</v>
      </c>
      <c r="F20" s="9">
        <f t="shared" si="14"/>
        <v>2</v>
      </c>
      <c r="G20" s="9">
        <f t="shared" si="14"/>
        <v>68</v>
      </c>
      <c r="H20" s="9">
        <f t="shared" si="14"/>
        <v>160</v>
      </c>
      <c r="I20" s="9">
        <f t="shared" si="14"/>
        <v>179</v>
      </c>
      <c r="J20" s="9">
        <f t="shared" si="14"/>
        <v>113</v>
      </c>
      <c r="K20" s="9">
        <f t="shared" si="14"/>
        <v>30</v>
      </c>
      <c r="L20" s="9">
        <f t="shared" si="14"/>
        <v>3</v>
      </c>
      <c r="M20" s="71">
        <f t="shared" si="14"/>
        <v>0</v>
      </c>
    </row>
    <row r="21" spans="1:13" ht="15" customHeight="1">
      <c r="A21" s="383" t="s">
        <v>577</v>
      </c>
      <c r="B21" s="16" t="s">
        <v>578</v>
      </c>
      <c r="C21" s="6" t="s">
        <v>562</v>
      </c>
      <c r="D21" s="7">
        <v>10381</v>
      </c>
      <c r="E21" s="7">
        <v>0</v>
      </c>
      <c r="F21" s="7">
        <v>192</v>
      </c>
      <c r="G21" s="7">
        <v>1029</v>
      </c>
      <c r="H21" s="7">
        <v>3229</v>
      </c>
      <c r="I21" s="7">
        <v>3145</v>
      </c>
      <c r="J21" s="7">
        <v>1853</v>
      </c>
      <c r="K21" s="7">
        <v>775</v>
      </c>
      <c r="L21" s="7">
        <v>154</v>
      </c>
      <c r="M21" s="70">
        <v>4</v>
      </c>
    </row>
    <row r="22" spans="1:13" ht="15" customHeight="1">
      <c r="A22" s="384"/>
      <c r="B22" s="17" t="s">
        <v>579</v>
      </c>
      <c r="C22" s="8" t="s">
        <v>564</v>
      </c>
      <c r="D22" s="9">
        <v>24281</v>
      </c>
      <c r="E22" s="9">
        <v>0</v>
      </c>
      <c r="F22" s="9">
        <v>285</v>
      </c>
      <c r="G22" s="9">
        <v>2425</v>
      </c>
      <c r="H22" s="9">
        <v>6348</v>
      </c>
      <c r="I22" s="9">
        <v>7011</v>
      </c>
      <c r="J22" s="9">
        <v>5399</v>
      </c>
      <c r="K22" s="9">
        <v>2505</v>
      </c>
      <c r="L22" s="9">
        <v>302</v>
      </c>
      <c r="M22" s="71">
        <v>6</v>
      </c>
    </row>
    <row r="23" spans="1:13" ht="15" customHeight="1">
      <c r="A23" s="384"/>
      <c r="B23" s="19" t="s">
        <v>565</v>
      </c>
      <c r="C23" s="8" t="s">
        <v>562</v>
      </c>
      <c r="D23" s="9">
        <v>3754</v>
      </c>
      <c r="E23" s="9">
        <v>0</v>
      </c>
      <c r="F23" s="9">
        <v>108</v>
      </c>
      <c r="G23" s="9">
        <v>312</v>
      </c>
      <c r="H23" s="9">
        <v>1141</v>
      </c>
      <c r="I23" s="9">
        <v>1186</v>
      </c>
      <c r="J23" s="9">
        <v>692</v>
      </c>
      <c r="K23" s="9">
        <v>272</v>
      </c>
      <c r="L23" s="9">
        <v>42</v>
      </c>
      <c r="M23" s="71">
        <v>1</v>
      </c>
    </row>
    <row r="24" spans="1:13" ht="15" customHeight="1">
      <c r="A24" s="384"/>
      <c r="B24" s="17" t="s">
        <v>566</v>
      </c>
      <c r="C24" s="8" t="s">
        <v>564</v>
      </c>
      <c r="D24" s="9">
        <v>12222</v>
      </c>
      <c r="E24" s="9">
        <v>0</v>
      </c>
      <c r="F24" s="9">
        <v>105</v>
      </c>
      <c r="G24" s="9">
        <v>785</v>
      </c>
      <c r="H24" s="9">
        <v>3126</v>
      </c>
      <c r="I24" s="9">
        <v>4123</v>
      </c>
      <c r="J24" s="9">
        <v>2692</v>
      </c>
      <c r="K24" s="9">
        <v>1279</v>
      </c>
      <c r="L24" s="9">
        <v>111</v>
      </c>
      <c r="M24" s="71">
        <v>1</v>
      </c>
    </row>
    <row r="25" spans="1:13" ht="15" customHeight="1">
      <c r="A25" s="384"/>
      <c r="B25" s="19" t="s">
        <v>567</v>
      </c>
      <c r="C25" s="8" t="s">
        <v>562</v>
      </c>
      <c r="D25" s="9">
        <v>2112</v>
      </c>
      <c r="E25" s="9">
        <v>0</v>
      </c>
      <c r="F25" s="9">
        <v>6</v>
      </c>
      <c r="G25" s="9">
        <v>202</v>
      </c>
      <c r="H25" s="9">
        <v>611</v>
      </c>
      <c r="I25" s="9">
        <v>720</v>
      </c>
      <c r="J25" s="9">
        <v>399</v>
      </c>
      <c r="K25" s="9">
        <v>143</v>
      </c>
      <c r="L25" s="9">
        <v>29</v>
      </c>
      <c r="M25" s="71">
        <v>2</v>
      </c>
    </row>
    <row r="26" spans="1:13" ht="15" customHeight="1">
      <c r="A26" s="384"/>
      <c r="B26" s="17" t="s">
        <v>568</v>
      </c>
      <c r="C26" s="8" t="s">
        <v>564</v>
      </c>
      <c r="D26" s="9">
        <v>5593</v>
      </c>
      <c r="E26" s="9">
        <v>0</v>
      </c>
      <c r="F26" s="9">
        <v>85</v>
      </c>
      <c r="G26" s="9">
        <v>714</v>
      </c>
      <c r="H26" s="9">
        <v>1510</v>
      </c>
      <c r="I26" s="9">
        <v>1494</v>
      </c>
      <c r="J26" s="9">
        <v>1267</v>
      </c>
      <c r="K26" s="9">
        <v>437</v>
      </c>
      <c r="L26" s="9">
        <v>84</v>
      </c>
      <c r="M26" s="71">
        <v>2</v>
      </c>
    </row>
    <row r="27" spans="1:13" ht="15" customHeight="1">
      <c r="A27" s="384"/>
      <c r="B27" s="19" t="s">
        <v>569</v>
      </c>
      <c r="C27" s="8" t="s">
        <v>562</v>
      </c>
      <c r="D27" s="9">
        <v>1767</v>
      </c>
      <c r="E27" s="9">
        <v>0</v>
      </c>
      <c r="F27" s="9">
        <v>70</v>
      </c>
      <c r="G27" s="9">
        <v>303</v>
      </c>
      <c r="H27" s="9">
        <v>568</v>
      </c>
      <c r="I27" s="9">
        <v>389</v>
      </c>
      <c r="J27" s="9">
        <v>261</v>
      </c>
      <c r="K27" s="9">
        <v>140</v>
      </c>
      <c r="L27" s="9">
        <v>36</v>
      </c>
      <c r="M27" s="71">
        <v>0</v>
      </c>
    </row>
    <row r="28" spans="1:13" ht="15" customHeight="1">
      <c r="A28" s="384"/>
      <c r="B28" s="17" t="s">
        <v>570</v>
      </c>
      <c r="C28" s="8" t="s">
        <v>564</v>
      </c>
      <c r="D28" s="9">
        <v>4689</v>
      </c>
      <c r="E28" s="9">
        <v>0</v>
      </c>
      <c r="F28" s="9">
        <v>83</v>
      </c>
      <c r="G28" s="9">
        <v>649</v>
      </c>
      <c r="H28" s="9">
        <v>1199</v>
      </c>
      <c r="I28" s="9">
        <v>977</v>
      </c>
      <c r="J28" s="9">
        <v>1065</v>
      </c>
      <c r="K28" s="9">
        <v>629</v>
      </c>
      <c r="L28" s="9">
        <v>84</v>
      </c>
      <c r="M28" s="71">
        <v>3</v>
      </c>
    </row>
    <row r="29" spans="1:13" ht="15" customHeight="1">
      <c r="A29" s="384"/>
      <c r="B29" s="19" t="s">
        <v>571</v>
      </c>
      <c r="C29" s="8" t="s">
        <v>562</v>
      </c>
      <c r="D29" s="9">
        <v>1767</v>
      </c>
      <c r="E29" s="9">
        <v>0</v>
      </c>
      <c r="F29" s="9">
        <v>6</v>
      </c>
      <c r="G29" s="9">
        <v>147</v>
      </c>
      <c r="H29" s="9">
        <v>671</v>
      </c>
      <c r="I29" s="9">
        <v>541</v>
      </c>
      <c r="J29" s="9">
        <v>288</v>
      </c>
      <c r="K29" s="9">
        <v>90</v>
      </c>
      <c r="L29" s="9">
        <v>24</v>
      </c>
      <c r="M29" s="71">
        <v>0</v>
      </c>
    </row>
    <row r="30" spans="1:13" ht="15" customHeight="1">
      <c r="A30" s="384"/>
      <c r="B30" s="17" t="s">
        <v>572</v>
      </c>
      <c r="C30" s="8" t="s">
        <v>564</v>
      </c>
      <c r="D30" s="9">
        <v>865</v>
      </c>
      <c r="E30" s="9">
        <v>0</v>
      </c>
      <c r="F30" s="9">
        <v>9</v>
      </c>
      <c r="G30" s="9">
        <v>190</v>
      </c>
      <c r="H30" s="9">
        <v>288</v>
      </c>
      <c r="I30" s="9">
        <v>159</v>
      </c>
      <c r="J30" s="9">
        <v>158</v>
      </c>
      <c r="K30" s="9">
        <v>53</v>
      </c>
      <c r="L30" s="9">
        <v>8</v>
      </c>
      <c r="M30" s="71">
        <v>0</v>
      </c>
    </row>
    <row r="31" spans="1:13" ht="15" customHeight="1">
      <c r="A31" s="384"/>
      <c r="B31" s="19" t="s">
        <v>573</v>
      </c>
      <c r="C31" s="8" t="s">
        <v>562</v>
      </c>
      <c r="D31" s="9">
        <v>397</v>
      </c>
      <c r="E31" s="9">
        <v>0</v>
      </c>
      <c r="F31" s="9">
        <v>1</v>
      </c>
      <c r="G31" s="9">
        <v>30</v>
      </c>
      <c r="H31" s="9">
        <v>100</v>
      </c>
      <c r="I31" s="9">
        <v>118</v>
      </c>
      <c r="J31" s="9">
        <v>102</v>
      </c>
      <c r="K31" s="9">
        <v>40</v>
      </c>
      <c r="L31" s="9">
        <v>6</v>
      </c>
      <c r="M31" s="71">
        <v>0</v>
      </c>
    </row>
    <row r="32" spans="1:13" ht="15" customHeight="1">
      <c r="A32" s="382"/>
      <c r="B32" s="17" t="s">
        <v>574</v>
      </c>
      <c r="C32" s="8" t="s">
        <v>564</v>
      </c>
      <c r="D32" s="11">
        <v>357</v>
      </c>
      <c r="E32" s="11">
        <v>0</v>
      </c>
      <c r="F32" s="11">
        <v>1</v>
      </c>
      <c r="G32" s="11">
        <v>19</v>
      </c>
      <c r="H32" s="11">
        <v>65</v>
      </c>
      <c r="I32" s="11">
        <v>79</v>
      </c>
      <c r="J32" s="11">
        <v>104</v>
      </c>
      <c r="K32" s="11">
        <v>77</v>
      </c>
      <c r="L32" s="11">
        <v>12</v>
      </c>
      <c r="M32" s="72">
        <v>0</v>
      </c>
    </row>
    <row r="33" spans="1:13" ht="15" customHeight="1">
      <c r="A33" s="382"/>
      <c r="B33" s="19" t="s">
        <v>575</v>
      </c>
      <c r="C33" s="8" t="s">
        <v>562</v>
      </c>
      <c r="D33" s="11">
        <v>584</v>
      </c>
      <c r="E33" s="11">
        <v>0</v>
      </c>
      <c r="F33" s="11">
        <v>1</v>
      </c>
      <c r="G33" s="11">
        <v>35</v>
      </c>
      <c r="H33" s="11">
        <v>138</v>
      </c>
      <c r="I33" s="11">
        <v>191</v>
      </c>
      <c r="J33" s="11">
        <v>111</v>
      </c>
      <c r="K33" s="11">
        <v>90</v>
      </c>
      <c r="L33" s="11">
        <v>17</v>
      </c>
      <c r="M33" s="72">
        <v>1</v>
      </c>
    </row>
    <row r="34" spans="1:13" ht="15" customHeight="1" thickBot="1">
      <c r="A34" s="382"/>
      <c r="B34" s="18" t="s">
        <v>576</v>
      </c>
      <c r="C34" s="78" t="s">
        <v>564</v>
      </c>
      <c r="D34" s="11">
        <v>555</v>
      </c>
      <c r="E34" s="11">
        <v>0</v>
      </c>
      <c r="F34" s="11">
        <v>2</v>
      </c>
      <c r="G34" s="11">
        <v>68</v>
      </c>
      <c r="H34" s="11">
        <v>160</v>
      </c>
      <c r="I34" s="11">
        <v>179</v>
      </c>
      <c r="J34" s="11">
        <v>113</v>
      </c>
      <c r="K34" s="11">
        <v>30</v>
      </c>
      <c r="L34" s="11">
        <v>3</v>
      </c>
      <c r="M34" s="72">
        <v>0</v>
      </c>
    </row>
    <row r="35" spans="1:13" ht="15" customHeight="1">
      <c r="A35" s="386" t="s">
        <v>580</v>
      </c>
      <c r="B35" s="16" t="s">
        <v>578</v>
      </c>
      <c r="C35" s="6" t="s">
        <v>562</v>
      </c>
      <c r="D35" s="27">
        <f>SUM(E35:M35)</f>
        <v>10</v>
      </c>
      <c r="E35" s="27">
        <f>SUM(E37,E39,E41,E43,E45)</f>
        <v>0</v>
      </c>
      <c r="F35" s="27">
        <f t="shared" ref="F35:M36" si="15">SUM(F37,F39,F41,F43,F45)</f>
        <v>0</v>
      </c>
      <c r="G35" s="27">
        <f>SUM(G37,G39,G41,G43,G45)</f>
        <v>1</v>
      </c>
      <c r="H35" s="27">
        <f t="shared" si="15"/>
        <v>0</v>
      </c>
      <c r="I35" s="27">
        <f t="shared" si="15"/>
        <v>0</v>
      </c>
      <c r="J35" s="27">
        <f t="shared" si="15"/>
        <v>2</v>
      </c>
      <c r="K35" s="27">
        <f t="shared" si="15"/>
        <v>4</v>
      </c>
      <c r="L35" s="27">
        <f t="shared" si="15"/>
        <v>3</v>
      </c>
      <c r="M35" s="74">
        <f t="shared" si="15"/>
        <v>0</v>
      </c>
    </row>
    <row r="36" spans="1:13" ht="15" customHeight="1">
      <c r="A36" s="372"/>
      <c r="B36" s="17" t="s">
        <v>579</v>
      </c>
      <c r="C36" s="8" t="s">
        <v>564</v>
      </c>
      <c r="D36" s="28">
        <f t="shared" ref="D36:D46" si="16">SUM(E36:M36)</f>
        <v>6</v>
      </c>
      <c r="E36" s="28">
        <f>SUM(E38,E40,E42,E44,E46)</f>
        <v>0</v>
      </c>
      <c r="F36" s="28">
        <f t="shared" si="15"/>
        <v>0</v>
      </c>
      <c r="G36" s="28">
        <f t="shared" si="15"/>
        <v>1</v>
      </c>
      <c r="H36" s="28">
        <f t="shared" si="15"/>
        <v>1</v>
      </c>
      <c r="I36" s="28">
        <f t="shared" si="15"/>
        <v>1</v>
      </c>
      <c r="J36" s="28">
        <f t="shared" si="15"/>
        <v>0</v>
      </c>
      <c r="K36" s="28">
        <f t="shared" si="15"/>
        <v>1</v>
      </c>
      <c r="L36" s="28">
        <f t="shared" si="15"/>
        <v>2</v>
      </c>
      <c r="M36" s="75">
        <f t="shared" si="15"/>
        <v>0</v>
      </c>
    </row>
    <row r="37" spans="1:13" ht="15" customHeight="1">
      <c r="A37" s="372"/>
      <c r="B37" s="19" t="s">
        <v>565</v>
      </c>
      <c r="C37" s="8" t="s">
        <v>562</v>
      </c>
      <c r="D37" s="28">
        <f>SUM(E37:M37)</f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2</v>
      </c>
      <c r="L37" s="29">
        <v>1</v>
      </c>
      <c r="M37" s="76">
        <v>0</v>
      </c>
    </row>
    <row r="38" spans="1:13" ht="15" customHeight="1">
      <c r="A38" s="372"/>
      <c r="B38" s="17" t="s">
        <v>566</v>
      </c>
      <c r="C38" s="8" t="s">
        <v>564</v>
      </c>
      <c r="D38" s="28">
        <f t="shared" si="16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76">
        <v>0</v>
      </c>
    </row>
    <row r="39" spans="1:13" ht="15" customHeight="1">
      <c r="A39" s="372"/>
      <c r="B39" s="19" t="s">
        <v>567</v>
      </c>
      <c r="C39" s="8" t="s">
        <v>562</v>
      </c>
      <c r="D39" s="28">
        <f t="shared" si="16"/>
        <v>7</v>
      </c>
      <c r="E39" s="28">
        <v>0</v>
      </c>
      <c r="F39" s="28">
        <v>0</v>
      </c>
      <c r="G39" s="28">
        <v>1</v>
      </c>
      <c r="H39" s="28">
        <v>0</v>
      </c>
      <c r="I39" s="28">
        <v>0</v>
      </c>
      <c r="J39" s="28">
        <v>2</v>
      </c>
      <c r="K39" s="28">
        <v>2</v>
      </c>
      <c r="L39" s="28">
        <v>2</v>
      </c>
      <c r="M39" s="75">
        <v>0</v>
      </c>
    </row>
    <row r="40" spans="1:13" ht="15" customHeight="1">
      <c r="A40" s="372"/>
      <c r="B40" s="17" t="s">
        <v>568</v>
      </c>
      <c r="C40" s="8" t="s">
        <v>564</v>
      </c>
      <c r="D40" s="28">
        <f t="shared" si="16"/>
        <v>5</v>
      </c>
      <c r="E40" s="28">
        <v>0</v>
      </c>
      <c r="F40" s="28">
        <v>0</v>
      </c>
      <c r="G40" s="28">
        <v>1</v>
      </c>
      <c r="H40" s="28">
        <v>1</v>
      </c>
      <c r="I40" s="28">
        <v>0</v>
      </c>
      <c r="J40" s="28">
        <v>0</v>
      </c>
      <c r="K40" s="28">
        <v>1</v>
      </c>
      <c r="L40" s="28">
        <v>2</v>
      </c>
      <c r="M40" s="75">
        <v>0</v>
      </c>
    </row>
    <row r="41" spans="1:13" ht="15" customHeight="1">
      <c r="A41" s="372"/>
      <c r="B41" s="19" t="s">
        <v>569</v>
      </c>
      <c r="C41" s="8" t="s">
        <v>562</v>
      </c>
      <c r="D41" s="28">
        <f t="shared" si="16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75">
        <v>0</v>
      </c>
    </row>
    <row r="42" spans="1:13" ht="15" customHeight="1">
      <c r="A42" s="372"/>
      <c r="B42" s="17" t="s">
        <v>570</v>
      </c>
      <c r="C42" s="8" t="s">
        <v>564</v>
      </c>
      <c r="D42" s="28">
        <f t="shared" si="16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1</v>
      </c>
      <c r="J42" s="28">
        <v>0</v>
      </c>
      <c r="K42" s="28">
        <v>0</v>
      </c>
      <c r="L42" s="28">
        <v>0</v>
      </c>
      <c r="M42" s="75">
        <v>0</v>
      </c>
    </row>
    <row r="43" spans="1:13" ht="15" customHeight="1">
      <c r="A43" s="372"/>
      <c r="B43" s="19" t="s">
        <v>571</v>
      </c>
      <c r="C43" s="8" t="s">
        <v>562</v>
      </c>
      <c r="D43" s="28">
        <f t="shared" si="16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75">
        <v>0</v>
      </c>
    </row>
    <row r="44" spans="1:13" ht="15" customHeight="1">
      <c r="A44" s="372"/>
      <c r="B44" s="17" t="s">
        <v>572</v>
      </c>
      <c r="C44" s="8" t="s">
        <v>564</v>
      </c>
      <c r="D44" s="28">
        <f t="shared" si="16"/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75">
        <v>0</v>
      </c>
    </row>
    <row r="45" spans="1:13" ht="15" customHeight="1">
      <c r="A45" s="372"/>
      <c r="B45" s="19" t="s">
        <v>573</v>
      </c>
      <c r="C45" s="8" t="s">
        <v>562</v>
      </c>
      <c r="D45" s="28">
        <f t="shared" si="16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75">
        <v>0</v>
      </c>
    </row>
    <row r="46" spans="1:13" ht="15" customHeight="1">
      <c r="A46" s="372"/>
      <c r="B46" s="17" t="s">
        <v>574</v>
      </c>
      <c r="C46" s="8" t="s">
        <v>564</v>
      </c>
      <c r="D46" s="28">
        <f t="shared" si="16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75">
        <v>0</v>
      </c>
    </row>
    <row r="47" spans="1:13" ht="15" customHeight="1">
      <c r="A47" s="372"/>
      <c r="B47" s="19" t="s">
        <v>575</v>
      </c>
      <c r="C47" s="8" t="s">
        <v>562</v>
      </c>
      <c r="D47" s="28">
        <f t="shared" ref="D47:D62" si="17">SUM(E47:M47)</f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75">
        <v>0</v>
      </c>
    </row>
    <row r="48" spans="1:13" ht="15" customHeight="1" thickBot="1">
      <c r="A48" s="373"/>
      <c r="B48" s="20" t="s">
        <v>576</v>
      </c>
      <c r="C48" s="31" t="s">
        <v>564</v>
      </c>
      <c r="D48" s="32">
        <f t="shared" si="17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77">
        <v>0</v>
      </c>
    </row>
    <row r="49" spans="1:13" ht="15" customHeight="1">
      <c r="A49" s="386" t="s">
        <v>581</v>
      </c>
      <c r="B49" s="16" t="s">
        <v>578</v>
      </c>
      <c r="C49" s="6" t="s">
        <v>562</v>
      </c>
      <c r="D49" s="27">
        <f t="shared" si="17"/>
        <v>129</v>
      </c>
      <c r="E49" s="27">
        <f>SUM(E51,E53,E55,E57,E59,E61)</f>
        <v>0</v>
      </c>
      <c r="F49" s="27">
        <f t="shared" ref="F49:M50" si="18">SUM(F51,F53,F55,F57,F59,F61)</f>
        <v>0</v>
      </c>
      <c r="G49" s="27">
        <f t="shared" si="18"/>
        <v>0</v>
      </c>
      <c r="H49" s="27">
        <f t="shared" si="18"/>
        <v>3</v>
      </c>
      <c r="I49" s="27">
        <f t="shared" si="18"/>
        <v>27</v>
      </c>
      <c r="J49" s="27">
        <f t="shared" si="18"/>
        <v>38</v>
      </c>
      <c r="K49" s="27">
        <f t="shared" si="18"/>
        <v>37</v>
      </c>
      <c r="L49" s="27">
        <f t="shared" si="18"/>
        <v>21</v>
      </c>
      <c r="M49" s="74">
        <f t="shared" si="18"/>
        <v>3</v>
      </c>
    </row>
    <row r="50" spans="1:13" ht="15" customHeight="1">
      <c r="A50" s="372"/>
      <c r="B50" s="17" t="s">
        <v>579</v>
      </c>
      <c r="C50" s="8" t="s">
        <v>564</v>
      </c>
      <c r="D50" s="28">
        <f t="shared" si="17"/>
        <v>33</v>
      </c>
      <c r="E50" s="28">
        <f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3</v>
      </c>
      <c r="J50" s="28">
        <f t="shared" si="18"/>
        <v>10</v>
      </c>
      <c r="K50" s="28">
        <f t="shared" si="18"/>
        <v>11</v>
      </c>
      <c r="L50" s="28">
        <f t="shared" si="18"/>
        <v>7</v>
      </c>
      <c r="M50" s="75">
        <f t="shared" si="18"/>
        <v>2</v>
      </c>
    </row>
    <row r="51" spans="1:13" ht="15" customHeight="1">
      <c r="A51" s="372"/>
      <c r="B51" s="19" t="s">
        <v>565</v>
      </c>
      <c r="C51" s="8" t="s">
        <v>562</v>
      </c>
      <c r="D51" s="28">
        <f t="shared" si="17"/>
        <v>48</v>
      </c>
      <c r="E51" s="29">
        <v>0</v>
      </c>
      <c r="F51" s="29">
        <v>0</v>
      </c>
      <c r="G51" s="29">
        <v>0</v>
      </c>
      <c r="H51" s="29">
        <v>0</v>
      </c>
      <c r="I51" s="29">
        <v>8</v>
      </c>
      <c r="J51" s="29">
        <v>15</v>
      </c>
      <c r="K51" s="29">
        <v>14</v>
      </c>
      <c r="L51" s="29">
        <v>10</v>
      </c>
      <c r="M51" s="76">
        <v>1</v>
      </c>
    </row>
    <row r="52" spans="1:13" ht="15" customHeight="1">
      <c r="A52" s="372"/>
      <c r="B52" s="17" t="s">
        <v>566</v>
      </c>
      <c r="C52" s="8" t="s">
        <v>564</v>
      </c>
      <c r="D52" s="28">
        <f t="shared" si="17"/>
        <v>18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4</v>
      </c>
      <c r="K52" s="29">
        <v>8</v>
      </c>
      <c r="L52" s="29">
        <v>4</v>
      </c>
      <c r="M52" s="76">
        <v>0</v>
      </c>
    </row>
    <row r="53" spans="1:13" ht="15" customHeight="1">
      <c r="A53" s="372"/>
      <c r="B53" s="19" t="s">
        <v>567</v>
      </c>
      <c r="C53" s="8" t="s">
        <v>562</v>
      </c>
      <c r="D53" s="28">
        <f t="shared" si="17"/>
        <v>42</v>
      </c>
      <c r="E53" s="28">
        <v>0</v>
      </c>
      <c r="F53" s="28">
        <v>0</v>
      </c>
      <c r="G53" s="28">
        <v>0</v>
      </c>
      <c r="H53" s="28">
        <v>0</v>
      </c>
      <c r="I53" s="28">
        <v>8</v>
      </c>
      <c r="J53" s="28">
        <v>10</v>
      </c>
      <c r="K53" s="28">
        <v>12</v>
      </c>
      <c r="L53" s="28">
        <v>10</v>
      </c>
      <c r="M53" s="75">
        <v>2</v>
      </c>
    </row>
    <row r="54" spans="1:13" ht="15" customHeight="1">
      <c r="A54" s="372"/>
      <c r="B54" s="17" t="s">
        <v>568</v>
      </c>
      <c r="C54" s="8" t="s">
        <v>564</v>
      </c>
      <c r="D54" s="28">
        <f t="shared" si="17"/>
        <v>8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2</v>
      </c>
      <c r="L54" s="28">
        <v>3</v>
      </c>
      <c r="M54" s="75">
        <v>2</v>
      </c>
    </row>
    <row r="55" spans="1:13" ht="15" customHeight="1">
      <c r="A55" s="372"/>
      <c r="B55" s="19" t="s">
        <v>569</v>
      </c>
      <c r="C55" s="8" t="s">
        <v>562</v>
      </c>
      <c r="D55" s="28">
        <f t="shared" si="17"/>
        <v>35</v>
      </c>
      <c r="E55" s="28">
        <v>0</v>
      </c>
      <c r="F55" s="28">
        <v>0</v>
      </c>
      <c r="G55" s="28">
        <v>0</v>
      </c>
      <c r="H55" s="28">
        <v>3</v>
      </c>
      <c r="I55" s="28">
        <v>10</v>
      </c>
      <c r="J55" s="28">
        <v>11</v>
      </c>
      <c r="K55" s="28">
        <v>10</v>
      </c>
      <c r="L55" s="28">
        <v>1</v>
      </c>
      <c r="M55" s="75">
        <v>0</v>
      </c>
    </row>
    <row r="56" spans="1:13" ht="15" customHeight="1">
      <c r="A56" s="372"/>
      <c r="B56" s="17" t="s">
        <v>570</v>
      </c>
      <c r="C56" s="8" t="s">
        <v>564</v>
      </c>
      <c r="D56" s="28">
        <f t="shared" si="17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2</v>
      </c>
      <c r="K56" s="28">
        <v>0</v>
      </c>
      <c r="L56" s="28">
        <v>0</v>
      </c>
      <c r="M56" s="75">
        <v>0</v>
      </c>
    </row>
    <row r="57" spans="1:13" ht="15" customHeight="1">
      <c r="A57" s="372"/>
      <c r="B57" s="19" t="s">
        <v>571</v>
      </c>
      <c r="C57" s="8" t="s">
        <v>562</v>
      </c>
      <c r="D57" s="28">
        <f t="shared" si="17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75">
        <v>0</v>
      </c>
    </row>
    <row r="58" spans="1:13" ht="15" customHeight="1">
      <c r="A58" s="372"/>
      <c r="B58" s="17" t="s">
        <v>572</v>
      </c>
      <c r="C58" s="8" t="s">
        <v>564</v>
      </c>
      <c r="D58" s="28">
        <f t="shared" si="17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75">
        <v>0</v>
      </c>
    </row>
    <row r="59" spans="1:13" ht="15" customHeight="1">
      <c r="A59" s="372"/>
      <c r="B59" s="19" t="s">
        <v>573</v>
      </c>
      <c r="C59" s="8" t="s">
        <v>562</v>
      </c>
      <c r="D59" s="28">
        <f t="shared" si="17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75">
        <v>0</v>
      </c>
    </row>
    <row r="60" spans="1:13" ht="15" customHeight="1">
      <c r="A60" s="372"/>
      <c r="B60" s="17" t="s">
        <v>574</v>
      </c>
      <c r="C60" s="8" t="s">
        <v>564</v>
      </c>
      <c r="D60" s="28">
        <f t="shared" si="17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1</v>
      </c>
      <c r="L60" s="28">
        <v>0</v>
      </c>
      <c r="M60" s="75">
        <v>0</v>
      </c>
    </row>
    <row r="61" spans="1:13" ht="15" customHeight="1">
      <c r="A61" s="372"/>
      <c r="B61" s="19" t="s">
        <v>575</v>
      </c>
      <c r="C61" s="8" t="s">
        <v>562</v>
      </c>
      <c r="D61" s="28">
        <f t="shared" si="17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75">
        <v>0</v>
      </c>
    </row>
    <row r="62" spans="1:13" ht="15" customHeight="1" thickBot="1">
      <c r="A62" s="373"/>
      <c r="B62" s="20" t="s">
        <v>576</v>
      </c>
      <c r="C62" s="31" t="s">
        <v>564</v>
      </c>
      <c r="D62" s="32">
        <f t="shared" si="17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77">
        <v>0</v>
      </c>
    </row>
    <row r="63" spans="1:13" s="15" customFormat="1" ht="14.25">
      <c r="A63" s="22"/>
    </row>
    <row r="64" spans="1:13" s="15" customFormat="1" ht="14.25">
      <c r="A64" s="22" t="s">
        <v>582</v>
      </c>
    </row>
    <row r="65" spans="1:3" s="15" customFormat="1" ht="14.25">
      <c r="A65" s="23" t="s">
        <v>583</v>
      </c>
      <c r="B65" s="24"/>
      <c r="C65" s="24"/>
    </row>
    <row r="66" spans="1:3" s="15" customFormat="1" ht="14.25">
      <c r="A66" s="23" t="s">
        <v>584</v>
      </c>
      <c r="B66" s="24"/>
      <c r="C66" s="24"/>
    </row>
    <row r="67" spans="1:3">
      <c r="A67" s="22" t="s">
        <v>585</v>
      </c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工作表44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11" width="7.25" style="1" bestFit="1" customWidth="1"/>
    <col min="12" max="13" width="5.875" style="1" customWidth="1"/>
    <col min="14" max="16384" width="9" style="1"/>
  </cols>
  <sheetData>
    <row r="1" spans="1:13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46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535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48</v>
      </c>
      <c r="M3" s="390"/>
    </row>
    <row r="4" spans="1:13" ht="17.25" thickBot="1">
      <c r="B4" s="391" t="s">
        <v>536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50</v>
      </c>
      <c r="M4" s="392"/>
    </row>
    <row r="5" spans="1:13">
      <c r="A5" s="374" t="s">
        <v>30</v>
      </c>
      <c r="B5" s="425"/>
      <c r="C5" s="406" t="s">
        <v>51</v>
      </c>
      <c r="D5" s="380" t="s">
        <v>52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53</v>
      </c>
      <c r="E6" s="4" t="s">
        <v>54</v>
      </c>
      <c r="F6" s="4" t="s">
        <v>55</v>
      </c>
      <c r="G6" s="4" t="s">
        <v>56</v>
      </c>
      <c r="H6" s="4" t="s">
        <v>57</v>
      </c>
      <c r="I6" s="4" t="s">
        <v>238</v>
      </c>
      <c r="J6" s="4" t="s">
        <v>239</v>
      </c>
      <c r="K6" s="4" t="s">
        <v>240</v>
      </c>
      <c r="L6" s="4" t="s">
        <v>241</v>
      </c>
      <c r="M6" s="69" t="s">
        <v>242</v>
      </c>
    </row>
    <row r="7" spans="1:13" ht="15" customHeight="1">
      <c r="A7" s="382" t="s">
        <v>63</v>
      </c>
      <c r="B7" s="16" t="s">
        <v>64</v>
      </c>
      <c r="C7" s="6" t="s">
        <v>65</v>
      </c>
      <c r="D7" s="7">
        <f t="shared" ref="D7:M7" si="0">D21+D35+D49</f>
        <v>10588</v>
      </c>
      <c r="E7" s="7">
        <f t="shared" si="0"/>
        <v>0</v>
      </c>
      <c r="F7" s="7">
        <f t="shared" si="0"/>
        <v>196</v>
      </c>
      <c r="G7" s="7">
        <f t="shared" si="0"/>
        <v>1115</v>
      </c>
      <c r="H7" s="7">
        <f t="shared" si="0"/>
        <v>3278</v>
      </c>
      <c r="I7" s="7">
        <f t="shared" si="0"/>
        <v>3101</v>
      </c>
      <c r="J7" s="7">
        <f t="shared" si="0"/>
        <v>1901</v>
      </c>
      <c r="K7" s="7">
        <f t="shared" si="0"/>
        <v>814</v>
      </c>
      <c r="L7" s="7">
        <f t="shared" si="0"/>
        <v>174</v>
      </c>
      <c r="M7" s="70">
        <f t="shared" si="0"/>
        <v>9</v>
      </c>
    </row>
    <row r="8" spans="1:13" ht="15" customHeight="1">
      <c r="A8" s="372"/>
      <c r="B8" s="18" t="s">
        <v>66</v>
      </c>
      <c r="C8" s="8" t="s">
        <v>67</v>
      </c>
      <c r="D8" s="9">
        <f t="shared" ref="D8:M8" si="1">D22+D36+D50</f>
        <v>24509</v>
      </c>
      <c r="E8" s="9">
        <f t="shared" si="1"/>
        <v>0</v>
      </c>
      <c r="F8" s="9">
        <f t="shared" si="1"/>
        <v>298</v>
      </c>
      <c r="G8" s="9">
        <f t="shared" si="1"/>
        <v>2507</v>
      </c>
      <c r="H8" s="9">
        <f t="shared" si="1"/>
        <v>6468</v>
      </c>
      <c r="I8" s="9">
        <f t="shared" si="1"/>
        <v>7041</v>
      </c>
      <c r="J8" s="9">
        <f t="shared" si="1"/>
        <v>5403</v>
      </c>
      <c r="K8" s="9">
        <f t="shared" si="1"/>
        <v>2491</v>
      </c>
      <c r="L8" s="9">
        <f t="shared" si="1"/>
        <v>294</v>
      </c>
      <c r="M8" s="71">
        <f t="shared" si="1"/>
        <v>7</v>
      </c>
    </row>
    <row r="9" spans="1:13" ht="15" customHeight="1">
      <c r="A9" s="372"/>
      <c r="B9" s="19" t="s">
        <v>68</v>
      </c>
      <c r="C9" s="8" t="s">
        <v>65</v>
      </c>
      <c r="D9" s="9">
        <f t="shared" ref="D9:M9" si="2">D23+D37+D51</f>
        <v>3818</v>
      </c>
      <c r="E9" s="9">
        <f t="shared" si="2"/>
        <v>0</v>
      </c>
      <c r="F9" s="9">
        <f t="shared" si="2"/>
        <v>106</v>
      </c>
      <c r="G9" s="9">
        <f t="shared" si="2"/>
        <v>318</v>
      </c>
      <c r="H9" s="9">
        <f t="shared" si="2"/>
        <v>1149</v>
      </c>
      <c r="I9" s="9">
        <f t="shared" si="2"/>
        <v>1198</v>
      </c>
      <c r="J9" s="9">
        <f t="shared" si="2"/>
        <v>704</v>
      </c>
      <c r="K9" s="9">
        <f t="shared" si="2"/>
        <v>288</v>
      </c>
      <c r="L9" s="9">
        <f t="shared" si="2"/>
        <v>53</v>
      </c>
      <c r="M9" s="71">
        <f t="shared" si="2"/>
        <v>2</v>
      </c>
    </row>
    <row r="10" spans="1:13" ht="15" customHeight="1">
      <c r="A10" s="372"/>
      <c r="B10" s="17" t="s">
        <v>69</v>
      </c>
      <c r="C10" s="8" t="s">
        <v>67</v>
      </c>
      <c r="D10" s="9">
        <f t="shared" ref="D10:M10" si="3">D24+D38+D52</f>
        <v>12280</v>
      </c>
      <c r="E10" s="9">
        <f t="shared" si="3"/>
        <v>0</v>
      </c>
      <c r="F10" s="9">
        <f t="shared" si="3"/>
        <v>111</v>
      </c>
      <c r="G10" s="9">
        <f t="shared" si="3"/>
        <v>812</v>
      </c>
      <c r="H10" s="9">
        <f t="shared" si="3"/>
        <v>3170</v>
      </c>
      <c r="I10" s="9">
        <f t="shared" si="3"/>
        <v>4119</v>
      </c>
      <c r="J10" s="9">
        <f t="shared" si="3"/>
        <v>2681</v>
      </c>
      <c r="K10" s="9">
        <f t="shared" si="3"/>
        <v>1275</v>
      </c>
      <c r="L10" s="9">
        <f t="shared" si="3"/>
        <v>112</v>
      </c>
      <c r="M10" s="71">
        <f t="shared" si="3"/>
        <v>0</v>
      </c>
    </row>
    <row r="11" spans="1:13" ht="15" customHeight="1">
      <c r="A11" s="372"/>
      <c r="B11" s="19" t="s">
        <v>70</v>
      </c>
      <c r="C11" s="8" t="s">
        <v>65</v>
      </c>
      <c r="D11" s="9">
        <f t="shared" ref="D11:M11" si="4">D25+D39+D53</f>
        <v>2188</v>
      </c>
      <c r="E11" s="9">
        <f t="shared" si="4"/>
        <v>0</v>
      </c>
      <c r="F11" s="9">
        <f t="shared" si="4"/>
        <v>6</v>
      </c>
      <c r="G11" s="9">
        <f t="shared" si="4"/>
        <v>216</v>
      </c>
      <c r="H11" s="9">
        <f t="shared" si="4"/>
        <v>606</v>
      </c>
      <c r="I11" s="9">
        <f t="shared" si="4"/>
        <v>710</v>
      </c>
      <c r="J11" s="9">
        <f t="shared" si="4"/>
        <v>449</v>
      </c>
      <c r="K11" s="9">
        <f t="shared" si="4"/>
        <v>158</v>
      </c>
      <c r="L11" s="9">
        <f t="shared" si="4"/>
        <v>37</v>
      </c>
      <c r="M11" s="71">
        <f t="shared" si="4"/>
        <v>6</v>
      </c>
    </row>
    <row r="12" spans="1:13" ht="15" customHeight="1">
      <c r="A12" s="372"/>
      <c r="B12" s="17" t="s">
        <v>71</v>
      </c>
      <c r="C12" s="8" t="s">
        <v>67</v>
      </c>
      <c r="D12" s="9">
        <f t="shared" ref="D12:M12" si="5">D26+D40+D54</f>
        <v>5632</v>
      </c>
      <c r="E12" s="9">
        <f t="shared" si="5"/>
        <v>0</v>
      </c>
      <c r="F12" s="9">
        <f t="shared" si="5"/>
        <v>90</v>
      </c>
      <c r="G12" s="9">
        <f t="shared" si="5"/>
        <v>728</v>
      </c>
      <c r="H12" s="9">
        <f t="shared" si="5"/>
        <v>1538</v>
      </c>
      <c r="I12" s="9">
        <f t="shared" si="5"/>
        <v>1499</v>
      </c>
      <c r="J12" s="9">
        <f t="shared" si="5"/>
        <v>1257</v>
      </c>
      <c r="K12" s="9">
        <f t="shared" si="5"/>
        <v>432</v>
      </c>
      <c r="L12" s="9">
        <f t="shared" si="5"/>
        <v>84</v>
      </c>
      <c r="M12" s="71">
        <f t="shared" si="5"/>
        <v>4</v>
      </c>
    </row>
    <row r="13" spans="1:13" ht="15" customHeight="1">
      <c r="A13" s="372"/>
      <c r="B13" s="19" t="s">
        <v>72</v>
      </c>
      <c r="C13" s="8" t="s">
        <v>65</v>
      </c>
      <c r="D13" s="9">
        <f t="shared" ref="D13:M13" si="6">D27+D41+D55</f>
        <v>1810</v>
      </c>
      <c r="E13" s="9">
        <f t="shared" si="6"/>
        <v>0</v>
      </c>
      <c r="F13" s="9">
        <f t="shared" si="6"/>
        <v>76</v>
      </c>
      <c r="G13" s="9">
        <f t="shared" si="6"/>
        <v>306</v>
      </c>
      <c r="H13" s="9">
        <f t="shared" si="6"/>
        <v>583</v>
      </c>
      <c r="I13" s="9">
        <f t="shared" si="6"/>
        <v>388</v>
      </c>
      <c r="J13" s="9">
        <f t="shared" si="6"/>
        <v>272</v>
      </c>
      <c r="K13" s="9">
        <f t="shared" si="6"/>
        <v>150</v>
      </c>
      <c r="L13" s="9">
        <f t="shared" si="6"/>
        <v>35</v>
      </c>
      <c r="M13" s="71">
        <f t="shared" si="6"/>
        <v>0</v>
      </c>
    </row>
    <row r="14" spans="1:13" ht="15" customHeight="1">
      <c r="A14" s="372"/>
      <c r="B14" s="17" t="s">
        <v>73</v>
      </c>
      <c r="C14" s="8" t="s">
        <v>67</v>
      </c>
      <c r="D14" s="9">
        <f t="shared" ref="D14:M14" si="7">D28+D42+D56</f>
        <v>4796</v>
      </c>
      <c r="E14" s="9">
        <f t="shared" si="7"/>
        <v>0</v>
      </c>
      <c r="F14" s="9">
        <f t="shared" si="7"/>
        <v>84</v>
      </c>
      <c r="G14" s="9">
        <f t="shared" si="7"/>
        <v>677</v>
      </c>
      <c r="H14" s="9">
        <f t="shared" si="7"/>
        <v>1243</v>
      </c>
      <c r="I14" s="9">
        <f t="shared" si="7"/>
        <v>999</v>
      </c>
      <c r="J14" s="9">
        <f t="shared" si="7"/>
        <v>1089</v>
      </c>
      <c r="K14" s="9">
        <f t="shared" si="7"/>
        <v>625</v>
      </c>
      <c r="L14" s="9">
        <f t="shared" si="7"/>
        <v>76</v>
      </c>
      <c r="M14" s="71">
        <f t="shared" si="7"/>
        <v>3</v>
      </c>
    </row>
    <row r="15" spans="1:13" ht="15" customHeight="1">
      <c r="A15" s="372"/>
      <c r="B15" s="19" t="s">
        <v>74</v>
      </c>
      <c r="C15" s="8" t="s">
        <v>65</v>
      </c>
      <c r="D15" s="9">
        <f t="shared" ref="D15:M15" si="8">D29+D43+D57</f>
        <v>1770</v>
      </c>
      <c r="E15" s="9">
        <f t="shared" si="8"/>
        <v>0</v>
      </c>
      <c r="F15" s="9">
        <f t="shared" si="8"/>
        <v>6</v>
      </c>
      <c r="G15" s="9">
        <f t="shared" si="8"/>
        <v>218</v>
      </c>
      <c r="H15" s="9">
        <f t="shared" si="8"/>
        <v>695</v>
      </c>
      <c r="I15" s="9">
        <f t="shared" si="8"/>
        <v>486</v>
      </c>
      <c r="J15" s="9">
        <f t="shared" si="8"/>
        <v>252</v>
      </c>
      <c r="K15" s="9">
        <f t="shared" si="8"/>
        <v>87</v>
      </c>
      <c r="L15" s="9">
        <f t="shared" si="8"/>
        <v>26</v>
      </c>
      <c r="M15" s="71">
        <f t="shared" si="8"/>
        <v>0</v>
      </c>
    </row>
    <row r="16" spans="1:13" ht="15" customHeight="1">
      <c r="A16" s="372"/>
      <c r="B16" s="17" t="s">
        <v>75</v>
      </c>
      <c r="C16" s="8" t="s">
        <v>67</v>
      </c>
      <c r="D16" s="9">
        <f t="shared" ref="D16:M16" si="9">D30+D44+D58</f>
        <v>890</v>
      </c>
      <c r="E16" s="9">
        <f t="shared" si="9"/>
        <v>0</v>
      </c>
      <c r="F16" s="9">
        <f t="shared" si="9"/>
        <v>9</v>
      </c>
      <c r="G16" s="9">
        <f t="shared" si="9"/>
        <v>201</v>
      </c>
      <c r="H16" s="9">
        <f t="shared" si="9"/>
        <v>291</v>
      </c>
      <c r="I16" s="9">
        <f t="shared" si="9"/>
        <v>165</v>
      </c>
      <c r="J16" s="9">
        <f t="shared" si="9"/>
        <v>163</v>
      </c>
      <c r="K16" s="9">
        <f t="shared" si="9"/>
        <v>53</v>
      </c>
      <c r="L16" s="9">
        <f t="shared" si="9"/>
        <v>8</v>
      </c>
      <c r="M16" s="71">
        <f t="shared" si="9"/>
        <v>0</v>
      </c>
    </row>
    <row r="17" spans="1:13" ht="15" customHeight="1">
      <c r="A17" s="372"/>
      <c r="B17" s="19" t="s">
        <v>76</v>
      </c>
      <c r="C17" s="8" t="s">
        <v>65</v>
      </c>
      <c r="D17" s="9">
        <f t="shared" ref="D17:M17" si="10">D31+D45+D59</f>
        <v>395</v>
      </c>
      <c r="E17" s="9">
        <f t="shared" si="10"/>
        <v>0</v>
      </c>
      <c r="F17" s="9">
        <f t="shared" si="10"/>
        <v>1</v>
      </c>
      <c r="G17" s="9">
        <f t="shared" si="10"/>
        <v>29</v>
      </c>
      <c r="H17" s="9">
        <f t="shared" si="10"/>
        <v>99</v>
      </c>
      <c r="I17" s="9">
        <f t="shared" si="10"/>
        <v>118</v>
      </c>
      <c r="J17" s="9">
        <f t="shared" si="10"/>
        <v>102</v>
      </c>
      <c r="K17" s="9">
        <f t="shared" si="10"/>
        <v>40</v>
      </c>
      <c r="L17" s="9">
        <f t="shared" si="10"/>
        <v>6</v>
      </c>
      <c r="M17" s="71">
        <f t="shared" si="10"/>
        <v>0</v>
      </c>
    </row>
    <row r="18" spans="1:13" ht="15" customHeight="1">
      <c r="A18" s="372"/>
      <c r="B18" s="17" t="s">
        <v>77</v>
      </c>
      <c r="C18" s="8" t="s">
        <v>67</v>
      </c>
      <c r="D18" s="9">
        <f t="shared" ref="D18:M18" si="11">D32+D46+D60</f>
        <v>353</v>
      </c>
      <c r="E18" s="9">
        <f t="shared" si="11"/>
        <v>0</v>
      </c>
      <c r="F18" s="9">
        <f t="shared" si="11"/>
        <v>1</v>
      </c>
      <c r="G18" s="9">
        <f t="shared" si="11"/>
        <v>19</v>
      </c>
      <c r="H18" s="9">
        <f t="shared" si="11"/>
        <v>63</v>
      </c>
      <c r="I18" s="9">
        <f t="shared" si="11"/>
        <v>77</v>
      </c>
      <c r="J18" s="9">
        <f t="shared" si="11"/>
        <v>103</v>
      </c>
      <c r="K18" s="9">
        <f t="shared" si="11"/>
        <v>79</v>
      </c>
      <c r="L18" s="9">
        <f t="shared" si="11"/>
        <v>11</v>
      </c>
      <c r="M18" s="71">
        <f t="shared" si="11"/>
        <v>0</v>
      </c>
    </row>
    <row r="19" spans="1:13" ht="15" customHeight="1">
      <c r="A19" s="372"/>
      <c r="B19" s="19" t="s">
        <v>78</v>
      </c>
      <c r="C19" s="8" t="s">
        <v>65</v>
      </c>
      <c r="D19" s="9">
        <f t="shared" ref="D19:M19" si="12">D33+D47+D61</f>
        <v>607</v>
      </c>
      <c r="E19" s="9">
        <f t="shared" si="12"/>
        <v>0</v>
      </c>
      <c r="F19" s="9">
        <f t="shared" si="12"/>
        <v>1</v>
      </c>
      <c r="G19" s="9">
        <f t="shared" si="12"/>
        <v>28</v>
      </c>
      <c r="H19" s="9">
        <f t="shared" si="12"/>
        <v>146</v>
      </c>
      <c r="I19" s="9">
        <f t="shared" si="12"/>
        <v>201</v>
      </c>
      <c r="J19" s="9">
        <f t="shared" si="12"/>
        <v>122</v>
      </c>
      <c r="K19" s="9">
        <f t="shared" si="12"/>
        <v>91</v>
      </c>
      <c r="L19" s="9">
        <f t="shared" si="12"/>
        <v>17</v>
      </c>
      <c r="M19" s="71">
        <f t="shared" si="12"/>
        <v>1</v>
      </c>
    </row>
    <row r="20" spans="1:13" ht="15" customHeight="1" thickBot="1">
      <c r="A20" s="373"/>
      <c r="B20" s="20" t="s">
        <v>79</v>
      </c>
      <c r="C20" s="8" t="s">
        <v>67</v>
      </c>
      <c r="D20" s="9">
        <f t="shared" ref="D20:M20" si="13">D34+D48+D62</f>
        <v>558</v>
      </c>
      <c r="E20" s="9">
        <f t="shared" si="13"/>
        <v>0</v>
      </c>
      <c r="F20" s="9">
        <f t="shared" si="13"/>
        <v>3</v>
      </c>
      <c r="G20" s="9">
        <f t="shared" si="13"/>
        <v>70</v>
      </c>
      <c r="H20" s="9">
        <f t="shared" si="13"/>
        <v>163</v>
      </c>
      <c r="I20" s="9">
        <f t="shared" si="13"/>
        <v>182</v>
      </c>
      <c r="J20" s="9">
        <f t="shared" si="13"/>
        <v>110</v>
      </c>
      <c r="K20" s="9">
        <f t="shared" si="13"/>
        <v>27</v>
      </c>
      <c r="L20" s="9">
        <f t="shared" si="13"/>
        <v>3</v>
      </c>
      <c r="M20" s="71">
        <f t="shared" si="13"/>
        <v>0</v>
      </c>
    </row>
    <row r="21" spans="1:13" ht="15" customHeight="1">
      <c r="A21" s="383" t="s">
        <v>80</v>
      </c>
      <c r="B21" s="16" t="s">
        <v>81</v>
      </c>
      <c r="C21" s="6" t="s">
        <v>65</v>
      </c>
      <c r="D21" s="7">
        <v>10449</v>
      </c>
      <c r="E21" s="7">
        <v>0</v>
      </c>
      <c r="F21" s="7">
        <v>196</v>
      </c>
      <c r="G21" s="7">
        <v>1114</v>
      </c>
      <c r="H21" s="7">
        <v>3275</v>
      </c>
      <c r="I21" s="7">
        <v>3074</v>
      </c>
      <c r="J21" s="7">
        <v>1861</v>
      </c>
      <c r="K21" s="7">
        <v>773</v>
      </c>
      <c r="L21" s="7">
        <v>150</v>
      </c>
      <c r="M21" s="70">
        <v>6</v>
      </c>
    </row>
    <row r="22" spans="1:13" ht="15" customHeight="1">
      <c r="A22" s="384"/>
      <c r="B22" s="17" t="s">
        <v>82</v>
      </c>
      <c r="C22" s="8" t="s">
        <v>67</v>
      </c>
      <c r="D22" s="9">
        <v>24470</v>
      </c>
      <c r="E22" s="9">
        <v>0</v>
      </c>
      <c r="F22" s="9">
        <v>298</v>
      </c>
      <c r="G22" s="9">
        <v>2506</v>
      </c>
      <c r="H22" s="9">
        <v>6467</v>
      </c>
      <c r="I22" s="9">
        <v>7037</v>
      </c>
      <c r="J22" s="9">
        <v>5393</v>
      </c>
      <c r="K22" s="9">
        <v>2479</v>
      </c>
      <c r="L22" s="9">
        <v>285</v>
      </c>
      <c r="M22" s="71">
        <v>5</v>
      </c>
    </row>
    <row r="23" spans="1:13" ht="15" customHeight="1">
      <c r="A23" s="384"/>
      <c r="B23" s="19" t="s">
        <v>68</v>
      </c>
      <c r="C23" s="8" t="s">
        <v>65</v>
      </c>
      <c r="D23" s="9">
        <v>3767</v>
      </c>
      <c r="E23" s="9">
        <v>0</v>
      </c>
      <c r="F23" s="9">
        <v>106</v>
      </c>
      <c r="G23" s="9">
        <v>318</v>
      </c>
      <c r="H23" s="9">
        <v>1149</v>
      </c>
      <c r="I23" s="9">
        <v>1190</v>
      </c>
      <c r="J23" s="9">
        <v>689</v>
      </c>
      <c r="K23" s="9">
        <v>272</v>
      </c>
      <c r="L23" s="9">
        <v>42</v>
      </c>
      <c r="M23" s="71">
        <v>1</v>
      </c>
    </row>
    <row r="24" spans="1:13" ht="15" customHeight="1">
      <c r="A24" s="384"/>
      <c r="B24" s="17" t="s">
        <v>69</v>
      </c>
      <c r="C24" s="8" t="s">
        <v>67</v>
      </c>
      <c r="D24" s="9">
        <v>12262</v>
      </c>
      <c r="E24" s="9">
        <v>0</v>
      </c>
      <c r="F24" s="9">
        <v>111</v>
      </c>
      <c r="G24" s="9">
        <v>812</v>
      </c>
      <c r="H24" s="9">
        <v>3170</v>
      </c>
      <c r="I24" s="9">
        <v>4117</v>
      </c>
      <c r="J24" s="9">
        <v>2677</v>
      </c>
      <c r="K24" s="9">
        <v>1267</v>
      </c>
      <c r="L24" s="9">
        <v>108</v>
      </c>
      <c r="M24" s="71">
        <v>0</v>
      </c>
    </row>
    <row r="25" spans="1:13" ht="15" customHeight="1">
      <c r="A25" s="384"/>
      <c r="B25" s="19" t="s">
        <v>70</v>
      </c>
      <c r="C25" s="8" t="s">
        <v>65</v>
      </c>
      <c r="D25" s="9">
        <v>2139</v>
      </c>
      <c r="E25" s="9">
        <v>0</v>
      </c>
      <c r="F25" s="9">
        <v>6</v>
      </c>
      <c r="G25" s="9">
        <v>215</v>
      </c>
      <c r="H25" s="9">
        <v>606</v>
      </c>
      <c r="I25" s="9">
        <v>702</v>
      </c>
      <c r="J25" s="9">
        <v>437</v>
      </c>
      <c r="K25" s="9">
        <v>144</v>
      </c>
      <c r="L25" s="9">
        <v>25</v>
      </c>
      <c r="M25" s="71">
        <v>4</v>
      </c>
    </row>
    <row r="26" spans="1:13" ht="15" customHeight="1">
      <c r="A26" s="384"/>
      <c r="B26" s="17" t="s">
        <v>71</v>
      </c>
      <c r="C26" s="8" t="s">
        <v>67</v>
      </c>
      <c r="D26" s="9">
        <v>5619</v>
      </c>
      <c r="E26" s="9">
        <v>0</v>
      </c>
      <c r="F26" s="9">
        <v>90</v>
      </c>
      <c r="G26" s="9">
        <v>727</v>
      </c>
      <c r="H26" s="9">
        <v>1537</v>
      </c>
      <c r="I26" s="9">
        <v>1499</v>
      </c>
      <c r="J26" s="9">
        <v>1256</v>
      </c>
      <c r="K26" s="9">
        <v>429</v>
      </c>
      <c r="L26" s="9">
        <v>79</v>
      </c>
      <c r="M26" s="71">
        <v>2</v>
      </c>
    </row>
    <row r="27" spans="1:13" ht="15" customHeight="1">
      <c r="A27" s="384"/>
      <c r="B27" s="19" t="s">
        <v>72</v>
      </c>
      <c r="C27" s="8" t="s">
        <v>65</v>
      </c>
      <c r="D27" s="9">
        <v>1775</v>
      </c>
      <c r="E27" s="9">
        <v>0</v>
      </c>
      <c r="F27" s="9">
        <v>76</v>
      </c>
      <c r="G27" s="9">
        <v>306</v>
      </c>
      <c r="H27" s="9">
        <v>580</v>
      </c>
      <c r="I27" s="9">
        <v>378</v>
      </c>
      <c r="J27" s="9">
        <v>261</v>
      </c>
      <c r="K27" s="9">
        <v>140</v>
      </c>
      <c r="L27" s="9">
        <v>34</v>
      </c>
      <c r="M27" s="71">
        <v>0</v>
      </c>
    </row>
    <row r="28" spans="1:13" ht="15" customHeight="1">
      <c r="A28" s="384"/>
      <c r="B28" s="17" t="s">
        <v>73</v>
      </c>
      <c r="C28" s="8" t="s">
        <v>67</v>
      </c>
      <c r="D28" s="9">
        <v>4792</v>
      </c>
      <c r="E28" s="9">
        <v>0</v>
      </c>
      <c r="F28" s="9">
        <v>84</v>
      </c>
      <c r="G28" s="9">
        <v>677</v>
      </c>
      <c r="H28" s="9">
        <v>1243</v>
      </c>
      <c r="I28" s="9">
        <v>997</v>
      </c>
      <c r="J28" s="9">
        <v>1087</v>
      </c>
      <c r="K28" s="9">
        <v>625</v>
      </c>
      <c r="L28" s="9">
        <v>76</v>
      </c>
      <c r="M28" s="71">
        <v>3</v>
      </c>
    </row>
    <row r="29" spans="1:13" ht="15" customHeight="1">
      <c r="A29" s="384"/>
      <c r="B29" s="19" t="s">
        <v>74</v>
      </c>
      <c r="C29" s="8" t="s">
        <v>65</v>
      </c>
      <c r="D29" s="9">
        <v>1768</v>
      </c>
      <c r="E29" s="9">
        <v>0</v>
      </c>
      <c r="F29" s="9">
        <v>6</v>
      </c>
      <c r="G29" s="9">
        <v>218</v>
      </c>
      <c r="H29" s="9">
        <v>695</v>
      </c>
      <c r="I29" s="9">
        <v>486</v>
      </c>
      <c r="J29" s="9">
        <v>251</v>
      </c>
      <c r="K29" s="9">
        <v>86</v>
      </c>
      <c r="L29" s="9">
        <v>26</v>
      </c>
      <c r="M29" s="71">
        <v>0</v>
      </c>
    </row>
    <row r="30" spans="1:13" ht="15" customHeight="1">
      <c r="A30" s="384"/>
      <c r="B30" s="17" t="s">
        <v>75</v>
      </c>
      <c r="C30" s="8" t="s">
        <v>67</v>
      </c>
      <c r="D30" s="9">
        <v>888</v>
      </c>
      <c r="E30" s="9">
        <v>0</v>
      </c>
      <c r="F30" s="9">
        <v>9</v>
      </c>
      <c r="G30" s="9">
        <v>201</v>
      </c>
      <c r="H30" s="9">
        <v>291</v>
      </c>
      <c r="I30" s="9">
        <v>165</v>
      </c>
      <c r="J30" s="9">
        <v>161</v>
      </c>
      <c r="K30" s="9">
        <v>53</v>
      </c>
      <c r="L30" s="9">
        <v>8</v>
      </c>
      <c r="M30" s="71">
        <v>0</v>
      </c>
    </row>
    <row r="31" spans="1:13" ht="15" customHeight="1">
      <c r="A31" s="384"/>
      <c r="B31" s="19" t="s">
        <v>76</v>
      </c>
      <c r="C31" s="8" t="s">
        <v>65</v>
      </c>
      <c r="D31" s="9">
        <v>393</v>
      </c>
      <c r="E31" s="9">
        <v>0</v>
      </c>
      <c r="F31" s="9">
        <v>1</v>
      </c>
      <c r="G31" s="9">
        <v>29</v>
      </c>
      <c r="H31" s="9">
        <v>99</v>
      </c>
      <c r="I31" s="9">
        <v>117</v>
      </c>
      <c r="J31" s="9">
        <v>101</v>
      </c>
      <c r="K31" s="9">
        <v>40</v>
      </c>
      <c r="L31" s="9">
        <v>6</v>
      </c>
      <c r="M31" s="71">
        <v>0</v>
      </c>
    </row>
    <row r="32" spans="1:13" ht="15" customHeight="1">
      <c r="A32" s="382"/>
      <c r="B32" s="17" t="s">
        <v>77</v>
      </c>
      <c r="C32" s="8" t="s">
        <v>67</v>
      </c>
      <c r="D32" s="11">
        <v>351</v>
      </c>
      <c r="E32" s="11">
        <v>0</v>
      </c>
      <c r="F32" s="11">
        <v>1</v>
      </c>
      <c r="G32" s="11">
        <v>19</v>
      </c>
      <c r="H32" s="11">
        <v>63</v>
      </c>
      <c r="I32" s="11">
        <v>77</v>
      </c>
      <c r="J32" s="11">
        <v>102</v>
      </c>
      <c r="K32" s="11">
        <v>78</v>
      </c>
      <c r="L32" s="11">
        <v>11</v>
      </c>
      <c r="M32" s="72">
        <v>0</v>
      </c>
    </row>
    <row r="33" spans="1:13" ht="15" customHeight="1">
      <c r="A33" s="382"/>
      <c r="B33" s="19" t="s">
        <v>78</v>
      </c>
      <c r="C33" s="8" t="s">
        <v>65</v>
      </c>
      <c r="D33" s="11">
        <v>607</v>
      </c>
      <c r="E33" s="11">
        <v>0</v>
      </c>
      <c r="F33" s="11">
        <v>1</v>
      </c>
      <c r="G33" s="11">
        <v>28</v>
      </c>
      <c r="H33" s="11">
        <v>146</v>
      </c>
      <c r="I33" s="11">
        <v>201</v>
      </c>
      <c r="J33" s="11">
        <v>122</v>
      </c>
      <c r="K33" s="11">
        <v>91</v>
      </c>
      <c r="L33" s="11">
        <v>17</v>
      </c>
      <c r="M33" s="72">
        <v>1</v>
      </c>
    </row>
    <row r="34" spans="1:13" ht="15" customHeight="1" thickBot="1">
      <c r="A34" s="382"/>
      <c r="B34" s="18" t="s">
        <v>79</v>
      </c>
      <c r="C34" s="78" t="s">
        <v>67</v>
      </c>
      <c r="D34" s="11">
        <v>558</v>
      </c>
      <c r="E34" s="11">
        <v>0</v>
      </c>
      <c r="F34" s="11">
        <v>3</v>
      </c>
      <c r="G34" s="11">
        <v>70</v>
      </c>
      <c r="H34" s="11">
        <v>163</v>
      </c>
      <c r="I34" s="11">
        <v>182</v>
      </c>
      <c r="J34" s="11">
        <v>110</v>
      </c>
      <c r="K34" s="11">
        <v>27</v>
      </c>
      <c r="L34" s="11">
        <v>3</v>
      </c>
      <c r="M34" s="72">
        <v>0</v>
      </c>
    </row>
    <row r="35" spans="1:13" ht="15" customHeight="1">
      <c r="A35" s="386" t="s">
        <v>83</v>
      </c>
      <c r="B35" s="16" t="s">
        <v>81</v>
      </c>
      <c r="C35" s="6" t="s">
        <v>65</v>
      </c>
      <c r="D35" s="27">
        <f t="shared" ref="D35:D62" si="14">SUM(E35:M35)</f>
        <v>10</v>
      </c>
      <c r="E35" s="27">
        <f t="shared" ref="E35:M35" si="15">SUM(E37,E39,E41,E43,E45)</f>
        <v>0</v>
      </c>
      <c r="F35" s="27">
        <f t="shared" si="15"/>
        <v>0</v>
      </c>
      <c r="G35" s="27">
        <f t="shared" si="15"/>
        <v>1</v>
      </c>
      <c r="H35" s="27">
        <f t="shared" si="15"/>
        <v>0</v>
      </c>
      <c r="I35" s="27">
        <f t="shared" si="15"/>
        <v>0</v>
      </c>
      <c r="J35" s="27">
        <f t="shared" si="15"/>
        <v>2</v>
      </c>
      <c r="K35" s="27">
        <f t="shared" si="15"/>
        <v>4</v>
      </c>
      <c r="L35" s="27">
        <f t="shared" si="15"/>
        <v>3</v>
      </c>
      <c r="M35" s="74">
        <f t="shared" si="15"/>
        <v>0</v>
      </c>
    </row>
    <row r="36" spans="1:13" ht="15" customHeight="1">
      <c r="A36" s="372"/>
      <c r="B36" s="17" t="s">
        <v>82</v>
      </c>
      <c r="C36" s="8" t="s">
        <v>67</v>
      </c>
      <c r="D36" s="28">
        <f t="shared" si="14"/>
        <v>6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1</v>
      </c>
      <c r="H36" s="28">
        <f t="shared" si="16"/>
        <v>1</v>
      </c>
      <c r="I36" s="28">
        <f t="shared" si="16"/>
        <v>1</v>
      </c>
      <c r="J36" s="28">
        <f t="shared" si="16"/>
        <v>0</v>
      </c>
      <c r="K36" s="28">
        <f t="shared" si="16"/>
        <v>1</v>
      </c>
      <c r="L36" s="28">
        <f t="shared" si="16"/>
        <v>2</v>
      </c>
      <c r="M36" s="75">
        <f t="shared" si="16"/>
        <v>0</v>
      </c>
    </row>
    <row r="37" spans="1:13" ht="15" customHeight="1">
      <c r="A37" s="372"/>
      <c r="B37" s="19" t="s">
        <v>68</v>
      </c>
      <c r="C37" s="8" t="s">
        <v>65</v>
      </c>
      <c r="D37" s="28">
        <f t="shared" si="14"/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2</v>
      </c>
      <c r="L37" s="29">
        <v>1</v>
      </c>
      <c r="M37" s="76">
        <v>0</v>
      </c>
    </row>
    <row r="38" spans="1:13" ht="15" customHeight="1">
      <c r="A38" s="372"/>
      <c r="B38" s="17" t="s">
        <v>69</v>
      </c>
      <c r="C38" s="8" t="s">
        <v>67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76">
        <v>0</v>
      </c>
    </row>
    <row r="39" spans="1:13" ht="15" customHeight="1">
      <c r="A39" s="372"/>
      <c r="B39" s="19" t="s">
        <v>70</v>
      </c>
      <c r="C39" s="8" t="s">
        <v>65</v>
      </c>
      <c r="D39" s="28">
        <f t="shared" si="14"/>
        <v>7</v>
      </c>
      <c r="E39" s="28">
        <v>0</v>
      </c>
      <c r="F39" s="28">
        <v>0</v>
      </c>
      <c r="G39" s="28">
        <v>1</v>
      </c>
      <c r="H39" s="28">
        <v>0</v>
      </c>
      <c r="I39" s="28">
        <v>0</v>
      </c>
      <c r="J39" s="28">
        <v>2</v>
      </c>
      <c r="K39" s="28">
        <v>2</v>
      </c>
      <c r="L39" s="28">
        <v>2</v>
      </c>
      <c r="M39" s="75">
        <v>0</v>
      </c>
    </row>
    <row r="40" spans="1:13" ht="15" customHeight="1">
      <c r="A40" s="372"/>
      <c r="B40" s="17" t="s">
        <v>71</v>
      </c>
      <c r="C40" s="8" t="s">
        <v>67</v>
      </c>
      <c r="D40" s="28">
        <f t="shared" si="14"/>
        <v>5</v>
      </c>
      <c r="E40" s="28">
        <v>0</v>
      </c>
      <c r="F40" s="28">
        <v>0</v>
      </c>
      <c r="G40" s="28">
        <v>1</v>
      </c>
      <c r="H40" s="28">
        <v>1</v>
      </c>
      <c r="I40" s="28">
        <v>0</v>
      </c>
      <c r="J40" s="28">
        <v>0</v>
      </c>
      <c r="K40" s="28">
        <v>1</v>
      </c>
      <c r="L40" s="28">
        <v>2</v>
      </c>
      <c r="M40" s="75">
        <v>0</v>
      </c>
    </row>
    <row r="41" spans="1:13" ht="15" customHeight="1">
      <c r="A41" s="372"/>
      <c r="B41" s="19" t="s">
        <v>72</v>
      </c>
      <c r="C41" s="8" t="s">
        <v>65</v>
      </c>
      <c r="D41" s="28">
        <f t="shared" si="14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75">
        <v>0</v>
      </c>
    </row>
    <row r="42" spans="1:13" ht="15" customHeight="1">
      <c r="A42" s="372"/>
      <c r="B42" s="17" t="s">
        <v>73</v>
      </c>
      <c r="C42" s="8" t="s">
        <v>67</v>
      </c>
      <c r="D42" s="28">
        <f t="shared" si="14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1</v>
      </c>
      <c r="J42" s="28">
        <v>0</v>
      </c>
      <c r="K42" s="28">
        <v>0</v>
      </c>
      <c r="L42" s="28">
        <v>0</v>
      </c>
      <c r="M42" s="75">
        <v>0</v>
      </c>
    </row>
    <row r="43" spans="1:13" ht="15" customHeight="1">
      <c r="A43" s="372"/>
      <c r="B43" s="19" t="s">
        <v>74</v>
      </c>
      <c r="C43" s="8" t="s">
        <v>65</v>
      </c>
      <c r="D43" s="28">
        <f t="shared" si="14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75">
        <v>0</v>
      </c>
    </row>
    <row r="44" spans="1:13" ht="15" customHeight="1">
      <c r="A44" s="372"/>
      <c r="B44" s="17" t="s">
        <v>75</v>
      </c>
      <c r="C44" s="8" t="s">
        <v>67</v>
      </c>
      <c r="D44" s="28">
        <f t="shared" si="14"/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75">
        <v>0</v>
      </c>
    </row>
    <row r="45" spans="1:13" ht="15" customHeight="1">
      <c r="A45" s="372"/>
      <c r="B45" s="19" t="s">
        <v>76</v>
      </c>
      <c r="C45" s="8" t="s">
        <v>65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75">
        <v>0</v>
      </c>
    </row>
    <row r="46" spans="1:13" ht="15" customHeight="1">
      <c r="A46" s="372"/>
      <c r="B46" s="17" t="s">
        <v>77</v>
      </c>
      <c r="C46" s="8" t="s">
        <v>67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75">
        <v>0</v>
      </c>
    </row>
    <row r="47" spans="1:13" ht="15" customHeight="1">
      <c r="A47" s="372"/>
      <c r="B47" s="19" t="s">
        <v>78</v>
      </c>
      <c r="C47" s="8" t="s">
        <v>65</v>
      </c>
      <c r="D47" s="28">
        <f t="shared" si="14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75">
        <v>0</v>
      </c>
    </row>
    <row r="48" spans="1:13" ht="15" customHeight="1" thickBot="1">
      <c r="A48" s="373"/>
      <c r="B48" s="20" t="s">
        <v>79</v>
      </c>
      <c r="C48" s="31" t="s">
        <v>67</v>
      </c>
      <c r="D48" s="32">
        <f t="shared" si="14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77">
        <v>0</v>
      </c>
    </row>
    <row r="49" spans="1:13" ht="15" customHeight="1">
      <c r="A49" s="386" t="s">
        <v>84</v>
      </c>
      <c r="B49" s="16" t="s">
        <v>81</v>
      </c>
      <c r="C49" s="6" t="s">
        <v>65</v>
      </c>
      <c r="D49" s="27">
        <f t="shared" si="14"/>
        <v>129</v>
      </c>
      <c r="E49" s="27">
        <f t="shared" ref="E49:M49" si="17">SUM(E51,E53,E55,E57,E59,E61)</f>
        <v>0</v>
      </c>
      <c r="F49" s="27">
        <f t="shared" si="17"/>
        <v>0</v>
      </c>
      <c r="G49" s="27">
        <f t="shared" si="17"/>
        <v>0</v>
      </c>
      <c r="H49" s="27">
        <f t="shared" si="17"/>
        <v>3</v>
      </c>
      <c r="I49" s="27">
        <f t="shared" si="17"/>
        <v>27</v>
      </c>
      <c r="J49" s="27">
        <f t="shared" si="17"/>
        <v>38</v>
      </c>
      <c r="K49" s="27">
        <f t="shared" si="17"/>
        <v>37</v>
      </c>
      <c r="L49" s="27">
        <f t="shared" si="17"/>
        <v>21</v>
      </c>
      <c r="M49" s="74">
        <f t="shared" si="17"/>
        <v>3</v>
      </c>
    </row>
    <row r="50" spans="1:13" ht="15" customHeight="1">
      <c r="A50" s="372"/>
      <c r="B50" s="17" t="s">
        <v>82</v>
      </c>
      <c r="C50" s="8" t="s">
        <v>67</v>
      </c>
      <c r="D50" s="28">
        <f t="shared" si="14"/>
        <v>33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3</v>
      </c>
      <c r="J50" s="28">
        <f t="shared" si="18"/>
        <v>10</v>
      </c>
      <c r="K50" s="28">
        <f t="shared" si="18"/>
        <v>11</v>
      </c>
      <c r="L50" s="28">
        <f t="shared" si="18"/>
        <v>7</v>
      </c>
      <c r="M50" s="75">
        <f t="shared" si="18"/>
        <v>2</v>
      </c>
    </row>
    <row r="51" spans="1:13" ht="15" customHeight="1">
      <c r="A51" s="372"/>
      <c r="B51" s="19" t="s">
        <v>68</v>
      </c>
      <c r="C51" s="8" t="s">
        <v>65</v>
      </c>
      <c r="D51" s="28">
        <f t="shared" si="14"/>
        <v>48</v>
      </c>
      <c r="E51" s="29">
        <v>0</v>
      </c>
      <c r="F51" s="29">
        <v>0</v>
      </c>
      <c r="G51" s="29">
        <v>0</v>
      </c>
      <c r="H51" s="29">
        <v>0</v>
      </c>
      <c r="I51" s="29">
        <v>8</v>
      </c>
      <c r="J51" s="29">
        <v>15</v>
      </c>
      <c r="K51" s="29">
        <v>14</v>
      </c>
      <c r="L51" s="29">
        <v>10</v>
      </c>
      <c r="M51" s="76">
        <v>1</v>
      </c>
    </row>
    <row r="52" spans="1:13" ht="15" customHeight="1">
      <c r="A52" s="372"/>
      <c r="B52" s="17" t="s">
        <v>69</v>
      </c>
      <c r="C52" s="8" t="s">
        <v>67</v>
      </c>
      <c r="D52" s="28">
        <f t="shared" si="14"/>
        <v>18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4</v>
      </c>
      <c r="K52" s="29">
        <v>8</v>
      </c>
      <c r="L52" s="29">
        <v>4</v>
      </c>
      <c r="M52" s="76">
        <v>0</v>
      </c>
    </row>
    <row r="53" spans="1:13" ht="15" customHeight="1">
      <c r="A53" s="372"/>
      <c r="B53" s="19" t="s">
        <v>70</v>
      </c>
      <c r="C53" s="8" t="s">
        <v>65</v>
      </c>
      <c r="D53" s="28">
        <f t="shared" si="14"/>
        <v>42</v>
      </c>
      <c r="E53" s="28">
        <v>0</v>
      </c>
      <c r="F53" s="28">
        <v>0</v>
      </c>
      <c r="G53" s="28">
        <v>0</v>
      </c>
      <c r="H53" s="28">
        <v>0</v>
      </c>
      <c r="I53" s="28">
        <v>8</v>
      </c>
      <c r="J53" s="28">
        <v>10</v>
      </c>
      <c r="K53" s="28">
        <v>12</v>
      </c>
      <c r="L53" s="28">
        <v>10</v>
      </c>
      <c r="M53" s="75">
        <v>2</v>
      </c>
    </row>
    <row r="54" spans="1:13" ht="15" customHeight="1">
      <c r="A54" s="372"/>
      <c r="B54" s="17" t="s">
        <v>71</v>
      </c>
      <c r="C54" s="8" t="s">
        <v>67</v>
      </c>
      <c r="D54" s="28">
        <f t="shared" si="14"/>
        <v>8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2</v>
      </c>
      <c r="L54" s="28">
        <v>3</v>
      </c>
      <c r="M54" s="75">
        <v>2</v>
      </c>
    </row>
    <row r="55" spans="1:13" ht="15" customHeight="1">
      <c r="A55" s="372"/>
      <c r="B55" s="19" t="s">
        <v>72</v>
      </c>
      <c r="C55" s="8" t="s">
        <v>65</v>
      </c>
      <c r="D55" s="28">
        <f t="shared" si="14"/>
        <v>35</v>
      </c>
      <c r="E55" s="28">
        <v>0</v>
      </c>
      <c r="F55" s="28">
        <v>0</v>
      </c>
      <c r="G55" s="28">
        <v>0</v>
      </c>
      <c r="H55" s="28">
        <v>3</v>
      </c>
      <c r="I55" s="28">
        <v>10</v>
      </c>
      <c r="J55" s="28">
        <v>11</v>
      </c>
      <c r="K55" s="28">
        <v>10</v>
      </c>
      <c r="L55" s="28">
        <v>1</v>
      </c>
      <c r="M55" s="75">
        <v>0</v>
      </c>
    </row>
    <row r="56" spans="1:13" ht="15" customHeight="1">
      <c r="A56" s="372"/>
      <c r="B56" s="17" t="s">
        <v>73</v>
      </c>
      <c r="C56" s="8" t="s">
        <v>67</v>
      </c>
      <c r="D56" s="28">
        <f t="shared" si="14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2</v>
      </c>
      <c r="K56" s="28">
        <v>0</v>
      </c>
      <c r="L56" s="28">
        <v>0</v>
      </c>
      <c r="M56" s="75">
        <v>0</v>
      </c>
    </row>
    <row r="57" spans="1:13" ht="15" customHeight="1">
      <c r="A57" s="372"/>
      <c r="B57" s="19" t="s">
        <v>74</v>
      </c>
      <c r="C57" s="8" t="s">
        <v>65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75">
        <v>0</v>
      </c>
    </row>
    <row r="58" spans="1:13" ht="15" customHeight="1">
      <c r="A58" s="372"/>
      <c r="B58" s="17" t="s">
        <v>75</v>
      </c>
      <c r="C58" s="8" t="s">
        <v>67</v>
      </c>
      <c r="D58" s="28">
        <f t="shared" si="14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75">
        <v>0</v>
      </c>
    </row>
    <row r="59" spans="1:13" ht="15" customHeight="1">
      <c r="A59" s="372"/>
      <c r="B59" s="19" t="s">
        <v>76</v>
      </c>
      <c r="C59" s="8" t="s">
        <v>65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75">
        <v>0</v>
      </c>
    </row>
    <row r="60" spans="1:13" ht="15" customHeight="1">
      <c r="A60" s="372"/>
      <c r="B60" s="17" t="s">
        <v>77</v>
      </c>
      <c r="C60" s="8" t="s">
        <v>67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1</v>
      </c>
      <c r="L60" s="28">
        <v>0</v>
      </c>
      <c r="M60" s="75">
        <v>0</v>
      </c>
    </row>
    <row r="61" spans="1:13" ht="15" customHeight="1">
      <c r="A61" s="372"/>
      <c r="B61" s="19" t="s">
        <v>78</v>
      </c>
      <c r="C61" s="8" t="s">
        <v>65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75">
        <v>0</v>
      </c>
    </row>
    <row r="62" spans="1:13" ht="15" customHeight="1" thickBot="1">
      <c r="A62" s="373"/>
      <c r="B62" s="20" t="s">
        <v>79</v>
      </c>
      <c r="C62" s="31" t="s">
        <v>67</v>
      </c>
      <c r="D62" s="32">
        <f t="shared" si="14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77">
        <v>0</v>
      </c>
    </row>
    <row r="63" spans="1:13" s="15" customFormat="1" ht="14.25">
      <c r="A63" s="22"/>
    </row>
    <row r="64" spans="1:13" s="15" customFormat="1" ht="14.25">
      <c r="A64" s="22" t="s">
        <v>537</v>
      </c>
    </row>
    <row r="65" spans="1:3" s="15" customFormat="1" ht="14.25">
      <c r="A65" s="23" t="s">
        <v>538</v>
      </c>
      <c r="B65" s="24"/>
      <c r="C65" s="24"/>
    </row>
    <row r="66" spans="1:3" s="15" customFormat="1" ht="14.25">
      <c r="A66" s="23" t="s">
        <v>539</v>
      </c>
      <c r="B66" s="24"/>
      <c r="C66" s="24"/>
    </row>
    <row r="67" spans="1:3">
      <c r="A67" s="22" t="s">
        <v>540</v>
      </c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工作表45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11" width="7.25" style="1" bestFit="1" customWidth="1"/>
    <col min="12" max="13" width="5.875" style="1" customWidth="1"/>
    <col min="14" max="16384" width="9" style="1"/>
  </cols>
  <sheetData>
    <row r="1" spans="1:13" ht="21.2" customHeight="1">
      <c r="A1" s="387" t="s">
        <v>514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515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512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516</v>
      </c>
      <c r="M3" s="390"/>
    </row>
    <row r="4" spans="1:13" ht="17.25" thickBot="1">
      <c r="B4" s="391" t="s">
        <v>513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517</v>
      </c>
      <c r="M4" s="392"/>
    </row>
    <row r="5" spans="1:13">
      <c r="A5" s="374" t="s">
        <v>518</v>
      </c>
      <c r="B5" s="425"/>
      <c r="C5" s="406" t="s">
        <v>519</v>
      </c>
      <c r="D5" s="380" t="s">
        <v>520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521</v>
      </c>
      <c r="E6" s="4" t="s">
        <v>522</v>
      </c>
      <c r="F6" s="4" t="s">
        <v>523</v>
      </c>
      <c r="G6" s="4" t="s">
        <v>524</v>
      </c>
      <c r="H6" s="4" t="s">
        <v>525</v>
      </c>
      <c r="I6" s="4" t="s">
        <v>526</v>
      </c>
      <c r="J6" s="4" t="s">
        <v>527</v>
      </c>
      <c r="K6" s="4" t="s">
        <v>528</v>
      </c>
      <c r="L6" s="4" t="s">
        <v>529</v>
      </c>
      <c r="M6" s="69" t="s">
        <v>530</v>
      </c>
    </row>
    <row r="7" spans="1:13" ht="15" customHeight="1">
      <c r="A7" s="382" t="s">
        <v>165</v>
      </c>
      <c r="B7" s="16" t="s">
        <v>166</v>
      </c>
      <c r="C7" s="6" t="s">
        <v>167</v>
      </c>
      <c r="D7" s="7">
        <f t="shared" ref="D7:M7" si="0">D21+D35+D49</f>
        <v>10603</v>
      </c>
      <c r="E7" s="7">
        <f t="shared" si="0"/>
        <v>10</v>
      </c>
      <c r="F7" s="7">
        <f t="shared" si="0"/>
        <v>242</v>
      </c>
      <c r="G7" s="7">
        <f t="shared" si="0"/>
        <v>1237</v>
      </c>
      <c r="H7" s="7">
        <f t="shared" si="0"/>
        <v>3314</v>
      </c>
      <c r="I7" s="7">
        <f t="shared" si="0"/>
        <v>3011</v>
      </c>
      <c r="J7" s="7">
        <f t="shared" si="0"/>
        <v>1811</v>
      </c>
      <c r="K7" s="7">
        <f t="shared" si="0"/>
        <v>796</v>
      </c>
      <c r="L7" s="7">
        <f t="shared" si="0"/>
        <v>175</v>
      </c>
      <c r="M7" s="70">
        <f t="shared" si="0"/>
        <v>7</v>
      </c>
    </row>
    <row r="8" spans="1:13" ht="15" customHeight="1">
      <c r="A8" s="372"/>
      <c r="B8" s="18" t="s">
        <v>168</v>
      </c>
      <c r="C8" s="8" t="s">
        <v>169</v>
      </c>
      <c r="D8" s="9">
        <f t="shared" ref="D8:M8" si="1">D22+D36+D50</f>
        <v>24719</v>
      </c>
      <c r="E8" s="9">
        <f t="shared" si="1"/>
        <v>3</v>
      </c>
      <c r="F8" s="9">
        <f t="shared" si="1"/>
        <v>323</v>
      </c>
      <c r="G8" s="9">
        <f t="shared" si="1"/>
        <v>2684</v>
      </c>
      <c r="H8" s="9">
        <f t="shared" si="1"/>
        <v>6547</v>
      </c>
      <c r="I8" s="9">
        <f t="shared" si="1"/>
        <v>7063</v>
      </c>
      <c r="J8" s="9">
        <f t="shared" si="1"/>
        <v>5349</v>
      </c>
      <c r="K8" s="9">
        <f t="shared" si="1"/>
        <v>2465</v>
      </c>
      <c r="L8" s="9">
        <f t="shared" si="1"/>
        <v>278</v>
      </c>
      <c r="M8" s="71">
        <f t="shared" si="1"/>
        <v>7</v>
      </c>
    </row>
    <row r="9" spans="1:13" ht="15" customHeight="1">
      <c r="A9" s="372"/>
      <c r="B9" s="19" t="s">
        <v>170</v>
      </c>
      <c r="C9" s="8" t="s">
        <v>167</v>
      </c>
      <c r="D9" s="9">
        <f t="shared" ref="D9:M9" si="2">D23+D37+D51</f>
        <v>3838</v>
      </c>
      <c r="E9" s="9">
        <f t="shared" si="2"/>
        <v>10</v>
      </c>
      <c r="F9" s="9">
        <f t="shared" si="2"/>
        <v>131</v>
      </c>
      <c r="G9" s="9">
        <f t="shared" si="2"/>
        <v>325</v>
      </c>
      <c r="H9" s="9">
        <f t="shared" si="2"/>
        <v>1160</v>
      </c>
      <c r="I9" s="9">
        <f t="shared" si="2"/>
        <v>1182</v>
      </c>
      <c r="J9" s="9">
        <f t="shared" si="2"/>
        <v>691</v>
      </c>
      <c r="K9" s="9">
        <f t="shared" si="2"/>
        <v>286</v>
      </c>
      <c r="L9" s="9">
        <f t="shared" si="2"/>
        <v>51</v>
      </c>
      <c r="M9" s="71">
        <f t="shared" si="2"/>
        <v>2</v>
      </c>
    </row>
    <row r="10" spans="1:13" ht="15" customHeight="1">
      <c r="A10" s="372"/>
      <c r="B10" s="17" t="s">
        <v>171</v>
      </c>
      <c r="C10" s="8" t="s">
        <v>169</v>
      </c>
      <c r="D10" s="9">
        <f t="shared" ref="D10:M10" si="3">D24+D38+D52</f>
        <v>12266</v>
      </c>
      <c r="E10" s="9">
        <f t="shared" si="3"/>
        <v>3</v>
      </c>
      <c r="F10" s="9">
        <f t="shared" si="3"/>
        <v>125</v>
      </c>
      <c r="G10" s="9">
        <f t="shared" si="3"/>
        <v>861</v>
      </c>
      <c r="H10" s="9">
        <f t="shared" si="3"/>
        <v>3186</v>
      </c>
      <c r="I10" s="9">
        <f t="shared" si="3"/>
        <v>4078</v>
      </c>
      <c r="J10" s="9">
        <f t="shared" si="3"/>
        <v>2670</v>
      </c>
      <c r="K10" s="9">
        <f t="shared" si="3"/>
        <v>1247</v>
      </c>
      <c r="L10" s="9">
        <f t="shared" si="3"/>
        <v>96</v>
      </c>
      <c r="M10" s="71">
        <f t="shared" si="3"/>
        <v>0</v>
      </c>
    </row>
    <row r="11" spans="1:13" ht="15" customHeight="1">
      <c r="A11" s="372"/>
      <c r="B11" s="19" t="s">
        <v>172</v>
      </c>
      <c r="C11" s="8" t="s">
        <v>167</v>
      </c>
      <c r="D11" s="9">
        <f t="shared" ref="D11:M11" si="4">D25+D39+D53</f>
        <v>2159</v>
      </c>
      <c r="E11" s="9">
        <f t="shared" si="4"/>
        <v>0</v>
      </c>
      <c r="F11" s="9">
        <f t="shared" si="4"/>
        <v>7</v>
      </c>
      <c r="G11" s="9">
        <f t="shared" si="4"/>
        <v>222</v>
      </c>
      <c r="H11" s="9">
        <f t="shared" si="4"/>
        <v>640</v>
      </c>
      <c r="I11" s="9">
        <f t="shared" si="4"/>
        <v>703</v>
      </c>
      <c r="J11" s="9">
        <f t="shared" si="4"/>
        <v>405</v>
      </c>
      <c r="K11" s="9">
        <f t="shared" si="4"/>
        <v>141</v>
      </c>
      <c r="L11" s="9">
        <f t="shared" si="4"/>
        <v>37</v>
      </c>
      <c r="M11" s="71">
        <f t="shared" si="4"/>
        <v>4</v>
      </c>
    </row>
    <row r="12" spans="1:13" ht="15" customHeight="1">
      <c r="A12" s="372"/>
      <c r="B12" s="17" t="s">
        <v>173</v>
      </c>
      <c r="C12" s="8" t="s">
        <v>169</v>
      </c>
      <c r="D12" s="9">
        <f t="shared" ref="D12:M12" si="5">D26+D40+D54</f>
        <v>5628</v>
      </c>
      <c r="E12" s="9">
        <f t="shared" si="5"/>
        <v>0</v>
      </c>
      <c r="F12" s="9">
        <f t="shared" si="5"/>
        <v>93</v>
      </c>
      <c r="G12" s="9">
        <f t="shared" si="5"/>
        <v>746</v>
      </c>
      <c r="H12" s="9">
        <f t="shared" si="5"/>
        <v>1547</v>
      </c>
      <c r="I12" s="9">
        <f t="shared" si="5"/>
        <v>1503</v>
      </c>
      <c r="J12" s="9">
        <f t="shared" si="5"/>
        <v>1222</v>
      </c>
      <c r="K12" s="9">
        <f t="shared" si="5"/>
        <v>423</v>
      </c>
      <c r="L12" s="9">
        <f t="shared" si="5"/>
        <v>90</v>
      </c>
      <c r="M12" s="71">
        <f t="shared" si="5"/>
        <v>4</v>
      </c>
    </row>
    <row r="13" spans="1:13" ht="15" customHeight="1">
      <c r="A13" s="372"/>
      <c r="B13" s="19" t="s">
        <v>174</v>
      </c>
      <c r="C13" s="8" t="s">
        <v>167</v>
      </c>
      <c r="D13" s="9">
        <f t="shared" ref="D13:M13" si="6">D27+D41+D55</f>
        <v>1850</v>
      </c>
      <c r="E13" s="9">
        <f t="shared" si="6"/>
        <v>0</v>
      </c>
      <c r="F13" s="9">
        <f t="shared" si="6"/>
        <v>89</v>
      </c>
      <c r="G13" s="9">
        <f t="shared" si="6"/>
        <v>324</v>
      </c>
      <c r="H13" s="9">
        <f t="shared" si="6"/>
        <v>589</v>
      </c>
      <c r="I13" s="9">
        <f t="shared" si="6"/>
        <v>395</v>
      </c>
      <c r="J13" s="9">
        <f t="shared" si="6"/>
        <v>263</v>
      </c>
      <c r="K13" s="9">
        <f t="shared" si="6"/>
        <v>151</v>
      </c>
      <c r="L13" s="9">
        <f t="shared" si="6"/>
        <v>39</v>
      </c>
      <c r="M13" s="71">
        <f t="shared" si="6"/>
        <v>0</v>
      </c>
    </row>
    <row r="14" spans="1:13" ht="15" customHeight="1">
      <c r="A14" s="372"/>
      <c r="B14" s="17" t="s">
        <v>175</v>
      </c>
      <c r="C14" s="8" t="s">
        <v>169</v>
      </c>
      <c r="D14" s="9">
        <f t="shared" ref="D14:M14" si="7">D28+D42+D56</f>
        <v>5007</v>
      </c>
      <c r="E14" s="9">
        <f t="shared" si="7"/>
        <v>0</v>
      </c>
      <c r="F14" s="9">
        <f t="shared" si="7"/>
        <v>91</v>
      </c>
      <c r="G14" s="9">
        <f t="shared" si="7"/>
        <v>768</v>
      </c>
      <c r="H14" s="9">
        <f t="shared" si="7"/>
        <v>1285</v>
      </c>
      <c r="I14" s="9">
        <f t="shared" si="7"/>
        <v>1050</v>
      </c>
      <c r="J14" s="9">
        <f t="shared" si="7"/>
        <v>1096</v>
      </c>
      <c r="K14" s="9">
        <f t="shared" si="7"/>
        <v>640</v>
      </c>
      <c r="L14" s="9">
        <f t="shared" si="7"/>
        <v>74</v>
      </c>
      <c r="M14" s="71">
        <f t="shared" si="7"/>
        <v>3</v>
      </c>
    </row>
    <row r="15" spans="1:13" ht="15" customHeight="1">
      <c r="A15" s="372"/>
      <c r="B15" s="19" t="s">
        <v>176</v>
      </c>
      <c r="C15" s="8" t="s">
        <v>167</v>
      </c>
      <c r="D15" s="9">
        <f t="shared" ref="D15:M15" si="8">D29+D43+D57</f>
        <v>1762</v>
      </c>
      <c r="E15" s="9">
        <f t="shared" si="8"/>
        <v>0</v>
      </c>
      <c r="F15" s="9">
        <f t="shared" si="8"/>
        <v>13</v>
      </c>
      <c r="G15" s="9">
        <f t="shared" si="8"/>
        <v>303</v>
      </c>
      <c r="H15" s="9">
        <f t="shared" si="8"/>
        <v>689</v>
      </c>
      <c r="I15" s="9">
        <f t="shared" si="8"/>
        <v>423</v>
      </c>
      <c r="J15" s="9">
        <f t="shared" si="8"/>
        <v>223</v>
      </c>
      <c r="K15" s="9">
        <f t="shared" si="8"/>
        <v>84</v>
      </c>
      <c r="L15" s="9">
        <f t="shared" si="8"/>
        <v>27</v>
      </c>
      <c r="M15" s="71">
        <f t="shared" si="8"/>
        <v>0</v>
      </c>
    </row>
    <row r="16" spans="1:13" ht="15" customHeight="1">
      <c r="A16" s="372"/>
      <c r="B16" s="17" t="s">
        <v>177</v>
      </c>
      <c r="C16" s="8" t="s">
        <v>169</v>
      </c>
      <c r="D16" s="9">
        <f t="shared" ref="D16:M16" si="9">D30+D44+D58</f>
        <v>885</v>
      </c>
      <c r="E16" s="9">
        <f t="shared" si="9"/>
        <v>0</v>
      </c>
      <c r="F16" s="9">
        <f t="shared" si="9"/>
        <v>10</v>
      </c>
      <c r="G16" s="9">
        <f t="shared" si="9"/>
        <v>202</v>
      </c>
      <c r="H16" s="9">
        <f t="shared" si="9"/>
        <v>300</v>
      </c>
      <c r="I16" s="9">
        <f t="shared" si="9"/>
        <v>163</v>
      </c>
      <c r="J16" s="9">
        <f t="shared" si="9"/>
        <v>151</v>
      </c>
      <c r="K16" s="9">
        <f t="shared" si="9"/>
        <v>52</v>
      </c>
      <c r="L16" s="9">
        <f t="shared" si="9"/>
        <v>7</v>
      </c>
      <c r="M16" s="71">
        <f t="shared" si="9"/>
        <v>0</v>
      </c>
    </row>
    <row r="17" spans="1:13" ht="15" customHeight="1">
      <c r="A17" s="372"/>
      <c r="B17" s="19" t="s">
        <v>178</v>
      </c>
      <c r="C17" s="8" t="s">
        <v>167</v>
      </c>
      <c r="D17" s="9">
        <f t="shared" ref="D17:M17" si="10">D31+D45+D59</f>
        <v>395</v>
      </c>
      <c r="E17" s="9">
        <f t="shared" si="10"/>
        <v>0</v>
      </c>
      <c r="F17" s="9">
        <f t="shared" si="10"/>
        <v>1</v>
      </c>
      <c r="G17" s="9">
        <f t="shared" si="10"/>
        <v>37</v>
      </c>
      <c r="H17" s="9">
        <f t="shared" si="10"/>
        <v>94</v>
      </c>
      <c r="I17" s="9">
        <f t="shared" si="10"/>
        <v>119</v>
      </c>
      <c r="J17" s="9">
        <f t="shared" si="10"/>
        <v>96</v>
      </c>
      <c r="K17" s="9">
        <f t="shared" si="10"/>
        <v>42</v>
      </c>
      <c r="L17" s="9">
        <f t="shared" si="10"/>
        <v>6</v>
      </c>
      <c r="M17" s="71">
        <f t="shared" si="10"/>
        <v>0</v>
      </c>
    </row>
    <row r="18" spans="1:13" ht="15" customHeight="1">
      <c r="A18" s="372"/>
      <c r="B18" s="17" t="s">
        <v>179</v>
      </c>
      <c r="C18" s="8" t="s">
        <v>169</v>
      </c>
      <c r="D18" s="9">
        <f t="shared" ref="D18:M18" si="11">D32+D46+D60</f>
        <v>360</v>
      </c>
      <c r="E18" s="9">
        <f t="shared" si="11"/>
        <v>0</v>
      </c>
      <c r="F18" s="9">
        <f t="shared" si="11"/>
        <v>1</v>
      </c>
      <c r="G18" s="9">
        <f t="shared" si="11"/>
        <v>32</v>
      </c>
      <c r="H18" s="9">
        <f t="shared" si="11"/>
        <v>67</v>
      </c>
      <c r="I18" s="9">
        <f t="shared" si="11"/>
        <v>73</v>
      </c>
      <c r="J18" s="9">
        <f t="shared" si="11"/>
        <v>102</v>
      </c>
      <c r="K18" s="9">
        <f t="shared" si="11"/>
        <v>77</v>
      </c>
      <c r="L18" s="9">
        <f t="shared" si="11"/>
        <v>8</v>
      </c>
      <c r="M18" s="71">
        <f t="shared" si="11"/>
        <v>0</v>
      </c>
    </row>
    <row r="19" spans="1:13" ht="15" customHeight="1">
      <c r="A19" s="372"/>
      <c r="B19" s="19" t="s">
        <v>180</v>
      </c>
      <c r="C19" s="8" t="s">
        <v>167</v>
      </c>
      <c r="D19" s="9">
        <f t="shared" ref="D19:M19" si="12">D33+D47+D61</f>
        <v>599</v>
      </c>
      <c r="E19" s="9">
        <f t="shared" si="12"/>
        <v>0</v>
      </c>
      <c r="F19" s="9">
        <f t="shared" si="12"/>
        <v>1</v>
      </c>
      <c r="G19" s="9">
        <f t="shared" si="12"/>
        <v>26</v>
      </c>
      <c r="H19" s="9">
        <f t="shared" si="12"/>
        <v>142</v>
      </c>
      <c r="I19" s="9">
        <f t="shared" si="12"/>
        <v>189</v>
      </c>
      <c r="J19" s="9">
        <f t="shared" si="12"/>
        <v>133</v>
      </c>
      <c r="K19" s="9">
        <f t="shared" si="12"/>
        <v>92</v>
      </c>
      <c r="L19" s="9">
        <f t="shared" si="12"/>
        <v>15</v>
      </c>
      <c r="M19" s="71">
        <f t="shared" si="12"/>
        <v>1</v>
      </c>
    </row>
    <row r="20" spans="1:13" ht="15" customHeight="1" thickBot="1">
      <c r="A20" s="373"/>
      <c r="B20" s="20" t="s">
        <v>181</v>
      </c>
      <c r="C20" s="8" t="s">
        <v>169</v>
      </c>
      <c r="D20" s="9">
        <f t="shared" ref="D20:M20" si="13">D34+D48+D62</f>
        <v>573</v>
      </c>
      <c r="E20" s="9">
        <f t="shared" si="13"/>
        <v>0</v>
      </c>
      <c r="F20" s="9">
        <f t="shared" si="13"/>
        <v>3</v>
      </c>
      <c r="G20" s="9">
        <f t="shared" si="13"/>
        <v>75</v>
      </c>
      <c r="H20" s="9">
        <f t="shared" si="13"/>
        <v>162</v>
      </c>
      <c r="I20" s="9">
        <f t="shared" si="13"/>
        <v>196</v>
      </c>
      <c r="J20" s="9">
        <f t="shared" si="13"/>
        <v>108</v>
      </c>
      <c r="K20" s="9">
        <f t="shared" si="13"/>
        <v>26</v>
      </c>
      <c r="L20" s="9">
        <f t="shared" si="13"/>
        <v>3</v>
      </c>
      <c r="M20" s="71">
        <f t="shared" si="13"/>
        <v>0</v>
      </c>
    </row>
    <row r="21" spans="1:13" ht="15" customHeight="1">
      <c r="A21" s="383" t="s">
        <v>182</v>
      </c>
      <c r="B21" s="16" t="s">
        <v>183</v>
      </c>
      <c r="C21" s="6" t="s">
        <v>167</v>
      </c>
      <c r="D21" s="7">
        <v>10464</v>
      </c>
      <c r="E21" s="7">
        <v>10</v>
      </c>
      <c r="F21" s="7">
        <v>242</v>
      </c>
      <c r="G21" s="7">
        <v>1236</v>
      </c>
      <c r="H21" s="7">
        <v>3311</v>
      </c>
      <c r="I21" s="7">
        <v>2984</v>
      </c>
      <c r="J21" s="7">
        <v>1771</v>
      </c>
      <c r="K21" s="7">
        <v>755</v>
      </c>
      <c r="L21" s="7">
        <v>151</v>
      </c>
      <c r="M21" s="70">
        <v>4</v>
      </c>
    </row>
    <row r="22" spans="1:13" ht="15" customHeight="1">
      <c r="A22" s="384"/>
      <c r="B22" s="17" t="s">
        <v>184</v>
      </c>
      <c r="C22" s="8" t="s">
        <v>169</v>
      </c>
      <c r="D22" s="9">
        <v>24680</v>
      </c>
      <c r="E22" s="9">
        <v>3</v>
      </c>
      <c r="F22" s="9">
        <v>323</v>
      </c>
      <c r="G22" s="9">
        <v>2683</v>
      </c>
      <c r="H22" s="9">
        <v>6546</v>
      </c>
      <c r="I22" s="9">
        <v>7059</v>
      </c>
      <c r="J22" s="9">
        <v>5339</v>
      </c>
      <c r="K22" s="9">
        <v>2453</v>
      </c>
      <c r="L22" s="9">
        <v>269</v>
      </c>
      <c r="M22" s="71">
        <v>5</v>
      </c>
    </row>
    <row r="23" spans="1:13" ht="15" customHeight="1">
      <c r="A23" s="384"/>
      <c r="B23" s="19" t="s">
        <v>170</v>
      </c>
      <c r="C23" s="8" t="s">
        <v>167</v>
      </c>
      <c r="D23" s="9">
        <v>3787</v>
      </c>
      <c r="E23" s="9">
        <v>10</v>
      </c>
      <c r="F23" s="9">
        <v>131</v>
      </c>
      <c r="G23" s="9">
        <v>325</v>
      </c>
      <c r="H23" s="9">
        <v>1160</v>
      </c>
      <c r="I23" s="9">
        <v>1174</v>
      </c>
      <c r="J23" s="9">
        <v>676</v>
      </c>
      <c r="K23" s="9">
        <v>270</v>
      </c>
      <c r="L23" s="9">
        <v>40</v>
      </c>
      <c r="M23" s="71">
        <v>1</v>
      </c>
    </row>
    <row r="24" spans="1:13" ht="15" customHeight="1">
      <c r="A24" s="384"/>
      <c r="B24" s="17" t="s">
        <v>171</v>
      </c>
      <c r="C24" s="8" t="s">
        <v>169</v>
      </c>
      <c r="D24" s="9">
        <v>12248</v>
      </c>
      <c r="E24" s="9">
        <v>3</v>
      </c>
      <c r="F24" s="9">
        <v>125</v>
      </c>
      <c r="G24" s="9">
        <v>861</v>
      </c>
      <c r="H24" s="9">
        <v>3186</v>
      </c>
      <c r="I24" s="9">
        <v>4076</v>
      </c>
      <c r="J24" s="9">
        <v>2666</v>
      </c>
      <c r="K24" s="9">
        <v>1239</v>
      </c>
      <c r="L24" s="9">
        <v>92</v>
      </c>
      <c r="M24" s="71">
        <v>0</v>
      </c>
    </row>
    <row r="25" spans="1:13" ht="15" customHeight="1">
      <c r="A25" s="384"/>
      <c r="B25" s="19" t="s">
        <v>172</v>
      </c>
      <c r="C25" s="8" t="s">
        <v>167</v>
      </c>
      <c r="D25" s="9">
        <v>2110</v>
      </c>
      <c r="E25" s="9">
        <v>0</v>
      </c>
      <c r="F25" s="9">
        <v>7</v>
      </c>
      <c r="G25" s="9">
        <v>221</v>
      </c>
      <c r="H25" s="9">
        <v>640</v>
      </c>
      <c r="I25" s="9">
        <v>695</v>
      </c>
      <c r="J25" s="9">
        <v>393</v>
      </c>
      <c r="K25" s="9">
        <v>127</v>
      </c>
      <c r="L25" s="9">
        <v>25</v>
      </c>
      <c r="M25" s="71">
        <v>2</v>
      </c>
    </row>
    <row r="26" spans="1:13" ht="15" customHeight="1">
      <c r="A26" s="384"/>
      <c r="B26" s="17" t="s">
        <v>173</v>
      </c>
      <c r="C26" s="8" t="s">
        <v>169</v>
      </c>
      <c r="D26" s="9">
        <v>5615</v>
      </c>
      <c r="E26" s="9">
        <v>0</v>
      </c>
      <c r="F26" s="9">
        <v>93</v>
      </c>
      <c r="G26" s="9">
        <v>745</v>
      </c>
      <c r="H26" s="9">
        <v>1546</v>
      </c>
      <c r="I26" s="9">
        <v>1503</v>
      </c>
      <c r="J26" s="9">
        <v>1221</v>
      </c>
      <c r="K26" s="9">
        <v>420</v>
      </c>
      <c r="L26" s="9">
        <v>85</v>
      </c>
      <c r="M26" s="71">
        <v>2</v>
      </c>
    </row>
    <row r="27" spans="1:13" ht="15" customHeight="1">
      <c r="A27" s="384"/>
      <c r="B27" s="19" t="s">
        <v>174</v>
      </c>
      <c r="C27" s="8" t="s">
        <v>167</v>
      </c>
      <c r="D27" s="9">
        <v>1815</v>
      </c>
      <c r="E27" s="9">
        <v>0</v>
      </c>
      <c r="F27" s="9">
        <v>89</v>
      </c>
      <c r="G27" s="9">
        <v>324</v>
      </c>
      <c r="H27" s="9">
        <v>586</v>
      </c>
      <c r="I27" s="9">
        <v>385</v>
      </c>
      <c r="J27" s="9">
        <v>252</v>
      </c>
      <c r="K27" s="9">
        <v>141</v>
      </c>
      <c r="L27" s="9">
        <v>38</v>
      </c>
      <c r="M27" s="71">
        <v>0</v>
      </c>
    </row>
    <row r="28" spans="1:13" ht="15" customHeight="1">
      <c r="A28" s="384"/>
      <c r="B28" s="17" t="s">
        <v>175</v>
      </c>
      <c r="C28" s="8" t="s">
        <v>169</v>
      </c>
      <c r="D28" s="9">
        <v>5003</v>
      </c>
      <c r="E28" s="9">
        <v>0</v>
      </c>
      <c r="F28" s="9">
        <v>91</v>
      </c>
      <c r="G28" s="9">
        <v>768</v>
      </c>
      <c r="H28" s="9">
        <v>1285</v>
      </c>
      <c r="I28" s="9">
        <v>1048</v>
      </c>
      <c r="J28" s="9">
        <v>1094</v>
      </c>
      <c r="K28" s="9">
        <v>640</v>
      </c>
      <c r="L28" s="9">
        <v>74</v>
      </c>
      <c r="M28" s="71">
        <v>3</v>
      </c>
    </row>
    <row r="29" spans="1:13" ht="15" customHeight="1">
      <c r="A29" s="384"/>
      <c r="B29" s="19" t="s">
        <v>176</v>
      </c>
      <c r="C29" s="8" t="s">
        <v>167</v>
      </c>
      <c r="D29" s="9">
        <v>1760</v>
      </c>
      <c r="E29" s="9">
        <v>0</v>
      </c>
      <c r="F29" s="9">
        <v>13</v>
      </c>
      <c r="G29" s="9">
        <v>303</v>
      </c>
      <c r="H29" s="9">
        <v>689</v>
      </c>
      <c r="I29" s="9">
        <v>423</v>
      </c>
      <c r="J29" s="9">
        <v>222</v>
      </c>
      <c r="K29" s="9">
        <v>83</v>
      </c>
      <c r="L29" s="9">
        <v>27</v>
      </c>
      <c r="M29" s="71">
        <v>0</v>
      </c>
    </row>
    <row r="30" spans="1:13" ht="15" customHeight="1">
      <c r="A30" s="384"/>
      <c r="B30" s="17" t="s">
        <v>177</v>
      </c>
      <c r="C30" s="8" t="s">
        <v>169</v>
      </c>
      <c r="D30" s="9">
        <v>883</v>
      </c>
      <c r="E30" s="9">
        <v>0</v>
      </c>
      <c r="F30" s="9">
        <v>10</v>
      </c>
      <c r="G30" s="9">
        <v>202</v>
      </c>
      <c r="H30" s="9">
        <v>300</v>
      </c>
      <c r="I30" s="9">
        <v>163</v>
      </c>
      <c r="J30" s="9">
        <v>149</v>
      </c>
      <c r="K30" s="9">
        <v>52</v>
      </c>
      <c r="L30" s="9">
        <v>7</v>
      </c>
      <c r="M30" s="71">
        <v>0</v>
      </c>
    </row>
    <row r="31" spans="1:13" ht="15" customHeight="1">
      <c r="A31" s="384"/>
      <c r="B31" s="19" t="s">
        <v>178</v>
      </c>
      <c r="C31" s="8" t="s">
        <v>167</v>
      </c>
      <c r="D31" s="9">
        <v>393</v>
      </c>
      <c r="E31" s="9">
        <v>0</v>
      </c>
      <c r="F31" s="9">
        <v>1</v>
      </c>
      <c r="G31" s="9">
        <v>37</v>
      </c>
      <c r="H31" s="9">
        <v>94</v>
      </c>
      <c r="I31" s="9">
        <v>118</v>
      </c>
      <c r="J31" s="9">
        <v>95</v>
      </c>
      <c r="K31" s="9">
        <v>42</v>
      </c>
      <c r="L31" s="9">
        <v>6</v>
      </c>
      <c r="M31" s="71">
        <v>0</v>
      </c>
    </row>
    <row r="32" spans="1:13" ht="15" customHeight="1">
      <c r="A32" s="382"/>
      <c r="B32" s="17" t="s">
        <v>179</v>
      </c>
      <c r="C32" s="8" t="s">
        <v>169</v>
      </c>
      <c r="D32" s="11">
        <v>358</v>
      </c>
      <c r="E32" s="11">
        <v>0</v>
      </c>
      <c r="F32" s="11">
        <v>1</v>
      </c>
      <c r="G32" s="11">
        <v>32</v>
      </c>
      <c r="H32" s="11">
        <v>67</v>
      </c>
      <c r="I32" s="11">
        <v>73</v>
      </c>
      <c r="J32" s="11">
        <v>101</v>
      </c>
      <c r="K32" s="11">
        <v>76</v>
      </c>
      <c r="L32" s="11">
        <v>8</v>
      </c>
      <c r="M32" s="72">
        <v>0</v>
      </c>
    </row>
    <row r="33" spans="1:13" ht="15" customHeight="1">
      <c r="A33" s="382"/>
      <c r="B33" s="19" t="s">
        <v>180</v>
      </c>
      <c r="C33" s="8" t="s">
        <v>167</v>
      </c>
      <c r="D33" s="11">
        <v>599</v>
      </c>
      <c r="E33" s="11">
        <v>0</v>
      </c>
      <c r="F33" s="11">
        <v>1</v>
      </c>
      <c r="G33" s="11">
        <v>26</v>
      </c>
      <c r="H33" s="11">
        <v>142</v>
      </c>
      <c r="I33" s="11">
        <v>189</v>
      </c>
      <c r="J33" s="11">
        <v>133</v>
      </c>
      <c r="K33" s="11">
        <v>92</v>
      </c>
      <c r="L33" s="11">
        <v>15</v>
      </c>
      <c r="M33" s="72">
        <v>1</v>
      </c>
    </row>
    <row r="34" spans="1:13" ht="15" customHeight="1" thickBot="1">
      <c r="A34" s="385"/>
      <c r="B34" s="20" t="s">
        <v>181</v>
      </c>
      <c r="C34" s="31" t="s">
        <v>169</v>
      </c>
      <c r="D34" s="10">
        <v>573</v>
      </c>
      <c r="E34" s="10">
        <v>0</v>
      </c>
      <c r="F34" s="10">
        <v>3</v>
      </c>
      <c r="G34" s="10">
        <v>75</v>
      </c>
      <c r="H34" s="10">
        <v>162</v>
      </c>
      <c r="I34" s="10">
        <v>196</v>
      </c>
      <c r="J34" s="10">
        <v>108</v>
      </c>
      <c r="K34" s="10">
        <v>26</v>
      </c>
      <c r="L34" s="10">
        <v>3</v>
      </c>
      <c r="M34" s="73">
        <v>0</v>
      </c>
    </row>
    <row r="35" spans="1:13" ht="15" customHeight="1">
      <c r="A35" s="386" t="s">
        <v>185</v>
      </c>
      <c r="B35" s="16" t="s">
        <v>183</v>
      </c>
      <c r="C35" s="6" t="s">
        <v>167</v>
      </c>
      <c r="D35" s="27">
        <f t="shared" ref="D35:D62" si="14">SUM(E35:M35)</f>
        <v>10</v>
      </c>
      <c r="E35" s="27">
        <f t="shared" ref="E35:M35" si="15">SUM(E37,E39,E41,E43,E45)</f>
        <v>0</v>
      </c>
      <c r="F35" s="27">
        <f t="shared" si="15"/>
        <v>0</v>
      </c>
      <c r="G35" s="27">
        <f t="shared" si="15"/>
        <v>1</v>
      </c>
      <c r="H35" s="27">
        <f t="shared" si="15"/>
        <v>0</v>
      </c>
      <c r="I35" s="27">
        <f t="shared" si="15"/>
        <v>0</v>
      </c>
      <c r="J35" s="27">
        <f t="shared" si="15"/>
        <v>2</v>
      </c>
      <c r="K35" s="27">
        <f t="shared" si="15"/>
        <v>4</v>
      </c>
      <c r="L35" s="27">
        <f t="shared" si="15"/>
        <v>3</v>
      </c>
      <c r="M35" s="74">
        <f t="shared" si="15"/>
        <v>0</v>
      </c>
    </row>
    <row r="36" spans="1:13" ht="15" customHeight="1">
      <c r="A36" s="372"/>
      <c r="B36" s="17" t="s">
        <v>184</v>
      </c>
      <c r="C36" s="8" t="s">
        <v>169</v>
      </c>
      <c r="D36" s="28">
        <f t="shared" si="14"/>
        <v>6</v>
      </c>
      <c r="E36" s="28">
        <f t="shared" ref="E36:M36" si="16">SUM(E38,E40,E42,E44,E46)</f>
        <v>0</v>
      </c>
      <c r="F36" s="28">
        <f t="shared" si="16"/>
        <v>0</v>
      </c>
      <c r="G36" s="28">
        <f t="shared" si="16"/>
        <v>1</v>
      </c>
      <c r="H36" s="28">
        <f t="shared" si="16"/>
        <v>1</v>
      </c>
      <c r="I36" s="28">
        <f t="shared" si="16"/>
        <v>1</v>
      </c>
      <c r="J36" s="28">
        <f t="shared" si="16"/>
        <v>0</v>
      </c>
      <c r="K36" s="28">
        <f t="shared" si="16"/>
        <v>1</v>
      </c>
      <c r="L36" s="28">
        <f t="shared" si="16"/>
        <v>2</v>
      </c>
      <c r="M36" s="75">
        <f t="shared" si="16"/>
        <v>0</v>
      </c>
    </row>
    <row r="37" spans="1:13" ht="15" customHeight="1">
      <c r="A37" s="372"/>
      <c r="B37" s="19" t="s">
        <v>170</v>
      </c>
      <c r="C37" s="8" t="s">
        <v>167</v>
      </c>
      <c r="D37" s="28">
        <f t="shared" si="14"/>
        <v>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2</v>
      </c>
      <c r="L37" s="29">
        <v>1</v>
      </c>
      <c r="M37" s="76">
        <v>0</v>
      </c>
    </row>
    <row r="38" spans="1:13" ht="15" customHeight="1">
      <c r="A38" s="372"/>
      <c r="B38" s="17" t="s">
        <v>171</v>
      </c>
      <c r="C38" s="8" t="s">
        <v>169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76">
        <v>0</v>
      </c>
    </row>
    <row r="39" spans="1:13" ht="15" customHeight="1">
      <c r="A39" s="372"/>
      <c r="B39" s="19" t="s">
        <v>172</v>
      </c>
      <c r="C39" s="8" t="s">
        <v>167</v>
      </c>
      <c r="D39" s="28">
        <f t="shared" si="14"/>
        <v>7</v>
      </c>
      <c r="E39" s="28">
        <v>0</v>
      </c>
      <c r="F39" s="28">
        <v>0</v>
      </c>
      <c r="G39" s="28">
        <v>1</v>
      </c>
      <c r="H39" s="28">
        <v>0</v>
      </c>
      <c r="I39" s="28">
        <v>0</v>
      </c>
      <c r="J39" s="28">
        <v>2</v>
      </c>
      <c r="K39" s="28">
        <v>2</v>
      </c>
      <c r="L39" s="28">
        <v>2</v>
      </c>
      <c r="M39" s="75">
        <v>0</v>
      </c>
    </row>
    <row r="40" spans="1:13" ht="15" customHeight="1">
      <c r="A40" s="372"/>
      <c r="B40" s="17" t="s">
        <v>173</v>
      </c>
      <c r="C40" s="8" t="s">
        <v>169</v>
      </c>
      <c r="D40" s="28">
        <f t="shared" si="14"/>
        <v>5</v>
      </c>
      <c r="E40" s="28">
        <v>0</v>
      </c>
      <c r="F40" s="28">
        <v>0</v>
      </c>
      <c r="G40" s="28">
        <v>1</v>
      </c>
      <c r="H40" s="28">
        <v>1</v>
      </c>
      <c r="I40" s="28">
        <v>0</v>
      </c>
      <c r="J40" s="28">
        <v>0</v>
      </c>
      <c r="K40" s="28">
        <v>1</v>
      </c>
      <c r="L40" s="28">
        <v>2</v>
      </c>
      <c r="M40" s="75">
        <v>0</v>
      </c>
    </row>
    <row r="41" spans="1:13" ht="15" customHeight="1">
      <c r="A41" s="372"/>
      <c r="B41" s="19" t="s">
        <v>174</v>
      </c>
      <c r="C41" s="8" t="s">
        <v>167</v>
      </c>
      <c r="D41" s="28">
        <f t="shared" si="14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75">
        <v>0</v>
      </c>
    </row>
    <row r="42" spans="1:13" ht="15" customHeight="1">
      <c r="A42" s="372"/>
      <c r="B42" s="17" t="s">
        <v>175</v>
      </c>
      <c r="C42" s="8" t="s">
        <v>169</v>
      </c>
      <c r="D42" s="28">
        <f t="shared" si="14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1</v>
      </c>
      <c r="J42" s="28">
        <v>0</v>
      </c>
      <c r="K42" s="28">
        <v>0</v>
      </c>
      <c r="L42" s="28">
        <v>0</v>
      </c>
      <c r="M42" s="75">
        <v>0</v>
      </c>
    </row>
    <row r="43" spans="1:13" ht="15" customHeight="1">
      <c r="A43" s="372"/>
      <c r="B43" s="19" t="s">
        <v>176</v>
      </c>
      <c r="C43" s="8" t="s">
        <v>167</v>
      </c>
      <c r="D43" s="28">
        <f t="shared" si="14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75">
        <v>0</v>
      </c>
    </row>
    <row r="44" spans="1:13" ht="15" customHeight="1">
      <c r="A44" s="372"/>
      <c r="B44" s="17" t="s">
        <v>177</v>
      </c>
      <c r="C44" s="8" t="s">
        <v>169</v>
      </c>
      <c r="D44" s="28">
        <f t="shared" si="14"/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75">
        <v>0</v>
      </c>
    </row>
    <row r="45" spans="1:13" ht="15" customHeight="1">
      <c r="A45" s="372"/>
      <c r="B45" s="19" t="s">
        <v>178</v>
      </c>
      <c r="C45" s="8" t="s">
        <v>167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75">
        <v>0</v>
      </c>
    </row>
    <row r="46" spans="1:13" ht="15" customHeight="1">
      <c r="A46" s="372"/>
      <c r="B46" s="17" t="s">
        <v>179</v>
      </c>
      <c r="C46" s="8" t="s">
        <v>169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75">
        <v>0</v>
      </c>
    </row>
    <row r="47" spans="1:13" ht="15" customHeight="1">
      <c r="A47" s="372"/>
      <c r="B47" s="19" t="s">
        <v>180</v>
      </c>
      <c r="C47" s="8" t="s">
        <v>167</v>
      </c>
      <c r="D47" s="28">
        <f t="shared" si="14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75">
        <v>0</v>
      </c>
    </row>
    <row r="48" spans="1:13" ht="15" customHeight="1" thickBot="1">
      <c r="A48" s="373"/>
      <c r="B48" s="20" t="s">
        <v>181</v>
      </c>
      <c r="C48" s="31" t="s">
        <v>169</v>
      </c>
      <c r="D48" s="32">
        <f t="shared" si="14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77">
        <v>0</v>
      </c>
    </row>
    <row r="49" spans="1:13" ht="15" customHeight="1">
      <c r="A49" s="386" t="s">
        <v>186</v>
      </c>
      <c r="B49" s="16" t="s">
        <v>183</v>
      </c>
      <c r="C49" s="6" t="s">
        <v>167</v>
      </c>
      <c r="D49" s="27">
        <f t="shared" si="14"/>
        <v>129</v>
      </c>
      <c r="E49" s="27">
        <f t="shared" ref="E49:M49" si="17">SUM(E51,E53,E55,E57,E59,E61)</f>
        <v>0</v>
      </c>
      <c r="F49" s="27">
        <f t="shared" si="17"/>
        <v>0</v>
      </c>
      <c r="G49" s="27">
        <f t="shared" si="17"/>
        <v>0</v>
      </c>
      <c r="H49" s="27">
        <f t="shared" si="17"/>
        <v>3</v>
      </c>
      <c r="I49" s="27">
        <f t="shared" si="17"/>
        <v>27</v>
      </c>
      <c r="J49" s="27">
        <f t="shared" si="17"/>
        <v>38</v>
      </c>
      <c r="K49" s="27">
        <f t="shared" si="17"/>
        <v>37</v>
      </c>
      <c r="L49" s="27">
        <f t="shared" si="17"/>
        <v>21</v>
      </c>
      <c r="M49" s="74">
        <f t="shared" si="17"/>
        <v>3</v>
      </c>
    </row>
    <row r="50" spans="1:13" ht="15" customHeight="1">
      <c r="A50" s="372"/>
      <c r="B50" s="17" t="s">
        <v>184</v>
      </c>
      <c r="C50" s="8" t="s">
        <v>169</v>
      </c>
      <c r="D50" s="28">
        <f t="shared" si="14"/>
        <v>33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3</v>
      </c>
      <c r="J50" s="28">
        <f t="shared" si="18"/>
        <v>10</v>
      </c>
      <c r="K50" s="28">
        <f t="shared" si="18"/>
        <v>11</v>
      </c>
      <c r="L50" s="28">
        <f t="shared" si="18"/>
        <v>7</v>
      </c>
      <c r="M50" s="75">
        <f t="shared" si="18"/>
        <v>2</v>
      </c>
    </row>
    <row r="51" spans="1:13" ht="15" customHeight="1">
      <c r="A51" s="372"/>
      <c r="B51" s="19" t="s">
        <v>170</v>
      </c>
      <c r="C51" s="8" t="s">
        <v>167</v>
      </c>
      <c r="D51" s="28">
        <f t="shared" si="14"/>
        <v>48</v>
      </c>
      <c r="E51" s="29">
        <v>0</v>
      </c>
      <c r="F51" s="29">
        <v>0</v>
      </c>
      <c r="G51" s="29">
        <v>0</v>
      </c>
      <c r="H51" s="29">
        <v>0</v>
      </c>
      <c r="I51" s="29">
        <v>8</v>
      </c>
      <c r="J51" s="29">
        <v>15</v>
      </c>
      <c r="K51" s="29">
        <v>14</v>
      </c>
      <c r="L51" s="29">
        <v>10</v>
      </c>
      <c r="M51" s="76">
        <v>1</v>
      </c>
    </row>
    <row r="52" spans="1:13" ht="15" customHeight="1">
      <c r="A52" s="372"/>
      <c r="B52" s="17" t="s">
        <v>171</v>
      </c>
      <c r="C52" s="8" t="s">
        <v>169</v>
      </c>
      <c r="D52" s="28">
        <f t="shared" si="14"/>
        <v>18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4</v>
      </c>
      <c r="K52" s="29">
        <v>8</v>
      </c>
      <c r="L52" s="29">
        <v>4</v>
      </c>
      <c r="M52" s="76">
        <v>0</v>
      </c>
    </row>
    <row r="53" spans="1:13" ht="15" customHeight="1">
      <c r="A53" s="372"/>
      <c r="B53" s="19" t="s">
        <v>172</v>
      </c>
      <c r="C53" s="8" t="s">
        <v>167</v>
      </c>
      <c r="D53" s="28">
        <f t="shared" si="14"/>
        <v>42</v>
      </c>
      <c r="E53" s="28">
        <v>0</v>
      </c>
      <c r="F53" s="28">
        <v>0</v>
      </c>
      <c r="G53" s="28">
        <v>0</v>
      </c>
      <c r="H53" s="28">
        <v>0</v>
      </c>
      <c r="I53" s="28">
        <v>8</v>
      </c>
      <c r="J53" s="28">
        <v>10</v>
      </c>
      <c r="K53" s="28">
        <v>12</v>
      </c>
      <c r="L53" s="28">
        <v>10</v>
      </c>
      <c r="M53" s="75">
        <v>2</v>
      </c>
    </row>
    <row r="54" spans="1:13" ht="15" customHeight="1">
      <c r="A54" s="372"/>
      <c r="B54" s="17" t="s">
        <v>173</v>
      </c>
      <c r="C54" s="8" t="s">
        <v>169</v>
      </c>
      <c r="D54" s="28">
        <f t="shared" si="14"/>
        <v>8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2</v>
      </c>
      <c r="L54" s="28">
        <v>3</v>
      </c>
      <c r="M54" s="75">
        <v>2</v>
      </c>
    </row>
    <row r="55" spans="1:13" ht="15" customHeight="1">
      <c r="A55" s="372"/>
      <c r="B55" s="19" t="s">
        <v>174</v>
      </c>
      <c r="C55" s="8" t="s">
        <v>167</v>
      </c>
      <c r="D55" s="28">
        <f t="shared" si="14"/>
        <v>35</v>
      </c>
      <c r="E55" s="28">
        <v>0</v>
      </c>
      <c r="F55" s="28">
        <v>0</v>
      </c>
      <c r="G55" s="28">
        <v>0</v>
      </c>
      <c r="H55" s="28">
        <v>3</v>
      </c>
      <c r="I55" s="28">
        <v>10</v>
      </c>
      <c r="J55" s="28">
        <v>11</v>
      </c>
      <c r="K55" s="28">
        <v>10</v>
      </c>
      <c r="L55" s="28">
        <v>1</v>
      </c>
      <c r="M55" s="75">
        <v>0</v>
      </c>
    </row>
    <row r="56" spans="1:13" ht="15" customHeight="1">
      <c r="A56" s="372"/>
      <c r="B56" s="17" t="s">
        <v>175</v>
      </c>
      <c r="C56" s="8" t="s">
        <v>169</v>
      </c>
      <c r="D56" s="28">
        <f t="shared" si="14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2</v>
      </c>
      <c r="K56" s="28">
        <v>0</v>
      </c>
      <c r="L56" s="28">
        <v>0</v>
      </c>
      <c r="M56" s="75">
        <v>0</v>
      </c>
    </row>
    <row r="57" spans="1:13" ht="15" customHeight="1">
      <c r="A57" s="372"/>
      <c r="B57" s="19" t="s">
        <v>176</v>
      </c>
      <c r="C57" s="8" t="s">
        <v>167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75">
        <v>0</v>
      </c>
    </row>
    <row r="58" spans="1:13" ht="15" customHeight="1">
      <c r="A58" s="372"/>
      <c r="B58" s="17" t="s">
        <v>177</v>
      </c>
      <c r="C58" s="8" t="s">
        <v>169</v>
      </c>
      <c r="D58" s="28">
        <f t="shared" si="14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75">
        <v>0</v>
      </c>
    </row>
    <row r="59" spans="1:13" ht="15" customHeight="1">
      <c r="A59" s="372"/>
      <c r="B59" s="19" t="s">
        <v>178</v>
      </c>
      <c r="C59" s="8" t="s">
        <v>167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75">
        <v>0</v>
      </c>
    </row>
    <row r="60" spans="1:13" ht="15" customHeight="1">
      <c r="A60" s="372"/>
      <c r="B60" s="17" t="s">
        <v>179</v>
      </c>
      <c r="C60" s="8" t="s">
        <v>169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1</v>
      </c>
      <c r="L60" s="28">
        <v>0</v>
      </c>
      <c r="M60" s="75">
        <v>0</v>
      </c>
    </row>
    <row r="61" spans="1:13" ht="15" customHeight="1">
      <c r="A61" s="372"/>
      <c r="B61" s="19" t="s">
        <v>180</v>
      </c>
      <c r="C61" s="8" t="s">
        <v>167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75">
        <v>0</v>
      </c>
    </row>
    <row r="62" spans="1:13" ht="15" customHeight="1" thickBot="1">
      <c r="A62" s="373"/>
      <c r="B62" s="20" t="s">
        <v>181</v>
      </c>
      <c r="C62" s="31" t="s">
        <v>169</v>
      </c>
      <c r="D62" s="32">
        <f t="shared" si="14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77">
        <v>0</v>
      </c>
    </row>
    <row r="63" spans="1:13" s="15" customFormat="1" ht="14.25"/>
    <row r="64" spans="1:13" s="15" customFormat="1" ht="14.25">
      <c r="A64" s="22" t="s">
        <v>531</v>
      </c>
    </row>
    <row r="65" spans="1:3" s="15" customFormat="1" ht="14.25">
      <c r="A65" s="23" t="s">
        <v>532</v>
      </c>
      <c r="B65" s="24"/>
      <c r="C65" s="24"/>
    </row>
    <row r="66" spans="1:3" s="15" customFormat="1" ht="14.25">
      <c r="A66" s="23" t="s">
        <v>533</v>
      </c>
      <c r="B66" s="24"/>
      <c r="C66" s="24"/>
    </row>
    <row r="67" spans="1:3">
      <c r="A67" s="22" t="s">
        <v>534</v>
      </c>
    </row>
    <row r="68" spans="1:3">
      <c r="A68" s="1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工作表46">
    <pageSetUpPr fitToPage="1"/>
  </sheetPr>
  <dimension ref="A1:M72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11" width="7.25" style="1" bestFit="1" customWidth="1"/>
    <col min="12" max="13" width="5.875" style="1" customWidth="1"/>
    <col min="14" max="16384" width="9" style="1"/>
  </cols>
  <sheetData>
    <row r="1" spans="1:13" ht="21.2" customHeight="1">
      <c r="A1" s="387" t="s">
        <v>189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190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506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191</v>
      </c>
      <c r="M3" s="390"/>
    </row>
    <row r="4" spans="1:13" ht="17.25" thickBot="1">
      <c r="B4" s="391" t="s">
        <v>507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192</v>
      </c>
      <c r="M4" s="392"/>
    </row>
    <row r="5" spans="1:13">
      <c r="A5" s="374" t="s">
        <v>193</v>
      </c>
      <c r="B5" s="425"/>
      <c r="C5" s="406" t="s">
        <v>194</v>
      </c>
      <c r="D5" s="380" t="s">
        <v>195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196</v>
      </c>
      <c r="E6" s="4" t="s">
        <v>197</v>
      </c>
      <c r="F6" s="4" t="s">
        <v>198</v>
      </c>
      <c r="G6" s="4" t="s">
        <v>199</v>
      </c>
      <c r="H6" s="4" t="s">
        <v>200</v>
      </c>
      <c r="I6" s="4" t="s">
        <v>201</v>
      </c>
      <c r="J6" s="4" t="s">
        <v>202</v>
      </c>
      <c r="K6" s="4" t="s">
        <v>203</v>
      </c>
      <c r="L6" s="4" t="s">
        <v>204</v>
      </c>
      <c r="M6" s="69" t="s">
        <v>205</v>
      </c>
    </row>
    <row r="7" spans="1:13" ht="15" customHeight="1">
      <c r="A7" s="382" t="s">
        <v>206</v>
      </c>
      <c r="B7" s="16" t="s">
        <v>207</v>
      </c>
      <c r="C7" s="6" t="s">
        <v>208</v>
      </c>
      <c r="D7" s="7">
        <f t="shared" ref="D7:M7" si="0">D21+D35+D49</f>
        <v>10518</v>
      </c>
      <c r="E7" s="7">
        <f t="shared" si="0"/>
        <v>11</v>
      </c>
      <c r="F7" s="7">
        <f t="shared" si="0"/>
        <v>246</v>
      </c>
      <c r="G7" s="7">
        <f t="shared" si="0"/>
        <v>1145</v>
      </c>
      <c r="H7" s="7">
        <f t="shared" si="0"/>
        <v>3300</v>
      </c>
      <c r="I7" s="7">
        <f t="shared" si="0"/>
        <v>2961</v>
      </c>
      <c r="J7" s="7">
        <f t="shared" si="0"/>
        <v>1855</v>
      </c>
      <c r="K7" s="7">
        <f t="shared" si="0"/>
        <v>824</v>
      </c>
      <c r="L7" s="7">
        <f t="shared" si="0"/>
        <v>168</v>
      </c>
      <c r="M7" s="70">
        <f t="shared" si="0"/>
        <v>8</v>
      </c>
    </row>
    <row r="8" spans="1:13" ht="15" customHeight="1">
      <c r="A8" s="372"/>
      <c r="B8" s="18" t="s">
        <v>209</v>
      </c>
      <c r="C8" s="8" t="s">
        <v>210</v>
      </c>
      <c r="D8" s="9">
        <f t="shared" ref="D8:M8" si="1">D22+D36+D50</f>
        <v>24599</v>
      </c>
      <c r="E8" s="9">
        <f t="shared" si="1"/>
        <v>3</v>
      </c>
      <c r="F8" s="9">
        <f t="shared" si="1"/>
        <v>323</v>
      </c>
      <c r="G8" s="9">
        <f t="shared" si="1"/>
        <v>2660</v>
      </c>
      <c r="H8" s="9">
        <f t="shared" si="1"/>
        <v>6566</v>
      </c>
      <c r="I8" s="9">
        <f t="shared" si="1"/>
        <v>6592</v>
      </c>
      <c r="J8" s="9">
        <f t="shared" si="1"/>
        <v>5293</v>
      </c>
      <c r="K8" s="9">
        <f t="shared" si="1"/>
        <v>2882</v>
      </c>
      <c r="L8" s="9">
        <f t="shared" si="1"/>
        <v>275</v>
      </c>
      <c r="M8" s="71">
        <f t="shared" si="1"/>
        <v>5</v>
      </c>
    </row>
    <row r="9" spans="1:13" ht="15" customHeight="1">
      <c r="A9" s="372"/>
      <c r="B9" s="19" t="s">
        <v>211</v>
      </c>
      <c r="C9" s="8" t="s">
        <v>208</v>
      </c>
      <c r="D9" s="9">
        <f t="shared" ref="D9:M9" si="2">D23+D37+D51</f>
        <v>3850</v>
      </c>
      <c r="E9" s="9">
        <f t="shared" si="2"/>
        <v>11</v>
      </c>
      <c r="F9" s="9">
        <f t="shared" si="2"/>
        <v>136</v>
      </c>
      <c r="G9" s="9">
        <f t="shared" si="2"/>
        <v>332</v>
      </c>
      <c r="H9" s="9">
        <f t="shared" si="2"/>
        <v>1154</v>
      </c>
      <c r="I9" s="9">
        <f t="shared" si="2"/>
        <v>1158</v>
      </c>
      <c r="J9" s="9">
        <f t="shared" si="2"/>
        <v>707</v>
      </c>
      <c r="K9" s="9">
        <f t="shared" si="2"/>
        <v>299</v>
      </c>
      <c r="L9" s="9">
        <f t="shared" si="2"/>
        <v>51</v>
      </c>
      <c r="M9" s="71">
        <f t="shared" si="2"/>
        <v>2</v>
      </c>
    </row>
    <row r="10" spans="1:13" ht="15" customHeight="1">
      <c r="A10" s="372"/>
      <c r="B10" s="17" t="s">
        <v>212</v>
      </c>
      <c r="C10" s="8" t="s">
        <v>210</v>
      </c>
      <c r="D10" s="9">
        <f t="shared" ref="D10:M10" si="3">D24+D38+D52</f>
        <v>12223</v>
      </c>
      <c r="E10" s="9">
        <f t="shared" si="3"/>
        <v>3</v>
      </c>
      <c r="F10" s="9">
        <f t="shared" si="3"/>
        <v>135</v>
      </c>
      <c r="G10" s="9">
        <f t="shared" si="3"/>
        <v>884</v>
      </c>
      <c r="H10" s="9">
        <f t="shared" si="3"/>
        <v>3216</v>
      </c>
      <c r="I10" s="9">
        <f t="shared" si="3"/>
        <v>4025</v>
      </c>
      <c r="J10" s="9">
        <f t="shared" si="3"/>
        <v>2629</v>
      </c>
      <c r="K10" s="9">
        <f t="shared" si="3"/>
        <v>1238</v>
      </c>
      <c r="L10" s="9">
        <f t="shared" si="3"/>
        <v>93</v>
      </c>
      <c r="M10" s="71">
        <f t="shared" si="3"/>
        <v>0</v>
      </c>
    </row>
    <row r="11" spans="1:13" ht="15" customHeight="1">
      <c r="A11" s="372"/>
      <c r="B11" s="19" t="s">
        <v>213</v>
      </c>
      <c r="C11" s="8" t="s">
        <v>208</v>
      </c>
      <c r="D11" s="9">
        <f t="shared" ref="D11:M11" si="4">D25+D39+D53</f>
        <v>2149</v>
      </c>
      <c r="E11" s="9">
        <f t="shared" si="4"/>
        <v>0</v>
      </c>
      <c r="F11" s="9">
        <f t="shared" si="4"/>
        <v>5</v>
      </c>
      <c r="G11" s="9">
        <f t="shared" si="4"/>
        <v>209</v>
      </c>
      <c r="H11" s="9">
        <f t="shared" si="4"/>
        <v>649</v>
      </c>
      <c r="I11" s="9">
        <f t="shared" si="4"/>
        <v>682</v>
      </c>
      <c r="J11" s="9">
        <f t="shared" si="4"/>
        <v>421</v>
      </c>
      <c r="K11" s="9">
        <f t="shared" si="4"/>
        <v>145</v>
      </c>
      <c r="L11" s="9">
        <f t="shared" si="4"/>
        <v>34</v>
      </c>
      <c r="M11" s="71">
        <f t="shared" si="4"/>
        <v>4</v>
      </c>
    </row>
    <row r="12" spans="1:13" ht="15" customHeight="1">
      <c r="A12" s="372"/>
      <c r="B12" s="17" t="s">
        <v>214</v>
      </c>
      <c r="C12" s="8" t="s">
        <v>210</v>
      </c>
      <c r="D12" s="9">
        <f t="shared" ref="D12:M12" si="5">D26+D40+D54</f>
        <v>5585</v>
      </c>
      <c r="E12" s="9">
        <f t="shared" si="5"/>
        <v>0</v>
      </c>
      <c r="F12" s="9">
        <f t="shared" si="5"/>
        <v>84</v>
      </c>
      <c r="G12" s="9">
        <f t="shared" si="5"/>
        <v>709</v>
      </c>
      <c r="H12" s="9">
        <f t="shared" si="5"/>
        <v>1542</v>
      </c>
      <c r="I12" s="9">
        <f t="shared" si="5"/>
        <v>1102</v>
      </c>
      <c r="J12" s="9">
        <f t="shared" si="5"/>
        <v>1208</v>
      </c>
      <c r="K12" s="9">
        <f t="shared" si="5"/>
        <v>846</v>
      </c>
      <c r="L12" s="9">
        <f t="shared" si="5"/>
        <v>92</v>
      </c>
      <c r="M12" s="71">
        <f t="shared" si="5"/>
        <v>2</v>
      </c>
    </row>
    <row r="13" spans="1:13" ht="15" customHeight="1">
      <c r="A13" s="372"/>
      <c r="B13" s="19" t="s">
        <v>215</v>
      </c>
      <c r="C13" s="8" t="s">
        <v>208</v>
      </c>
      <c r="D13" s="9">
        <f t="shared" ref="D13:M13" si="6">D27+D41+D55</f>
        <v>1856</v>
      </c>
      <c r="E13" s="9">
        <f t="shared" si="6"/>
        <v>0</v>
      </c>
      <c r="F13" s="9">
        <f t="shared" si="6"/>
        <v>96</v>
      </c>
      <c r="G13" s="9">
        <f t="shared" si="6"/>
        <v>319</v>
      </c>
      <c r="H13" s="9">
        <f t="shared" si="6"/>
        <v>590</v>
      </c>
      <c r="I13" s="9">
        <f t="shared" si="6"/>
        <v>379</v>
      </c>
      <c r="J13" s="9">
        <f t="shared" si="6"/>
        <v>267</v>
      </c>
      <c r="K13" s="9">
        <f t="shared" si="6"/>
        <v>160</v>
      </c>
      <c r="L13" s="9">
        <f t="shared" si="6"/>
        <v>44</v>
      </c>
      <c r="M13" s="71">
        <f t="shared" si="6"/>
        <v>1</v>
      </c>
    </row>
    <row r="14" spans="1:13" ht="15" customHeight="1">
      <c r="A14" s="372"/>
      <c r="B14" s="17" t="s">
        <v>216</v>
      </c>
      <c r="C14" s="8" t="s">
        <v>210</v>
      </c>
      <c r="D14" s="9">
        <f t="shared" ref="D14:M14" si="7">D28+D42+D56</f>
        <v>4989</v>
      </c>
      <c r="E14" s="9">
        <f t="shared" si="7"/>
        <v>0</v>
      </c>
      <c r="F14" s="9">
        <f t="shared" si="7"/>
        <v>91</v>
      </c>
      <c r="G14" s="9">
        <f t="shared" si="7"/>
        <v>769</v>
      </c>
      <c r="H14" s="9">
        <f t="shared" si="7"/>
        <v>1274</v>
      </c>
      <c r="I14" s="9">
        <f t="shared" si="7"/>
        <v>1043</v>
      </c>
      <c r="J14" s="9">
        <f t="shared" si="7"/>
        <v>1092</v>
      </c>
      <c r="K14" s="9">
        <f t="shared" si="7"/>
        <v>645</v>
      </c>
      <c r="L14" s="9">
        <f t="shared" si="7"/>
        <v>72</v>
      </c>
      <c r="M14" s="71">
        <f t="shared" si="7"/>
        <v>3</v>
      </c>
    </row>
    <row r="15" spans="1:13" ht="15" customHeight="1">
      <c r="A15" s="372"/>
      <c r="B15" s="19" t="s">
        <v>217</v>
      </c>
      <c r="C15" s="8" t="s">
        <v>208</v>
      </c>
      <c r="D15" s="9">
        <f t="shared" ref="D15:M15" si="8">D29+D43+D57</f>
        <v>1699</v>
      </c>
      <c r="E15" s="9">
        <f t="shared" si="8"/>
        <v>0</v>
      </c>
      <c r="F15" s="9">
        <f t="shared" si="8"/>
        <v>7</v>
      </c>
      <c r="G15" s="9">
        <f t="shared" si="8"/>
        <v>229</v>
      </c>
      <c r="H15" s="9">
        <f t="shared" si="8"/>
        <v>681</v>
      </c>
      <c r="I15" s="9">
        <f t="shared" si="8"/>
        <v>443</v>
      </c>
      <c r="J15" s="9">
        <f t="shared" si="8"/>
        <v>231</v>
      </c>
      <c r="K15" s="9">
        <f t="shared" si="8"/>
        <v>83</v>
      </c>
      <c r="L15" s="9">
        <f t="shared" si="8"/>
        <v>25</v>
      </c>
      <c r="M15" s="71">
        <f t="shared" si="8"/>
        <v>0</v>
      </c>
    </row>
    <row r="16" spans="1:13" ht="15" customHeight="1">
      <c r="A16" s="372"/>
      <c r="B16" s="17" t="s">
        <v>218</v>
      </c>
      <c r="C16" s="8" t="s">
        <v>210</v>
      </c>
      <c r="D16" s="9">
        <f t="shared" ref="D16:M16" si="9">D30+D44+D58</f>
        <v>859</v>
      </c>
      <c r="E16" s="9">
        <f t="shared" si="9"/>
        <v>0</v>
      </c>
      <c r="F16" s="9">
        <f t="shared" si="9"/>
        <v>10</v>
      </c>
      <c r="G16" s="9">
        <f t="shared" si="9"/>
        <v>189</v>
      </c>
      <c r="H16" s="9">
        <f t="shared" si="9"/>
        <v>292</v>
      </c>
      <c r="I16" s="9">
        <f t="shared" si="9"/>
        <v>159</v>
      </c>
      <c r="J16" s="9">
        <f t="shared" si="9"/>
        <v>150</v>
      </c>
      <c r="K16" s="9">
        <f t="shared" si="9"/>
        <v>52</v>
      </c>
      <c r="L16" s="9">
        <f t="shared" si="9"/>
        <v>7</v>
      </c>
      <c r="M16" s="71">
        <f t="shared" si="9"/>
        <v>0</v>
      </c>
    </row>
    <row r="17" spans="1:13" ht="15" customHeight="1">
      <c r="A17" s="372"/>
      <c r="B17" s="19" t="s">
        <v>219</v>
      </c>
      <c r="C17" s="8" t="s">
        <v>208</v>
      </c>
      <c r="D17" s="9">
        <f t="shared" ref="D17:M17" si="10">D31+D45+D59</f>
        <v>395</v>
      </c>
      <c r="E17" s="9">
        <f t="shared" si="10"/>
        <v>0</v>
      </c>
      <c r="F17" s="9">
        <f t="shared" si="10"/>
        <v>1</v>
      </c>
      <c r="G17" s="9">
        <f t="shared" si="10"/>
        <v>35</v>
      </c>
      <c r="H17" s="9">
        <f t="shared" si="10"/>
        <v>98</v>
      </c>
      <c r="I17" s="9">
        <f t="shared" si="10"/>
        <v>116</v>
      </c>
      <c r="J17" s="9">
        <f t="shared" si="10"/>
        <v>98</v>
      </c>
      <c r="K17" s="9">
        <f t="shared" si="10"/>
        <v>43</v>
      </c>
      <c r="L17" s="9">
        <f t="shared" si="10"/>
        <v>4</v>
      </c>
      <c r="M17" s="71">
        <f t="shared" si="10"/>
        <v>0</v>
      </c>
    </row>
    <row r="18" spans="1:13" ht="15" customHeight="1">
      <c r="A18" s="372"/>
      <c r="B18" s="17" t="s">
        <v>220</v>
      </c>
      <c r="C18" s="8" t="s">
        <v>210</v>
      </c>
      <c r="D18" s="9">
        <f t="shared" ref="D18:M18" si="11">D32+D46+D60</f>
        <v>358</v>
      </c>
      <c r="E18" s="9">
        <f t="shared" si="11"/>
        <v>0</v>
      </c>
      <c r="F18" s="9">
        <f t="shared" si="11"/>
        <v>1</v>
      </c>
      <c r="G18" s="9">
        <f t="shared" si="11"/>
        <v>31</v>
      </c>
      <c r="H18" s="9">
        <f t="shared" si="11"/>
        <v>66</v>
      </c>
      <c r="I18" s="9">
        <f t="shared" si="11"/>
        <v>72</v>
      </c>
      <c r="J18" s="9">
        <f t="shared" si="11"/>
        <v>103</v>
      </c>
      <c r="K18" s="9">
        <f t="shared" si="11"/>
        <v>77</v>
      </c>
      <c r="L18" s="9">
        <f t="shared" si="11"/>
        <v>8</v>
      </c>
      <c r="M18" s="71">
        <f t="shared" si="11"/>
        <v>0</v>
      </c>
    </row>
    <row r="19" spans="1:13" ht="15" customHeight="1">
      <c r="A19" s="372"/>
      <c r="B19" s="19" t="s">
        <v>221</v>
      </c>
      <c r="C19" s="8" t="s">
        <v>208</v>
      </c>
      <c r="D19" s="9">
        <f t="shared" ref="D19:M19" si="12">D33+D47+D61</f>
        <v>569</v>
      </c>
      <c r="E19" s="9">
        <f t="shared" si="12"/>
        <v>0</v>
      </c>
      <c r="F19" s="9">
        <f t="shared" si="12"/>
        <v>1</v>
      </c>
      <c r="G19" s="9">
        <f t="shared" si="12"/>
        <v>21</v>
      </c>
      <c r="H19" s="9">
        <f t="shared" si="12"/>
        <v>128</v>
      </c>
      <c r="I19" s="9">
        <f t="shared" si="12"/>
        <v>183</v>
      </c>
      <c r="J19" s="9">
        <f t="shared" si="12"/>
        <v>131</v>
      </c>
      <c r="K19" s="9">
        <f t="shared" si="12"/>
        <v>94</v>
      </c>
      <c r="L19" s="9">
        <f t="shared" si="12"/>
        <v>10</v>
      </c>
      <c r="M19" s="71">
        <f t="shared" si="12"/>
        <v>1</v>
      </c>
    </row>
    <row r="20" spans="1:13" ht="15" customHeight="1" thickBot="1">
      <c r="A20" s="373"/>
      <c r="B20" s="20" t="s">
        <v>222</v>
      </c>
      <c r="C20" s="8" t="s">
        <v>210</v>
      </c>
      <c r="D20" s="9">
        <f t="shared" ref="D20:M20" si="13">D34+D48+D62</f>
        <v>585</v>
      </c>
      <c r="E20" s="9">
        <f t="shared" si="13"/>
        <v>0</v>
      </c>
      <c r="F20" s="9">
        <f t="shared" si="13"/>
        <v>2</v>
      </c>
      <c r="G20" s="9">
        <f t="shared" si="13"/>
        <v>78</v>
      </c>
      <c r="H20" s="9">
        <f t="shared" si="13"/>
        <v>176</v>
      </c>
      <c r="I20" s="9">
        <f t="shared" si="13"/>
        <v>191</v>
      </c>
      <c r="J20" s="9">
        <f t="shared" si="13"/>
        <v>111</v>
      </c>
      <c r="K20" s="9">
        <f t="shared" si="13"/>
        <v>24</v>
      </c>
      <c r="L20" s="9">
        <f t="shared" si="13"/>
        <v>3</v>
      </c>
      <c r="M20" s="71">
        <f t="shared" si="13"/>
        <v>0</v>
      </c>
    </row>
    <row r="21" spans="1:13" ht="15" customHeight="1">
      <c r="A21" s="383" t="s">
        <v>223</v>
      </c>
      <c r="B21" s="16" t="s">
        <v>224</v>
      </c>
      <c r="C21" s="6" t="s">
        <v>208</v>
      </c>
      <c r="D21" s="7">
        <v>10375</v>
      </c>
      <c r="E21" s="7">
        <v>11</v>
      </c>
      <c r="F21" s="7">
        <v>246</v>
      </c>
      <c r="G21" s="7">
        <v>1145</v>
      </c>
      <c r="H21" s="7">
        <v>3299</v>
      </c>
      <c r="I21" s="7">
        <v>2941</v>
      </c>
      <c r="J21" s="7">
        <v>1815</v>
      </c>
      <c r="K21" s="7">
        <v>774</v>
      </c>
      <c r="L21" s="7">
        <v>139</v>
      </c>
      <c r="M21" s="70">
        <v>5</v>
      </c>
    </row>
    <row r="22" spans="1:13" ht="15" customHeight="1">
      <c r="A22" s="384"/>
      <c r="B22" s="17" t="s">
        <v>225</v>
      </c>
      <c r="C22" s="8" t="s">
        <v>210</v>
      </c>
      <c r="D22" s="9">
        <v>24559</v>
      </c>
      <c r="E22" s="9">
        <v>3</v>
      </c>
      <c r="F22" s="9">
        <v>323</v>
      </c>
      <c r="G22" s="9">
        <v>2659</v>
      </c>
      <c r="H22" s="9">
        <v>6565</v>
      </c>
      <c r="I22" s="9">
        <v>6589</v>
      </c>
      <c r="J22" s="9">
        <v>5284</v>
      </c>
      <c r="K22" s="9">
        <v>2866</v>
      </c>
      <c r="L22" s="9">
        <v>265</v>
      </c>
      <c r="M22" s="71">
        <v>5</v>
      </c>
    </row>
    <row r="23" spans="1:13" ht="15" customHeight="1">
      <c r="A23" s="384"/>
      <c r="B23" s="19" t="s">
        <v>211</v>
      </c>
      <c r="C23" s="8" t="s">
        <v>208</v>
      </c>
      <c r="D23" s="9">
        <v>3796</v>
      </c>
      <c r="E23" s="9">
        <v>11</v>
      </c>
      <c r="F23" s="9">
        <v>136</v>
      </c>
      <c r="G23" s="9">
        <v>332</v>
      </c>
      <c r="H23" s="9">
        <v>1154</v>
      </c>
      <c r="I23" s="9">
        <v>1150</v>
      </c>
      <c r="J23" s="9">
        <v>692</v>
      </c>
      <c r="K23" s="9">
        <v>281</v>
      </c>
      <c r="L23" s="9">
        <v>39</v>
      </c>
      <c r="M23" s="71">
        <v>1</v>
      </c>
    </row>
    <row r="24" spans="1:13" ht="15" customHeight="1">
      <c r="A24" s="384"/>
      <c r="B24" s="17" t="s">
        <v>212</v>
      </c>
      <c r="C24" s="8" t="s">
        <v>210</v>
      </c>
      <c r="D24" s="9">
        <v>12205</v>
      </c>
      <c r="E24" s="9">
        <v>3</v>
      </c>
      <c r="F24" s="9">
        <v>135</v>
      </c>
      <c r="G24" s="9">
        <v>884</v>
      </c>
      <c r="H24" s="9">
        <v>3216</v>
      </c>
      <c r="I24" s="9">
        <v>4023</v>
      </c>
      <c r="J24" s="9">
        <v>2625</v>
      </c>
      <c r="K24" s="9">
        <v>1230</v>
      </c>
      <c r="L24" s="9">
        <v>89</v>
      </c>
      <c r="M24" s="71">
        <v>0</v>
      </c>
    </row>
    <row r="25" spans="1:13" ht="15" customHeight="1">
      <c r="A25" s="384"/>
      <c r="B25" s="19" t="s">
        <v>213</v>
      </c>
      <c r="C25" s="8" t="s">
        <v>208</v>
      </c>
      <c r="D25" s="9">
        <v>2099</v>
      </c>
      <c r="E25" s="9">
        <v>0</v>
      </c>
      <c r="F25" s="9">
        <v>5</v>
      </c>
      <c r="G25" s="9">
        <v>209</v>
      </c>
      <c r="H25" s="9">
        <v>648</v>
      </c>
      <c r="I25" s="9">
        <v>674</v>
      </c>
      <c r="J25" s="9">
        <v>410</v>
      </c>
      <c r="K25" s="9">
        <v>127</v>
      </c>
      <c r="L25" s="9">
        <v>24</v>
      </c>
      <c r="M25" s="71">
        <v>2</v>
      </c>
    </row>
    <row r="26" spans="1:13" ht="15" customHeight="1">
      <c r="A26" s="384"/>
      <c r="B26" s="17" t="s">
        <v>214</v>
      </c>
      <c r="C26" s="8" t="s">
        <v>210</v>
      </c>
      <c r="D26" s="9">
        <v>5571</v>
      </c>
      <c r="E26" s="9">
        <v>0</v>
      </c>
      <c r="F26" s="9">
        <v>84</v>
      </c>
      <c r="G26" s="9">
        <v>708</v>
      </c>
      <c r="H26" s="9">
        <v>1541</v>
      </c>
      <c r="I26" s="9">
        <v>1101</v>
      </c>
      <c r="J26" s="9">
        <v>1208</v>
      </c>
      <c r="K26" s="9">
        <v>841</v>
      </c>
      <c r="L26" s="9">
        <v>86</v>
      </c>
      <c r="M26" s="71">
        <v>2</v>
      </c>
    </row>
    <row r="27" spans="1:13" ht="15" customHeight="1">
      <c r="A27" s="384"/>
      <c r="B27" s="19" t="s">
        <v>215</v>
      </c>
      <c r="C27" s="8" t="s">
        <v>208</v>
      </c>
      <c r="D27" s="9">
        <v>1821</v>
      </c>
      <c r="E27" s="9">
        <v>0</v>
      </c>
      <c r="F27" s="9">
        <v>96</v>
      </c>
      <c r="G27" s="9">
        <v>319</v>
      </c>
      <c r="H27" s="9">
        <v>590</v>
      </c>
      <c r="I27" s="9">
        <v>376</v>
      </c>
      <c r="J27" s="9">
        <v>255</v>
      </c>
      <c r="K27" s="9">
        <v>147</v>
      </c>
      <c r="L27" s="9">
        <v>37</v>
      </c>
      <c r="M27" s="71">
        <v>1</v>
      </c>
    </row>
    <row r="28" spans="1:13" ht="15" customHeight="1">
      <c r="A28" s="384"/>
      <c r="B28" s="17" t="s">
        <v>216</v>
      </c>
      <c r="C28" s="8" t="s">
        <v>210</v>
      </c>
      <c r="D28" s="9">
        <v>4985</v>
      </c>
      <c r="E28" s="9">
        <v>0</v>
      </c>
      <c r="F28" s="9">
        <v>91</v>
      </c>
      <c r="G28" s="9">
        <v>769</v>
      </c>
      <c r="H28" s="9">
        <v>1274</v>
      </c>
      <c r="I28" s="9">
        <v>1043</v>
      </c>
      <c r="J28" s="9">
        <v>1090</v>
      </c>
      <c r="K28" s="9">
        <v>643</v>
      </c>
      <c r="L28" s="9">
        <v>72</v>
      </c>
      <c r="M28" s="71">
        <v>3</v>
      </c>
    </row>
    <row r="29" spans="1:13" ht="15" customHeight="1">
      <c r="A29" s="384"/>
      <c r="B29" s="19" t="s">
        <v>217</v>
      </c>
      <c r="C29" s="8" t="s">
        <v>208</v>
      </c>
      <c r="D29" s="9">
        <v>1697</v>
      </c>
      <c r="E29" s="9">
        <v>0</v>
      </c>
      <c r="F29" s="9">
        <v>7</v>
      </c>
      <c r="G29" s="9">
        <v>229</v>
      </c>
      <c r="H29" s="9">
        <v>681</v>
      </c>
      <c r="I29" s="9">
        <v>443</v>
      </c>
      <c r="J29" s="9">
        <v>230</v>
      </c>
      <c r="K29" s="9">
        <v>82</v>
      </c>
      <c r="L29" s="9">
        <v>25</v>
      </c>
      <c r="M29" s="71">
        <v>0</v>
      </c>
    </row>
    <row r="30" spans="1:13" ht="15" customHeight="1">
      <c r="A30" s="384"/>
      <c r="B30" s="17" t="s">
        <v>218</v>
      </c>
      <c r="C30" s="8" t="s">
        <v>210</v>
      </c>
      <c r="D30" s="9">
        <v>857</v>
      </c>
      <c r="E30" s="9">
        <v>0</v>
      </c>
      <c r="F30" s="9">
        <v>10</v>
      </c>
      <c r="G30" s="9">
        <v>189</v>
      </c>
      <c r="H30" s="9">
        <v>292</v>
      </c>
      <c r="I30" s="9">
        <v>159</v>
      </c>
      <c r="J30" s="9">
        <v>148</v>
      </c>
      <c r="K30" s="9">
        <v>52</v>
      </c>
      <c r="L30" s="9">
        <v>7</v>
      </c>
      <c r="M30" s="71">
        <v>0</v>
      </c>
    </row>
    <row r="31" spans="1:13" ht="15" customHeight="1">
      <c r="A31" s="384"/>
      <c r="B31" s="19" t="s">
        <v>219</v>
      </c>
      <c r="C31" s="8" t="s">
        <v>208</v>
      </c>
      <c r="D31" s="9">
        <v>393</v>
      </c>
      <c r="E31" s="9">
        <v>0</v>
      </c>
      <c r="F31" s="9">
        <v>1</v>
      </c>
      <c r="G31" s="9">
        <v>35</v>
      </c>
      <c r="H31" s="9">
        <v>98</v>
      </c>
      <c r="I31" s="9">
        <v>115</v>
      </c>
      <c r="J31" s="9">
        <v>97</v>
      </c>
      <c r="K31" s="9">
        <v>43</v>
      </c>
      <c r="L31" s="9">
        <v>4</v>
      </c>
      <c r="M31" s="71">
        <v>0</v>
      </c>
    </row>
    <row r="32" spans="1:13" ht="15" customHeight="1">
      <c r="A32" s="382"/>
      <c r="B32" s="17" t="s">
        <v>220</v>
      </c>
      <c r="C32" s="8" t="s">
        <v>210</v>
      </c>
      <c r="D32" s="11">
        <v>356</v>
      </c>
      <c r="E32" s="11">
        <v>0</v>
      </c>
      <c r="F32" s="11">
        <v>1</v>
      </c>
      <c r="G32" s="11">
        <v>31</v>
      </c>
      <c r="H32" s="11">
        <v>66</v>
      </c>
      <c r="I32" s="11">
        <v>72</v>
      </c>
      <c r="J32" s="11">
        <v>102</v>
      </c>
      <c r="K32" s="11">
        <v>76</v>
      </c>
      <c r="L32" s="11">
        <v>8</v>
      </c>
      <c r="M32" s="72">
        <v>0</v>
      </c>
    </row>
    <row r="33" spans="1:13" ht="15" customHeight="1">
      <c r="A33" s="382"/>
      <c r="B33" s="19" t="s">
        <v>221</v>
      </c>
      <c r="C33" s="8" t="s">
        <v>208</v>
      </c>
      <c r="D33" s="11">
        <v>569</v>
      </c>
      <c r="E33" s="11">
        <v>0</v>
      </c>
      <c r="F33" s="11">
        <v>1</v>
      </c>
      <c r="G33" s="11">
        <v>21</v>
      </c>
      <c r="H33" s="11">
        <v>128</v>
      </c>
      <c r="I33" s="11">
        <v>183</v>
      </c>
      <c r="J33" s="11">
        <v>131</v>
      </c>
      <c r="K33" s="11">
        <v>94</v>
      </c>
      <c r="L33" s="11">
        <v>10</v>
      </c>
      <c r="M33" s="72">
        <v>1</v>
      </c>
    </row>
    <row r="34" spans="1:13" ht="15" customHeight="1" thickBot="1">
      <c r="A34" s="382"/>
      <c r="B34" s="20" t="s">
        <v>222</v>
      </c>
      <c r="C34" s="8" t="s">
        <v>210</v>
      </c>
      <c r="D34" s="11">
        <v>585</v>
      </c>
      <c r="E34" s="11">
        <v>0</v>
      </c>
      <c r="F34" s="11">
        <v>2</v>
      </c>
      <c r="G34" s="11">
        <v>78</v>
      </c>
      <c r="H34" s="11">
        <v>176</v>
      </c>
      <c r="I34" s="11">
        <v>191</v>
      </c>
      <c r="J34" s="11">
        <v>111</v>
      </c>
      <c r="K34" s="11">
        <v>24</v>
      </c>
      <c r="L34" s="11">
        <v>3</v>
      </c>
      <c r="M34" s="72">
        <v>0</v>
      </c>
    </row>
    <row r="35" spans="1:13" ht="15" customHeight="1">
      <c r="A35" s="386" t="s">
        <v>226</v>
      </c>
      <c r="B35" s="16" t="s">
        <v>224</v>
      </c>
      <c r="C35" s="6" t="s">
        <v>208</v>
      </c>
      <c r="D35" s="7">
        <v>12</v>
      </c>
      <c r="E35" s="7">
        <v>0</v>
      </c>
      <c r="F35" s="7">
        <v>0</v>
      </c>
      <c r="G35" s="7">
        <v>0</v>
      </c>
      <c r="H35" s="7">
        <v>1</v>
      </c>
      <c r="I35" s="7">
        <v>0</v>
      </c>
      <c r="J35" s="7">
        <v>2</v>
      </c>
      <c r="K35" s="7">
        <v>4</v>
      </c>
      <c r="L35" s="7">
        <v>4</v>
      </c>
      <c r="M35" s="70">
        <v>1</v>
      </c>
    </row>
    <row r="36" spans="1:13" ht="15" customHeight="1">
      <c r="A36" s="372"/>
      <c r="B36" s="17" t="s">
        <v>225</v>
      </c>
      <c r="C36" s="8" t="s">
        <v>210</v>
      </c>
      <c r="D36" s="9">
        <v>7</v>
      </c>
      <c r="E36" s="9">
        <v>0</v>
      </c>
      <c r="F36" s="9">
        <v>0</v>
      </c>
      <c r="G36" s="9">
        <v>1</v>
      </c>
      <c r="H36" s="9">
        <v>1</v>
      </c>
      <c r="I36" s="9">
        <v>0</v>
      </c>
      <c r="J36" s="9">
        <v>0</v>
      </c>
      <c r="K36" s="9">
        <v>3</v>
      </c>
      <c r="L36" s="9">
        <v>2</v>
      </c>
      <c r="M36" s="71">
        <v>0</v>
      </c>
    </row>
    <row r="37" spans="1:13" ht="15" customHeight="1">
      <c r="A37" s="372"/>
      <c r="B37" s="19" t="s">
        <v>211</v>
      </c>
      <c r="C37" s="8" t="s">
        <v>208</v>
      </c>
      <c r="D37" s="9">
        <v>4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2</v>
      </c>
      <c r="L37" s="9">
        <v>2</v>
      </c>
      <c r="M37" s="71">
        <v>0</v>
      </c>
    </row>
    <row r="38" spans="1:13" ht="15" customHeight="1">
      <c r="A38" s="372"/>
      <c r="B38" s="17" t="s">
        <v>212</v>
      </c>
      <c r="C38" s="8" t="s">
        <v>210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71">
        <v>0</v>
      </c>
    </row>
    <row r="39" spans="1:13" ht="15" customHeight="1">
      <c r="A39" s="372"/>
      <c r="B39" s="19" t="s">
        <v>213</v>
      </c>
      <c r="C39" s="8" t="s">
        <v>208</v>
      </c>
      <c r="D39" s="9">
        <v>8</v>
      </c>
      <c r="E39" s="9">
        <v>0</v>
      </c>
      <c r="F39" s="9">
        <v>0</v>
      </c>
      <c r="G39" s="9">
        <v>0</v>
      </c>
      <c r="H39" s="9">
        <v>1</v>
      </c>
      <c r="I39" s="9">
        <v>0</v>
      </c>
      <c r="J39" s="9">
        <v>2</v>
      </c>
      <c r="K39" s="9">
        <v>2</v>
      </c>
      <c r="L39" s="9">
        <v>2</v>
      </c>
      <c r="M39" s="71">
        <v>1</v>
      </c>
    </row>
    <row r="40" spans="1:13" ht="15" customHeight="1">
      <c r="A40" s="372"/>
      <c r="B40" s="17" t="s">
        <v>214</v>
      </c>
      <c r="C40" s="8" t="s">
        <v>210</v>
      </c>
      <c r="D40" s="9">
        <v>6</v>
      </c>
      <c r="E40" s="9">
        <v>0</v>
      </c>
      <c r="F40" s="9">
        <v>0</v>
      </c>
      <c r="G40" s="9">
        <v>1</v>
      </c>
      <c r="H40" s="9">
        <v>1</v>
      </c>
      <c r="I40" s="9">
        <v>0</v>
      </c>
      <c r="J40" s="9">
        <v>0</v>
      </c>
      <c r="K40" s="9">
        <v>2</v>
      </c>
      <c r="L40" s="9">
        <v>2</v>
      </c>
      <c r="M40" s="71">
        <v>0</v>
      </c>
    </row>
    <row r="41" spans="1:13" ht="15" customHeight="1">
      <c r="A41" s="372"/>
      <c r="B41" s="19" t="s">
        <v>215</v>
      </c>
      <c r="C41" s="8" t="s">
        <v>208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71">
        <v>0</v>
      </c>
    </row>
    <row r="42" spans="1:13" ht="15" customHeight="1">
      <c r="A42" s="372"/>
      <c r="B42" s="17" t="s">
        <v>216</v>
      </c>
      <c r="C42" s="8" t="s">
        <v>210</v>
      </c>
      <c r="D42" s="9">
        <v>1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1</v>
      </c>
      <c r="L42" s="9">
        <v>0</v>
      </c>
      <c r="M42" s="71">
        <v>0</v>
      </c>
    </row>
    <row r="43" spans="1:13" ht="15" customHeight="1">
      <c r="A43" s="372"/>
      <c r="B43" s="19" t="s">
        <v>217</v>
      </c>
      <c r="C43" s="8" t="s">
        <v>208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71">
        <v>0</v>
      </c>
    </row>
    <row r="44" spans="1:13" ht="15" customHeight="1">
      <c r="A44" s="372"/>
      <c r="B44" s="17" t="s">
        <v>218</v>
      </c>
      <c r="C44" s="8" t="s">
        <v>210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71">
        <v>0</v>
      </c>
    </row>
    <row r="45" spans="1:13" ht="15" customHeight="1">
      <c r="A45" s="372"/>
      <c r="B45" s="19" t="s">
        <v>219</v>
      </c>
      <c r="C45" s="8" t="s">
        <v>208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71">
        <v>0</v>
      </c>
    </row>
    <row r="46" spans="1:13" ht="15" customHeight="1">
      <c r="A46" s="372"/>
      <c r="B46" s="17" t="s">
        <v>220</v>
      </c>
      <c r="C46" s="8" t="s">
        <v>210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72">
        <v>0</v>
      </c>
    </row>
    <row r="47" spans="1:13" ht="15" customHeight="1">
      <c r="A47" s="372"/>
      <c r="B47" s="19" t="s">
        <v>221</v>
      </c>
      <c r="C47" s="8" t="s">
        <v>208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72">
        <v>0</v>
      </c>
    </row>
    <row r="48" spans="1:13" ht="15" customHeight="1" thickBot="1">
      <c r="A48" s="373"/>
      <c r="B48" s="20" t="s">
        <v>222</v>
      </c>
      <c r="C48" s="78" t="s">
        <v>210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73">
        <v>0</v>
      </c>
    </row>
    <row r="49" spans="1:13" ht="15" customHeight="1">
      <c r="A49" s="386" t="s">
        <v>227</v>
      </c>
      <c r="B49" s="21" t="s">
        <v>224</v>
      </c>
      <c r="C49" s="6" t="s">
        <v>208</v>
      </c>
      <c r="D49" s="13">
        <v>131</v>
      </c>
      <c r="E49" s="13">
        <v>0</v>
      </c>
      <c r="F49" s="13">
        <v>0</v>
      </c>
      <c r="G49" s="13">
        <v>0</v>
      </c>
      <c r="H49" s="13">
        <v>0</v>
      </c>
      <c r="I49" s="13">
        <v>20</v>
      </c>
      <c r="J49" s="13">
        <v>38</v>
      </c>
      <c r="K49" s="13">
        <v>46</v>
      </c>
      <c r="L49" s="13">
        <v>25</v>
      </c>
      <c r="M49" s="79">
        <v>2</v>
      </c>
    </row>
    <row r="50" spans="1:13" ht="15" customHeight="1">
      <c r="A50" s="372"/>
      <c r="B50" s="17" t="s">
        <v>225</v>
      </c>
      <c r="C50" s="8" t="s">
        <v>210</v>
      </c>
      <c r="D50" s="9">
        <v>33</v>
      </c>
      <c r="E50" s="9">
        <v>0</v>
      </c>
      <c r="F50" s="9">
        <v>0</v>
      </c>
      <c r="G50" s="9">
        <v>0</v>
      </c>
      <c r="H50" s="9">
        <v>0</v>
      </c>
      <c r="I50" s="9">
        <v>3</v>
      </c>
      <c r="J50" s="9">
        <v>9</v>
      </c>
      <c r="K50" s="9">
        <v>13</v>
      </c>
      <c r="L50" s="9">
        <v>8</v>
      </c>
      <c r="M50" s="71">
        <v>0</v>
      </c>
    </row>
    <row r="51" spans="1:13" ht="15" customHeight="1">
      <c r="A51" s="372"/>
      <c r="B51" s="19" t="s">
        <v>211</v>
      </c>
      <c r="C51" s="8" t="s">
        <v>208</v>
      </c>
      <c r="D51" s="9">
        <v>50</v>
      </c>
      <c r="E51" s="9">
        <v>0</v>
      </c>
      <c r="F51" s="9">
        <v>0</v>
      </c>
      <c r="G51" s="9">
        <v>0</v>
      </c>
      <c r="H51" s="9">
        <v>0</v>
      </c>
      <c r="I51" s="9">
        <v>8</v>
      </c>
      <c r="J51" s="9">
        <v>15</v>
      </c>
      <c r="K51" s="9">
        <v>16</v>
      </c>
      <c r="L51" s="9">
        <v>10</v>
      </c>
      <c r="M51" s="71">
        <v>1</v>
      </c>
    </row>
    <row r="52" spans="1:13" ht="15" customHeight="1">
      <c r="A52" s="372"/>
      <c r="B52" s="17" t="s">
        <v>212</v>
      </c>
      <c r="C52" s="8" t="s">
        <v>210</v>
      </c>
      <c r="D52" s="9">
        <v>18</v>
      </c>
      <c r="E52" s="9">
        <v>0</v>
      </c>
      <c r="F52" s="9">
        <v>0</v>
      </c>
      <c r="G52" s="9">
        <v>0</v>
      </c>
      <c r="H52" s="9">
        <v>0</v>
      </c>
      <c r="I52" s="9">
        <v>2</v>
      </c>
      <c r="J52" s="9">
        <v>4</v>
      </c>
      <c r="K52" s="9">
        <v>8</v>
      </c>
      <c r="L52" s="9">
        <v>4</v>
      </c>
      <c r="M52" s="71">
        <v>0</v>
      </c>
    </row>
    <row r="53" spans="1:13" ht="15" customHeight="1">
      <c r="A53" s="372"/>
      <c r="B53" s="19" t="s">
        <v>213</v>
      </c>
      <c r="C53" s="8" t="s">
        <v>208</v>
      </c>
      <c r="D53" s="9">
        <v>42</v>
      </c>
      <c r="E53" s="9">
        <v>0</v>
      </c>
      <c r="F53" s="9">
        <v>0</v>
      </c>
      <c r="G53" s="9">
        <v>0</v>
      </c>
      <c r="H53" s="9">
        <v>0</v>
      </c>
      <c r="I53" s="9">
        <v>8</v>
      </c>
      <c r="J53" s="9">
        <v>9</v>
      </c>
      <c r="K53" s="9">
        <v>16</v>
      </c>
      <c r="L53" s="9">
        <v>8</v>
      </c>
      <c r="M53" s="71">
        <v>1</v>
      </c>
    </row>
    <row r="54" spans="1:13" ht="15" customHeight="1">
      <c r="A54" s="372"/>
      <c r="B54" s="17" t="s">
        <v>214</v>
      </c>
      <c r="C54" s="8" t="s">
        <v>210</v>
      </c>
      <c r="D54" s="9">
        <v>8</v>
      </c>
      <c r="E54" s="9">
        <v>0</v>
      </c>
      <c r="F54" s="9">
        <v>0</v>
      </c>
      <c r="G54" s="9">
        <v>0</v>
      </c>
      <c r="H54" s="9">
        <v>0</v>
      </c>
      <c r="I54" s="9">
        <v>1</v>
      </c>
      <c r="J54" s="9">
        <v>0</v>
      </c>
      <c r="K54" s="9">
        <v>3</v>
      </c>
      <c r="L54" s="9">
        <v>4</v>
      </c>
      <c r="M54" s="71">
        <v>0</v>
      </c>
    </row>
    <row r="55" spans="1:13" ht="15" customHeight="1">
      <c r="A55" s="372"/>
      <c r="B55" s="19" t="s">
        <v>215</v>
      </c>
      <c r="C55" s="8" t="s">
        <v>208</v>
      </c>
      <c r="D55" s="9">
        <v>35</v>
      </c>
      <c r="E55" s="9">
        <v>0</v>
      </c>
      <c r="F55" s="9">
        <v>0</v>
      </c>
      <c r="G55" s="9">
        <v>0</v>
      </c>
      <c r="H55" s="9">
        <v>0</v>
      </c>
      <c r="I55" s="9">
        <v>3</v>
      </c>
      <c r="J55" s="9">
        <v>12</v>
      </c>
      <c r="K55" s="9">
        <v>13</v>
      </c>
      <c r="L55" s="9">
        <v>7</v>
      </c>
      <c r="M55" s="71">
        <v>0</v>
      </c>
    </row>
    <row r="56" spans="1:13" ht="15" customHeight="1">
      <c r="A56" s="372"/>
      <c r="B56" s="17" t="s">
        <v>216</v>
      </c>
      <c r="C56" s="8" t="s">
        <v>210</v>
      </c>
      <c r="D56" s="9">
        <v>3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2</v>
      </c>
      <c r="K56" s="9">
        <v>1</v>
      </c>
      <c r="L56" s="9">
        <v>0</v>
      </c>
      <c r="M56" s="71">
        <v>0</v>
      </c>
    </row>
    <row r="57" spans="1:13" ht="15" customHeight="1">
      <c r="A57" s="372"/>
      <c r="B57" s="19" t="s">
        <v>217</v>
      </c>
      <c r="C57" s="8" t="s">
        <v>208</v>
      </c>
      <c r="D57" s="9">
        <v>2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1</v>
      </c>
      <c r="K57" s="9">
        <v>1</v>
      </c>
      <c r="L57" s="9">
        <v>0</v>
      </c>
      <c r="M57" s="71">
        <v>0</v>
      </c>
    </row>
    <row r="58" spans="1:13" ht="15" customHeight="1">
      <c r="A58" s="372"/>
      <c r="B58" s="17" t="s">
        <v>218</v>
      </c>
      <c r="C58" s="8" t="s">
        <v>210</v>
      </c>
      <c r="D58" s="9">
        <v>2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2</v>
      </c>
      <c r="K58" s="9">
        <v>0</v>
      </c>
      <c r="L58" s="9">
        <v>0</v>
      </c>
      <c r="M58" s="71">
        <v>0</v>
      </c>
    </row>
    <row r="59" spans="1:13" ht="15" customHeight="1">
      <c r="A59" s="372"/>
      <c r="B59" s="19" t="s">
        <v>219</v>
      </c>
      <c r="C59" s="8" t="s">
        <v>208</v>
      </c>
      <c r="D59" s="9">
        <v>2</v>
      </c>
      <c r="E59" s="9">
        <v>0</v>
      </c>
      <c r="F59" s="9">
        <v>0</v>
      </c>
      <c r="G59" s="9">
        <v>0</v>
      </c>
      <c r="H59" s="9">
        <v>0</v>
      </c>
      <c r="I59" s="9">
        <v>1</v>
      </c>
      <c r="J59" s="9">
        <v>1</v>
      </c>
      <c r="K59" s="9">
        <v>0</v>
      </c>
      <c r="L59" s="9">
        <v>0</v>
      </c>
      <c r="M59" s="71">
        <v>0</v>
      </c>
    </row>
    <row r="60" spans="1:13" ht="15" customHeight="1">
      <c r="A60" s="372"/>
      <c r="B60" s="17" t="s">
        <v>220</v>
      </c>
      <c r="C60" s="8" t="s">
        <v>210</v>
      </c>
      <c r="D60" s="11">
        <v>2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1</v>
      </c>
      <c r="K60" s="11">
        <v>1</v>
      </c>
      <c r="L60" s="11">
        <v>0</v>
      </c>
      <c r="M60" s="72">
        <v>0</v>
      </c>
    </row>
    <row r="61" spans="1:13" ht="15" customHeight="1">
      <c r="A61" s="372"/>
      <c r="B61" s="19" t="s">
        <v>221</v>
      </c>
      <c r="C61" s="8" t="s">
        <v>208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72">
        <v>0</v>
      </c>
    </row>
    <row r="62" spans="1:13" ht="15" customHeight="1" thickBot="1">
      <c r="A62" s="373"/>
      <c r="B62" s="20" t="s">
        <v>222</v>
      </c>
      <c r="C62" s="31" t="s">
        <v>210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73">
        <v>0</v>
      </c>
    </row>
    <row r="63" spans="1:13">
      <c r="A63" s="14"/>
    </row>
    <row r="64" spans="1:13" s="26" customFormat="1">
      <c r="A64" s="22" t="s">
        <v>508</v>
      </c>
      <c r="C64" s="57"/>
    </row>
    <row r="65" spans="1:3" s="26" customFormat="1" ht="16.7" customHeight="1">
      <c r="A65" s="23" t="s">
        <v>509</v>
      </c>
      <c r="C65" s="57"/>
    </row>
    <row r="66" spans="1:3" s="26" customFormat="1">
      <c r="A66" s="23" t="s">
        <v>510</v>
      </c>
      <c r="C66" s="57"/>
    </row>
    <row r="67" spans="1:3" s="26" customFormat="1">
      <c r="A67" s="23" t="s">
        <v>511</v>
      </c>
      <c r="C67" s="57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工作表47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11" width="7.25" style="1" bestFit="1" customWidth="1"/>
    <col min="12" max="13" width="5.875" style="1" customWidth="1"/>
    <col min="14" max="16384" width="9" style="1"/>
  </cols>
  <sheetData>
    <row r="1" spans="1:13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46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500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48</v>
      </c>
      <c r="M3" s="390"/>
    </row>
    <row r="4" spans="1:13" ht="17.25" thickBot="1">
      <c r="B4" s="391" t="s">
        <v>501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50</v>
      </c>
      <c r="M4" s="392"/>
    </row>
    <row r="5" spans="1:13">
      <c r="A5" s="374" t="s">
        <v>30</v>
      </c>
      <c r="B5" s="425"/>
      <c r="C5" s="406" t="s">
        <v>51</v>
      </c>
      <c r="D5" s="380" t="s">
        <v>52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53</v>
      </c>
      <c r="E6" s="4" t="s">
        <v>54</v>
      </c>
      <c r="F6" s="4" t="s">
        <v>55</v>
      </c>
      <c r="G6" s="4" t="s">
        <v>56</v>
      </c>
      <c r="H6" s="4" t="s">
        <v>57</v>
      </c>
      <c r="I6" s="4" t="s">
        <v>238</v>
      </c>
      <c r="J6" s="4" t="s">
        <v>239</v>
      </c>
      <c r="K6" s="4" t="s">
        <v>240</v>
      </c>
      <c r="L6" s="4" t="s">
        <v>241</v>
      </c>
      <c r="M6" s="69" t="s">
        <v>242</v>
      </c>
    </row>
    <row r="7" spans="1:13" ht="15" customHeight="1">
      <c r="A7" s="382" t="s">
        <v>63</v>
      </c>
      <c r="B7" s="16" t="s">
        <v>64</v>
      </c>
      <c r="C7" s="6" t="s">
        <v>65</v>
      </c>
      <c r="D7" s="7">
        <f>D21+D35+D49</f>
        <v>10558</v>
      </c>
      <c r="E7" s="7">
        <f>E21+E35+E49</f>
        <v>12</v>
      </c>
      <c r="F7" s="7">
        <f t="shared" ref="F7:M7" si="0">F21+F35+F49</f>
        <v>257</v>
      </c>
      <c r="G7" s="7">
        <f t="shared" si="0"/>
        <v>1183</v>
      </c>
      <c r="H7" s="7">
        <f t="shared" si="0"/>
        <v>3198</v>
      </c>
      <c r="I7" s="7">
        <f t="shared" si="0"/>
        <v>2988</v>
      </c>
      <c r="J7" s="7">
        <f t="shared" si="0"/>
        <v>1886</v>
      </c>
      <c r="K7" s="7">
        <f t="shared" si="0"/>
        <v>846</v>
      </c>
      <c r="L7" s="7">
        <f t="shared" si="0"/>
        <v>179</v>
      </c>
      <c r="M7" s="70">
        <f t="shared" si="0"/>
        <v>9</v>
      </c>
    </row>
    <row r="8" spans="1:13" ht="15" customHeight="1">
      <c r="A8" s="372"/>
      <c r="B8" s="18" t="s">
        <v>66</v>
      </c>
      <c r="C8" s="8" t="s">
        <v>67</v>
      </c>
      <c r="D8" s="9">
        <f t="shared" ref="D8:D20" si="1">D22+D36+D50</f>
        <v>24493</v>
      </c>
      <c r="E8" s="9">
        <f t="shared" ref="E8:M8" si="2">E22+E36+E50</f>
        <v>3</v>
      </c>
      <c r="F8" s="9">
        <f t="shared" si="2"/>
        <v>300</v>
      </c>
      <c r="G8" s="9">
        <f t="shared" si="2"/>
        <v>2688</v>
      </c>
      <c r="H8" s="9">
        <f t="shared" si="2"/>
        <v>6410</v>
      </c>
      <c r="I8" s="9">
        <f t="shared" si="2"/>
        <v>6988</v>
      </c>
      <c r="J8" s="9">
        <f t="shared" si="2"/>
        <v>5219</v>
      </c>
      <c r="K8" s="9">
        <f t="shared" si="2"/>
        <v>2594</v>
      </c>
      <c r="L8" s="9">
        <f t="shared" si="2"/>
        <v>286</v>
      </c>
      <c r="M8" s="71">
        <f t="shared" si="2"/>
        <v>5</v>
      </c>
    </row>
    <row r="9" spans="1:13" ht="15" customHeight="1">
      <c r="A9" s="372"/>
      <c r="B9" s="19" t="s">
        <v>68</v>
      </c>
      <c r="C9" s="8" t="s">
        <v>65</v>
      </c>
      <c r="D9" s="9">
        <f t="shared" si="1"/>
        <v>3858</v>
      </c>
      <c r="E9" s="9">
        <f t="shared" ref="E9:M9" si="3">E23+E37+E51</f>
        <v>12</v>
      </c>
      <c r="F9" s="9">
        <f t="shared" si="3"/>
        <v>142</v>
      </c>
      <c r="G9" s="9">
        <f t="shared" si="3"/>
        <v>334</v>
      </c>
      <c r="H9" s="9">
        <f t="shared" si="3"/>
        <v>1145</v>
      </c>
      <c r="I9" s="9">
        <f t="shared" si="3"/>
        <v>1181</v>
      </c>
      <c r="J9" s="9">
        <f t="shared" si="3"/>
        <v>699</v>
      </c>
      <c r="K9" s="9">
        <f t="shared" si="3"/>
        <v>288</v>
      </c>
      <c r="L9" s="9">
        <f t="shared" si="3"/>
        <v>55</v>
      </c>
      <c r="M9" s="71">
        <f t="shared" si="3"/>
        <v>2</v>
      </c>
    </row>
    <row r="10" spans="1:13" ht="15" customHeight="1">
      <c r="A10" s="372"/>
      <c r="B10" s="17" t="s">
        <v>69</v>
      </c>
      <c r="C10" s="8" t="s">
        <v>67</v>
      </c>
      <c r="D10" s="9">
        <f t="shared" si="1"/>
        <v>12136</v>
      </c>
      <c r="E10" s="9">
        <f t="shared" ref="E10:M10" si="4">E24+E38+E52</f>
        <v>3</v>
      </c>
      <c r="F10" s="9">
        <f t="shared" si="4"/>
        <v>140</v>
      </c>
      <c r="G10" s="9">
        <f t="shared" si="4"/>
        <v>895</v>
      </c>
      <c r="H10" s="9">
        <f t="shared" si="4"/>
        <v>3172</v>
      </c>
      <c r="I10" s="9">
        <f t="shared" si="4"/>
        <v>3931</v>
      </c>
      <c r="J10" s="9">
        <f t="shared" si="4"/>
        <v>2638</v>
      </c>
      <c r="K10" s="9">
        <f t="shared" si="4"/>
        <v>1263</v>
      </c>
      <c r="L10" s="9">
        <f t="shared" si="4"/>
        <v>94</v>
      </c>
      <c r="M10" s="71">
        <f t="shared" si="4"/>
        <v>0</v>
      </c>
    </row>
    <row r="11" spans="1:13" ht="15" customHeight="1">
      <c r="A11" s="372"/>
      <c r="B11" s="19" t="s">
        <v>70</v>
      </c>
      <c r="C11" s="8" t="s">
        <v>65</v>
      </c>
      <c r="D11" s="9">
        <f t="shared" si="1"/>
        <v>2132</v>
      </c>
      <c r="E11" s="9">
        <f t="shared" ref="E11:M11" si="5">E25+E39+E53</f>
        <v>0</v>
      </c>
      <c r="F11" s="9">
        <f t="shared" si="5"/>
        <v>2</v>
      </c>
      <c r="G11" s="9">
        <f t="shared" si="5"/>
        <v>204</v>
      </c>
      <c r="H11" s="9">
        <f t="shared" si="5"/>
        <v>568</v>
      </c>
      <c r="I11" s="9">
        <f t="shared" si="5"/>
        <v>674</v>
      </c>
      <c r="J11" s="9">
        <f t="shared" si="5"/>
        <v>458</v>
      </c>
      <c r="K11" s="9">
        <f t="shared" si="5"/>
        <v>183</v>
      </c>
      <c r="L11" s="9">
        <f t="shared" si="5"/>
        <v>39</v>
      </c>
      <c r="M11" s="71">
        <f t="shared" si="5"/>
        <v>4</v>
      </c>
    </row>
    <row r="12" spans="1:13" ht="15" customHeight="1">
      <c r="A12" s="372"/>
      <c r="B12" s="17" t="s">
        <v>71</v>
      </c>
      <c r="C12" s="8" t="s">
        <v>67</v>
      </c>
      <c r="D12" s="9">
        <f t="shared" si="1"/>
        <v>5590</v>
      </c>
      <c r="E12" s="9">
        <f t="shared" ref="E12:M12" si="6">E26+E40+E54</f>
        <v>0</v>
      </c>
      <c r="F12" s="9">
        <f t="shared" si="6"/>
        <v>49</v>
      </c>
      <c r="G12" s="9">
        <f t="shared" si="6"/>
        <v>715</v>
      </c>
      <c r="H12" s="9">
        <f t="shared" si="6"/>
        <v>1449</v>
      </c>
      <c r="I12" s="9">
        <f t="shared" si="6"/>
        <v>1509</v>
      </c>
      <c r="J12" s="9">
        <f t="shared" si="6"/>
        <v>1191</v>
      </c>
      <c r="K12" s="9">
        <f t="shared" si="6"/>
        <v>574</v>
      </c>
      <c r="L12" s="9">
        <f t="shared" si="6"/>
        <v>101</v>
      </c>
      <c r="M12" s="71">
        <f t="shared" si="6"/>
        <v>2</v>
      </c>
    </row>
    <row r="13" spans="1:13" ht="15" customHeight="1">
      <c r="A13" s="372"/>
      <c r="B13" s="19" t="s">
        <v>72</v>
      </c>
      <c r="C13" s="8" t="s">
        <v>65</v>
      </c>
      <c r="D13" s="9">
        <f t="shared" si="1"/>
        <v>1881</v>
      </c>
      <c r="E13" s="9">
        <f t="shared" ref="E13:M13" si="7">E27+E41+E55</f>
        <v>0</v>
      </c>
      <c r="F13" s="9">
        <f t="shared" si="7"/>
        <v>105</v>
      </c>
      <c r="G13" s="9">
        <f t="shared" si="7"/>
        <v>322</v>
      </c>
      <c r="H13" s="9">
        <f t="shared" si="7"/>
        <v>603</v>
      </c>
      <c r="I13" s="9">
        <f t="shared" si="7"/>
        <v>395</v>
      </c>
      <c r="J13" s="9">
        <f t="shared" si="7"/>
        <v>254</v>
      </c>
      <c r="K13" s="9">
        <f t="shared" si="7"/>
        <v>158</v>
      </c>
      <c r="L13" s="9">
        <f t="shared" si="7"/>
        <v>42</v>
      </c>
      <c r="M13" s="71">
        <f t="shared" si="7"/>
        <v>2</v>
      </c>
    </row>
    <row r="14" spans="1:13" ht="15" customHeight="1">
      <c r="A14" s="372"/>
      <c r="B14" s="17" t="s">
        <v>73</v>
      </c>
      <c r="C14" s="8" t="s">
        <v>67</v>
      </c>
      <c r="D14" s="9">
        <f t="shared" si="1"/>
        <v>4969</v>
      </c>
      <c r="E14" s="9">
        <f t="shared" ref="E14:M14" si="8">E28+E42+E56</f>
        <v>0</v>
      </c>
      <c r="F14" s="9">
        <f t="shared" si="8"/>
        <v>99</v>
      </c>
      <c r="G14" s="9">
        <f t="shared" si="8"/>
        <v>775</v>
      </c>
      <c r="H14" s="9">
        <f t="shared" si="8"/>
        <v>1267</v>
      </c>
      <c r="I14" s="9">
        <f t="shared" si="8"/>
        <v>1113</v>
      </c>
      <c r="J14" s="9">
        <f t="shared" si="8"/>
        <v>1029</v>
      </c>
      <c r="K14" s="9">
        <f t="shared" si="8"/>
        <v>610</v>
      </c>
      <c r="L14" s="9">
        <f t="shared" si="8"/>
        <v>73</v>
      </c>
      <c r="M14" s="71">
        <f t="shared" si="8"/>
        <v>3</v>
      </c>
    </row>
    <row r="15" spans="1:13" ht="15" customHeight="1">
      <c r="A15" s="372"/>
      <c r="B15" s="19" t="s">
        <v>74</v>
      </c>
      <c r="C15" s="8" t="s">
        <v>65</v>
      </c>
      <c r="D15" s="9">
        <f t="shared" si="1"/>
        <v>1680</v>
      </c>
      <c r="E15" s="9">
        <f t="shared" ref="E15:M15" si="9">E29+E43+E57</f>
        <v>0</v>
      </c>
      <c r="F15" s="9">
        <f t="shared" si="9"/>
        <v>7</v>
      </c>
      <c r="G15" s="9">
        <f t="shared" si="9"/>
        <v>233</v>
      </c>
      <c r="H15" s="9">
        <f t="shared" si="9"/>
        <v>674</v>
      </c>
      <c r="I15" s="9">
        <f t="shared" si="9"/>
        <v>436</v>
      </c>
      <c r="J15" s="9">
        <f t="shared" si="9"/>
        <v>224</v>
      </c>
      <c r="K15" s="9">
        <f t="shared" si="9"/>
        <v>82</v>
      </c>
      <c r="L15" s="9">
        <f t="shared" si="9"/>
        <v>24</v>
      </c>
      <c r="M15" s="71">
        <f t="shared" si="9"/>
        <v>0</v>
      </c>
    </row>
    <row r="16" spans="1:13" ht="15" customHeight="1">
      <c r="A16" s="372"/>
      <c r="B16" s="17" t="s">
        <v>75</v>
      </c>
      <c r="C16" s="8" t="s">
        <v>67</v>
      </c>
      <c r="D16" s="9">
        <f t="shared" si="1"/>
        <v>846</v>
      </c>
      <c r="E16" s="9">
        <f t="shared" ref="E16:M16" si="10">E30+E44+E58</f>
        <v>0</v>
      </c>
      <c r="F16" s="9">
        <f t="shared" si="10"/>
        <v>10</v>
      </c>
      <c r="G16" s="9">
        <f t="shared" si="10"/>
        <v>189</v>
      </c>
      <c r="H16" s="9">
        <f t="shared" si="10"/>
        <v>282</v>
      </c>
      <c r="I16" s="9">
        <f t="shared" si="10"/>
        <v>166</v>
      </c>
      <c r="J16" s="9">
        <f t="shared" si="10"/>
        <v>145</v>
      </c>
      <c r="K16" s="9">
        <f t="shared" si="10"/>
        <v>47</v>
      </c>
      <c r="L16" s="9">
        <f t="shared" si="10"/>
        <v>7</v>
      </c>
      <c r="M16" s="71">
        <f t="shared" si="10"/>
        <v>0</v>
      </c>
    </row>
    <row r="17" spans="1:13" ht="15" customHeight="1">
      <c r="A17" s="372"/>
      <c r="B17" s="19" t="s">
        <v>76</v>
      </c>
      <c r="C17" s="8" t="s">
        <v>65</v>
      </c>
      <c r="D17" s="9">
        <f t="shared" si="1"/>
        <v>404</v>
      </c>
      <c r="E17" s="9">
        <f t="shared" ref="E17:M17" si="11">E31+E45+E59</f>
        <v>0</v>
      </c>
      <c r="F17" s="9">
        <f t="shared" si="11"/>
        <v>1</v>
      </c>
      <c r="G17" s="9">
        <f t="shared" si="11"/>
        <v>34</v>
      </c>
      <c r="H17" s="9">
        <f t="shared" si="11"/>
        <v>107</v>
      </c>
      <c r="I17" s="9">
        <f t="shared" si="11"/>
        <v>116</v>
      </c>
      <c r="J17" s="9">
        <f t="shared" si="11"/>
        <v>101</v>
      </c>
      <c r="K17" s="9">
        <f t="shared" si="11"/>
        <v>41</v>
      </c>
      <c r="L17" s="9">
        <f t="shared" si="11"/>
        <v>4</v>
      </c>
      <c r="M17" s="71">
        <f t="shared" si="11"/>
        <v>0</v>
      </c>
    </row>
    <row r="18" spans="1:13" ht="15" customHeight="1">
      <c r="A18" s="372"/>
      <c r="B18" s="17" t="s">
        <v>77</v>
      </c>
      <c r="C18" s="8" t="s">
        <v>67</v>
      </c>
      <c r="D18" s="9">
        <f t="shared" si="1"/>
        <v>364</v>
      </c>
      <c r="E18" s="9">
        <f t="shared" ref="E18:M18" si="12">E32+E46+E60</f>
        <v>0</v>
      </c>
      <c r="F18" s="9">
        <f t="shared" si="12"/>
        <v>1</v>
      </c>
      <c r="G18" s="9">
        <f t="shared" si="12"/>
        <v>33</v>
      </c>
      <c r="H18" s="9">
        <f t="shared" si="12"/>
        <v>69</v>
      </c>
      <c r="I18" s="9">
        <f t="shared" si="12"/>
        <v>71</v>
      </c>
      <c r="J18" s="9">
        <f t="shared" si="12"/>
        <v>105</v>
      </c>
      <c r="K18" s="9">
        <f t="shared" si="12"/>
        <v>77</v>
      </c>
      <c r="L18" s="9">
        <f t="shared" si="12"/>
        <v>8</v>
      </c>
      <c r="M18" s="71">
        <f t="shared" si="12"/>
        <v>0</v>
      </c>
    </row>
    <row r="19" spans="1:13" ht="15" customHeight="1">
      <c r="A19" s="372"/>
      <c r="B19" s="19" t="s">
        <v>78</v>
      </c>
      <c r="C19" s="8" t="s">
        <v>65</v>
      </c>
      <c r="D19" s="9">
        <f t="shared" si="1"/>
        <v>603</v>
      </c>
      <c r="E19" s="9">
        <f t="shared" ref="E19:M19" si="13">E33+E47+E61</f>
        <v>0</v>
      </c>
      <c r="F19" s="9">
        <f t="shared" si="13"/>
        <v>0</v>
      </c>
      <c r="G19" s="9">
        <f t="shared" si="13"/>
        <v>56</v>
      </c>
      <c r="H19" s="9">
        <f t="shared" si="13"/>
        <v>101</v>
      </c>
      <c r="I19" s="9">
        <f t="shared" si="13"/>
        <v>186</v>
      </c>
      <c r="J19" s="9">
        <f t="shared" si="13"/>
        <v>150</v>
      </c>
      <c r="K19" s="9">
        <f t="shared" si="13"/>
        <v>94</v>
      </c>
      <c r="L19" s="9">
        <f t="shared" si="13"/>
        <v>15</v>
      </c>
      <c r="M19" s="71">
        <f t="shared" si="13"/>
        <v>1</v>
      </c>
    </row>
    <row r="20" spans="1:13" ht="15" customHeight="1" thickBot="1">
      <c r="A20" s="373"/>
      <c r="B20" s="20" t="s">
        <v>79</v>
      </c>
      <c r="C20" s="8" t="s">
        <v>67</v>
      </c>
      <c r="D20" s="9">
        <f t="shared" si="1"/>
        <v>588</v>
      </c>
      <c r="E20" s="9">
        <f t="shared" ref="E20:M20" si="14">E34+E48+E62</f>
        <v>0</v>
      </c>
      <c r="F20" s="9">
        <f t="shared" si="14"/>
        <v>1</v>
      </c>
      <c r="G20" s="9">
        <f t="shared" si="14"/>
        <v>81</v>
      </c>
      <c r="H20" s="9">
        <f t="shared" si="14"/>
        <v>171</v>
      </c>
      <c r="I20" s="9">
        <f t="shared" si="14"/>
        <v>198</v>
      </c>
      <c r="J20" s="9">
        <f t="shared" si="14"/>
        <v>111</v>
      </c>
      <c r="K20" s="9">
        <f t="shared" si="14"/>
        <v>23</v>
      </c>
      <c r="L20" s="9">
        <f t="shared" si="14"/>
        <v>3</v>
      </c>
      <c r="M20" s="71">
        <f t="shared" si="14"/>
        <v>0</v>
      </c>
    </row>
    <row r="21" spans="1:13" ht="15" customHeight="1">
      <c r="A21" s="383" t="s">
        <v>80</v>
      </c>
      <c r="B21" s="16" t="s">
        <v>81</v>
      </c>
      <c r="C21" s="6" t="s">
        <v>65</v>
      </c>
      <c r="D21" s="7">
        <v>10415</v>
      </c>
      <c r="E21" s="7">
        <v>12</v>
      </c>
      <c r="F21" s="7">
        <v>257</v>
      </c>
      <c r="G21" s="7">
        <v>1183</v>
      </c>
      <c r="H21" s="7">
        <v>3197</v>
      </c>
      <c r="I21" s="7">
        <v>2968</v>
      </c>
      <c r="J21" s="7">
        <v>1846</v>
      </c>
      <c r="K21" s="7">
        <v>796</v>
      </c>
      <c r="L21" s="7">
        <v>150</v>
      </c>
      <c r="M21" s="70">
        <v>6</v>
      </c>
    </row>
    <row r="22" spans="1:13" ht="15" customHeight="1">
      <c r="A22" s="384"/>
      <c r="B22" s="17" t="s">
        <v>82</v>
      </c>
      <c r="C22" s="8" t="s">
        <v>67</v>
      </c>
      <c r="D22" s="9">
        <v>24453</v>
      </c>
      <c r="E22" s="9">
        <v>3</v>
      </c>
      <c r="F22" s="9">
        <v>300</v>
      </c>
      <c r="G22" s="9">
        <v>2687</v>
      </c>
      <c r="H22" s="9">
        <v>6409</v>
      </c>
      <c r="I22" s="9">
        <v>6985</v>
      </c>
      <c r="J22" s="9">
        <v>5210</v>
      </c>
      <c r="K22" s="9">
        <v>2578</v>
      </c>
      <c r="L22" s="9">
        <v>276</v>
      </c>
      <c r="M22" s="71">
        <v>5</v>
      </c>
    </row>
    <row r="23" spans="1:13" ht="15" customHeight="1">
      <c r="A23" s="384"/>
      <c r="B23" s="19" t="s">
        <v>68</v>
      </c>
      <c r="C23" s="8" t="s">
        <v>65</v>
      </c>
      <c r="D23" s="9">
        <v>3804</v>
      </c>
      <c r="E23" s="9">
        <v>12</v>
      </c>
      <c r="F23" s="9">
        <v>142</v>
      </c>
      <c r="G23" s="9">
        <v>334</v>
      </c>
      <c r="H23" s="9">
        <v>1145</v>
      </c>
      <c r="I23" s="9">
        <v>1173</v>
      </c>
      <c r="J23" s="9">
        <v>684</v>
      </c>
      <c r="K23" s="9">
        <v>270</v>
      </c>
      <c r="L23" s="9">
        <v>43</v>
      </c>
      <c r="M23" s="71">
        <v>1</v>
      </c>
    </row>
    <row r="24" spans="1:13" ht="15" customHeight="1">
      <c r="A24" s="384"/>
      <c r="B24" s="17" t="s">
        <v>69</v>
      </c>
      <c r="C24" s="8" t="s">
        <v>67</v>
      </c>
      <c r="D24" s="9">
        <v>12118</v>
      </c>
      <c r="E24" s="9">
        <v>3</v>
      </c>
      <c r="F24" s="9">
        <v>140</v>
      </c>
      <c r="G24" s="9">
        <v>895</v>
      </c>
      <c r="H24" s="9">
        <v>3172</v>
      </c>
      <c r="I24" s="9">
        <v>3929</v>
      </c>
      <c r="J24" s="9">
        <v>2634</v>
      </c>
      <c r="K24" s="9">
        <v>1255</v>
      </c>
      <c r="L24" s="9">
        <v>90</v>
      </c>
      <c r="M24" s="71">
        <v>0</v>
      </c>
    </row>
    <row r="25" spans="1:13" ht="15" customHeight="1">
      <c r="A25" s="384"/>
      <c r="B25" s="19" t="s">
        <v>70</v>
      </c>
      <c r="C25" s="8" t="s">
        <v>65</v>
      </c>
      <c r="D25" s="9">
        <v>2082</v>
      </c>
      <c r="E25" s="9">
        <v>0</v>
      </c>
      <c r="F25" s="9">
        <v>2</v>
      </c>
      <c r="G25" s="9">
        <v>204</v>
      </c>
      <c r="H25" s="9">
        <v>567</v>
      </c>
      <c r="I25" s="9">
        <v>666</v>
      </c>
      <c r="J25" s="9">
        <v>447</v>
      </c>
      <c r="K25" s="9">
        <v>165</v>
      </c>
      <c r="L25" s="9">
        <v>29</v>
      </c>
      <c r="M25" s="71">
        <v>2</v>
      </c>
    </row>
    <row r="26" spans="1:13" ht="15" customHeight="1">
      <c r="A26" s="384"/>
      <c r="B26" s="17" t="s">
        <v>71</v>
      </c>
      <c r="C26" s="8" t="s">
        <v>67</v>
      </c>
      <c r="D26" s="9">
        <v>5576</v>
      </c>
      <c r="E26" s="9">
        <v>0</v>
      </c>
      <c r="F26" s="9">
        <v>49</v>
      </c>
      <c r="G26" s="9">
        <v>714</v>
      </c>
      <c r="H26" s="9">
        <v>1448</v>
      </c>
      <c r="I26" s="9">
        <v>1508</v>
      </c>
      <c r="J26" s="9">
        <v>1191</v>
      </c>
      <c r="K26" s="9">
        <v>569</v>
      </c>
      <c r="L26" s="9">
        <v>95</v>
      </c>
      <c r="M26" s="71">
        <v>2</v>
      </c>
    </row>
    <row r="27" spans="1:13" ht="15" customHeight="1">
      <c r="A27" s="384"/>
      <c r="B27" s="19" t="s">
        <v>72</v>
      </c>
      <c r="C27" s="8" t="s">
        <v>65</v>
      </c>
      <c r="D27" s="9">
        <v>1846</v>
      </c>
      <c r="E27" s="9">
        <v>0</v>
      </c>
      <c r="F27" s="9">
        <v>105</v>
      </c>
      <c r="G27" s="9">
        <v>322</v>
      </c>
      <c r="H27" s="9">
        <v>603</v>
      </c>
      <c r="I27" s="9">
        <v>392</v>
      </c>
      <c r="J27" s="9">
        <v>242</v>
      </c>
      <c r="K27" s="9">
        <v>145</v>
      </c>
      <c r="L27" s="9">
        <v>35</v>
      </c>
      <c r="M27" s="71">
        <v>2</v>
      </c>
    </row>
    <row r="28" spans="1:13" ht="15" customHeight="1">
      <c r="A28" s="384"/>
      <c r="B28" s="17" t="s">
        <v>73</v>
      </c>
      <c r="C28" s="8" t="s">
        <v>67</v>
      </c>
      <c r="D28" s="9">
        <v>4965</v>
      </c>
      <c r="E28" s="9">
        <v>0</v>
      </c>
      <c r="F28" s="9">
        <v>99</v>
      </c>
      <c r="G28" s="9">
        <v>775</v>
      </c>
      <c r="H28" s="9">
        <v>1267</v>
      </c>
      <c r="I28" s="9">
        <v>1113</v>
      </c>
      <c r="J28" s="9">
        <v>1027</v>
      </c>
      <c r="K28" s="9">
        <v>608</v>
      </c>
      <c r="L28" s="9">
        <v>73</v>
      </c>
      <c r="M28" s="71">
        <v>3</v>
      </c>
    </row>
    <row r="29" spans="1:13" ht="15" customHeight="1">
      <c r="A29" s="384"/>
      <c r="B29" s="19" t="s">
        <v>74</v>
      </c>
      <c r="C29" s="8" t="s">
        <v>65</v>
      </c>
      <c r="D29" s="9">
        <v>1678</v>
      </c>
      <c r="E29" s="9">
        <v>0</v>
      </c>
      <c r="F29" s="9">
        <v>7</v>
      </c>
      <c r="G29" s="9">
        <v>233</v>
      </c>
      <c r="H29" s="9">
        <v>674</v>
      </c>
      <c r="I29" s="9">
        <v>436</v>
      </c>
      <c r="J29" s="9">
        <v>223</v>
      </c>
      <c r="K29" s="9">
        <v>81</v>
      </c>
      <c r="L29" s="9">
        <v>24</v>
      </c>
      <c r="M29" s="71">
        <v>0</v>
      </c>
    </row>
    <row r="30" spans="1:13" ht="15" customHeight="1">
      <c r="A30" s="384"/>
      <c r="B30" s="17" t="s">
        <v>75</v>
      </c>
      <c r="C30" s="8" t="s">
        <v>67</v>
      </c>
      <c r="D30" s="9">
        <v>844</v>
      </c>
      <c r="E30" s="9">
        <v>0</v>
      </c>
      <c r="F30" s="9">
        <v>10</v>
      </c>
      <c r="G30" s="9">
        <v>189</v>
      </c>
      <c r="H30" s="9">
        <v>282</v>
      </c>
      <c r="I30" s="9">
        <v>166</v>
      </c>
      <c r="J30" s="9">
        <v>143</v>
      </c>
      <c r="K30" s="9">
        <v>47</v>
      </c>
      <c r="L30" s="9">
        <v>7</v>
      </c>
      <c r="M30" s="71">
        <v>0</v>
      </c>
    </row>
    <row r="31" spans="1:13" ht="15" customHeight="1">
      <c r="A31" s="384"/>
      <c r="B31" s="19" t="s">
        <v>76</v>
      </c>
      <c r="C31" s="8" t="s">
        <v>65</v>
      </c>
      <c r="D31" s="9">
        <v>402</v>
      </c>
      <c r="E31" s="9">
        <v>0</v>
      </c>
      <c r="F31" s="9">
        <v>1</v>
      </c>
      <c r="G31" s="9">
        <v>34</v>
      </c>
      <c r="H31" s="9">
        <v>107</v>
      </c>
      <c r="I31" s="9">
        <v>115</v>
      </c>
      <c r="J31" s="9">
        <v>100</v>
      </c>
      <c r="K31" s="9">
        <v>41</v>
      </c>
      <c r="L31" s="9">
        <v>4</v>
      </c>
      <c r="M31" s="71">
        <v>0</v>
      </c>
    </row>
    <row r="32" spans="1:13" ht="15" customHeight="1">
      <c r="A32" s="382"/>
      <c r="B32" s="17" t="s">
        <v>77</v>
      </c>
      <c r="C32" s="8" t="s">
        <v>67</v>
      </c>
      <c r="D32" s="11">
        <v>362</v>
      </c>
      <c r="E32" s="11">
        <v>0</v>
      </c>
      <c r="F32" s="11">
        <v>1</v>
      </c>
      <c r="G32" s="11">
        <v>33</v>
      </c>
      <c r="H32" s="11">
        <v>69</v>
      </c>
      <c r="I32" s="11">
        <v>71</v>
      </c>
      <c r="J32" s="11">
        <v>104</v>
      </c>
      <c r="K32" s="11">
        <v>76</v>
      </c>
      <c r="L32" s="11">
        <v>8</v>
      </c>
      <c r="M32" s="72">
        <v>0</v>
      </c>
    </row>
    <row r="33" spans="1:13" ht="15" customHeight="1">
      <c r="A33" s="382"/>
      <c r="B33" s="19" t="s">
        <v>78</v>
      </c>
      <c r="C33" s="8" t="s">
        <v>65</v>
      </c>
      <c r="D33" s="11">
        <v>603</v>
      </c>
      <c r="E33" s="11">
        <v>0</v>
      </c>
      <c r="F33" s="11">
        <v>0</v>
      </c>
      <c r="G33" s="11">
        <v>56</v>
      </c>
      <c r="H33" s="11">
        <v>101</v>
      </c>
      <c r="I33" s="11">
        <v>186</v>
      </c>
      <c r="J33" s="11">
        <v>150</v>
      </c>
      <c r="K33" s="11">
        <v>94</v>
      </c>
      <c r="L33" s="11">
        <v>15</v>
      </c>
      <c r="M33" s="72">
        <v>1</v>
      </c>
    </row>
    <row r="34" spans="1:13" ht="15" customHeight="1" thickBot="1">
      <c r="A34" s="385"/>
      <c r="B34" s="20" t="s">
        <v>79</v>
      </c>
      <c r="C34" s="31" t="s">
        <v>67</v>
      </c>
      <c r="D34" s="10">
        <v>588</v>
      </c>
      <c r="E34" s="10">
        <v>0</v>
      </c>
      <c r="F34" s="10">
        <v>1</v>
      </c>
      <c r="G34" s="10">
        <v>81</v>
      </c>
      <c r="H34" s="10">
        <v>171</v>
      </c>
      <c r="I34" s="10">
        <v>198</v>
      </c>
      <c r="J34" s="10">
        <v>111</v>
      </c>
      <c r="K34" s="10">
        <v>23</v>
      </c>
      <c r="L34" s="10">
        <v>3</v>
      </c>
      <c r="M34" s="73">
        <v>0</v>
      </c>
    </row>
    <row r="35" spans="1:13" ht="15" customHeight="1">
      <c r="A35" s="386" t="s">
        <v>83</v>
      </c>
      <c r="B35" s="16" t="s">
        <v>81</v>
      </c>
      <c r="C35" s="6" t="s">
        <v>65</v>
      </c>
      <c r="D35" s="27">
        <f>SUM(E35:M35)</f>
        <v>12</v>
      </c>
      <c r="E35" s="27">
        <f>SUM(E37,E39,E41,E43,E45)</f>
        <v>0</v>
      </c>
      <c r="F35" s="27">
        <f t="shared" ref="F35:M36" si="15">SUM(F37,F39,F41,F43,F45)</f>
        <v>0</v>
      </c>
      <c r="G35" s="27">
        <f t="shared" si="15"/>
        <v>0</v>
      </c>
      <c r="H35" s="27">
        <f t="shared" si="15"/>
        <v>1</v>
      </c>
      <c r="I35" s="27">
        <f t="shared" si="15"/>
        <v>0</v>
      </c>
      <c r="J35" s="27">
        <f t="shared" si="15"/>
        <v>2</v>
      </c>
      <c r="K35" s="27">
        <f t="shared" si="15"/>
        <v>4</v>
      </c>
      <c r="L35" s="27">
        <f t="shared" si="15"/>
        <v>4</v>
      </c>
      <c r="M35" s="74">
        <f t="shared" si="15"/>
        <v>1</v>
      </c>
    </row>
    <row r="36" spans="1:13" ht="15" customHeight="1">
      <c r="A36" s="372"/>
      <c r="B36" s="17" t="s">
        <v>82</v>
      </c>
      <c r="C36" s="8" t="s">
        <v>67</v>
      </c>
      <c r="D36" s="28">
        <f>SUM(E36:M36)</f>
        <v>7</v>
      </c>
      <c r="E36" s="28">
        <f>SUM(E38,E40,E42,E44,E46)</f>
        <v>0</v>
      </c>
      <c r="F36" s="28">
        <f t="shared" si="15"/>
        <v>0</v>
      </c>
      <c r="G36" s="28">
        <f t="shared" si="15"/>
        <v>1</v>
      </c>
      <c r="H36" s="28">
        <f t="shared" si="15"/>
        <v>1</v>
      </c>
      <c r="I36" s="28">
        <f t="shared" si="15"/>
        <v>0</v>
      </c>
      <c r="J36" s="28">
        <f t="shared" si="15"/>
        <v>0</v>
      </c>
      <c r="K36" s="28">
        <f t="shared" si="15"/>
        <v>3</v>
      </c>
      <c r="L36" s="28">
        <f t="shared" si="15"/>
        <v>2</v>
      </c>
      <c r="M36" s="75">
        <f t="shared" si="15"/>
        <v>0</v>
      </c>
    </row>
    <row r="37" spans="1:13" ht="15" customHeight="1">
      <c r="A37" s="372"/>
      <c r="B37" s="19" t="s">
        <v>68</v>
      </c>
      <c r="C37" s="8" t="s">
        <v>65</v>
      </c>
      <c r="D37" s="28">
        <f>SUM(E37:M37)</f>
        <v>4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2</v>
      </c>
      <c r="L37" s="29">
        <v>2</v>
      </c>
      <c r="M37" s="76">
        <v>0</v>
      </c>
    </row>
    <row r="38" spans="1:13" ht="15" customHeight="1">
      <c r="A38" s="372"/>
      <c r="B38" s="17" t="s">
        <v>69</v>
      </c>
      <c r="C38" s="8" t="s">
        <v>67</v>
      </c>
      <c r="D38" s="28">
        <f>SUM(E38:M38)</f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76">
        <v>0</v>
      </c>
    </row>
    <row r="39" spans="1:13" ht="15" customHeight="1">
      <c r="A39" s="372"/>
      <c r="B39" s="19" t="s">
        <v>70</v>
      </c>
      <c r="C39" s="8" t="s">
        <v>65</v>
      </c>
      <c r="D39" s="28">
        <f>SUM(E39:M39)</f>
        <v>8</v>
      </c>
      <c r="E39" s="28">
        <v>0</v>
      </c>
      <c r="F39" s="28">
        <v>0</v>
      </c>
      <c r="G39" s="28">
        <v>0</v>
      </c>
      <c r="H39" s="28">
        <v>1</v>
      </c>
      <c r="I39" s="28">
        <v>0</v>
      </c>
      <c r="J39" s="28">
        <v>2</v>
      </c>
      <c r="K39" s="28">
        <v>2</v>
      </c>
      <c r="L39" s="28">
        <v>2</v>
      </c>
      <c r="M39" s="75">
        <v>1</v>
      </c>
    </row>
    <row r="40" spans="1:13" ht="15" customHeight="1">
      <c r="A40" s="372"/>
      <c r="B40" s="17" t="s">
        <v>71</v>
      </c>
      <c r="C40" s="8" t="s">
        <v>67</v>
      </c>
      <c r="D40" s="28">
        <f t="shared" ref="D40:D46" si="16">SUM(E40:M40)</f>
        <v>6</v>
      </c>
      <c r="E40" s="28">
        <v>0</v>
      </c>
      <c r="F40" s="28">
        <v>0</v>
      </c>
      <c r="G40" s="28">
        <v>1</v>
      </c>
      <c r="H40" s="28">
        <v>1</v>
      </c>
      <c r="I40" s="28">
        <v>0</v>
      </c>
      <c r="J40" s="28">
        <v>0</v>
      </c>
      <c r="K40" s="28">
        <v>2</v>
      </c>
      <c r="L40" s="28">
        <v>2</v>
      </c>
      <c r="M40" s="75">
        <v>0</v>
      </c>
    </row>
    <row r="41" spans="1:13" ht="15" customHeight="1">
      <c r="A41" s="372"/>
      <c r="B41" s="19" t="s">
        <v>72</v>
      </c>
      <c r="C41" s="8" t="s">
        <v>65</v>
      </c>
      <c r="D41" s="28">
        <f t="shared" si="16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75">
        <v>0</v>
      </c>
    </row>
    <row r="42" spans="1:13" ht="15" customHeight="1">
      <c r="A42" s="372"/>
      <c r="B42" s="17" t="s">
        <v>73</v>
      </c>
      <c r="C42" s="8" t="s">
        <v>67</v>
      </c>
      <c r="D42" s="28">
        <f t="shared" si="16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1</v>
      </c>
      <c r="L42" s="28">
        <v>0</v>
      </c>
      <c r="M42" s="75">
        <v>0</v>
      </c>
    </row>
    <row r="43" spans="1:13" ht="15" customHeight="1">
      <c r="A43" s="372"/>
      <c r="B43" s="19" t="s">
        <v>74</v>
      </c>
      <c r="C43" s="8" t="s">
        <v>65</v>
      </c>
      <c r="D43" s="28">
        <f t="shared" si="16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75">
        <v>0</v>
      </c>
    </row>
    <row r="44" spans="1:13" ht="15" customHeight="1">
      <c r="A44" s="372"/>
      <c r="B44" s="17" t="s">
        <v>75</v>
      </c>
      <c r="C44" s="8" t="s">
        <v>67</v>
      </c>
      <c r="D44" s="28">
        <f t="shared" si="16"/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75">
        <v>0</v>
      </c>
    </row>
    <row r="45" spans="1:13" ht="15" customHeight="1">
      <c r="A45" s="372"/>
      <c r="B45" s="19" t="s">
        <v>76</v>
      </c>
      <c r="C45" s="8" t="s">
        <v>65</v>
      </c>
      <c r="D45" s="28">
        <f t="shared" si="16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75">
        <v>0</v>
      </c>
    </row>
    <row r="46" spans="1:13" ht="15" customHeight="1">
      <c r="A46" s="372"/>
      <c r="B46" s="17" t="s">
        <v>77</v>
      </c>
      <c r="C46" s="8" t="s">
        <v>67</v>
      </c>
      <c r="D46" s="28">
        <f t="shared" si="16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75">
        <v>0</v>
      </c>
    </row>
    <row r="47" spans="1:13" ht="15" customHeight="1">
      <c r="A47" s="372"/>
      <c r="B47" s="19" t="s">
        <v>78</v>
      </c>
      <c r="C47" s="8" t="s">
        <v>65</v>
      </c>
      <c r="D47" s="28">
        <f>SUM(E47:M47)</f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75">
        <v>0</v>
      </c>
    </row>
    <row r="48" spans="1:13" ht="15" customHeight="1" thickBot="1">
      <c r="A48" s="373"/>
      <c r="B48" s="20" t="s">
        <v>79</v>
      </c>
      <c r="C48" s="31" t="s">
        <v>67</v>
      </c>
      <c r="D48" s="32">
        <f t="shared" ref="D48:D62" si="17">SUM(E48:M48)</f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77">
        <v>0</v>
      </c>
    </row>
    <row r="49" spans="1:13" ht="15" customHeight="1">
      <c r="A49" s="386" t="s">
        <v>84</v>
      </c>
      <c r="B49" s="16" t="s">
        <v>81</v>
      </c>
      <c r="C49" s="6" t="s">
        <v>65</v>
      </c>
      <c r="D49" s="27">
        <f>SUM(E49:M49)</f>
        <v>131</v>
      </c>
      <c r="E49" s="27">
        <f>SUM(E51,E53,E55,E57,E59,E61)</f>
        <v>0</v>
      </c>
      <c r="F49" s="27">
        <f t="shared" ref="F49:M50" si="18">SUM(F51,F53,F55,F57,F59,F61)</f>
        <v>0</v>
      </c>
      <c r="G49" s="27">
        <f t="shared" si="18"/>
        <v>0</v>
      </c>
      <c r="H49" s="27">
        <f t="shared" si="18"/>
        <v>0</v>
      </c>
      <c r="I49" s="27">
        <f t="shared" si="18"/>
        <v>20</v>
      </c>
      <c r="J49" s="27">
        <f t="shared" si="18"/>
        <v>38</v>
      </c>
      <c r="K49" s="27">
        <f t="shared" si="18"/>
        <v>46</v>
      </c>
      <c r="L49" s="27">
        <f t="shared" si="18"/>
        <v>25</v>
      </c>
      <c r="M49" s="74">
        <f t="shared" si="18"/>
        <v>2</v>
      </c>
    </row>
    <row r="50" spans="1:13" ht="15" customHeight="1">
      <c r="A50" s="372"/>
      <c r="B50" s="17" t="s">
        <v>82</v>
      </c>
      <c r="C50" s="8" t="s">
        <v>67</v>
      </c>
      <c r="D50" s="28">
        <f>SUM(E50:M50)</f>
        <v>33</v>
      </c>
      <c r="E50" s="28">
        <f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3</v>
      </c>
      <c r="J50" s="28">
        <f t="shared" si="18"/>
        <v>9</v>
      </c>
      <c r="K50" s="28">
        <f t="shared" si="18"/>
        <v>13</v>
      </c>
      <c r="L50" s="28">
        <f t="shared" si="18"/>
        <v>8</v>
      </c>
      <c r="M50" s="75">
        <f t="shared" si="18"/>
        <v>0</v>
      </c>
    </row>
    <row r="51" spans="1:13" ht="15" customHeight="1">
      <c r="A51" s="372"/>
      <c r="B51" s="19" t="s">
        <v>68</v>
      </c>
      <c r="C51" s="8" t="s">
        <v>65</v>
      </c>
      <c r="D51" s="28">
        <f>SUM(E51:M51)</f>
        <v>50</v>
      </c>
      <c r="E51" s="29">
        <v>0</v>
      </c>
      <c r="F51" s="29">
        <v>0</v>
      </c>
      <c r="G51" s="29">
        <v>0</v>
      </c>
      <c r="H51" s="29">
        <v>0</v>
      </c>
      <c r="I51" s="29">
        <v>8</v>
      </c>
      <c r="J51" s="29">
        <v>15</v>
      </c>
      <c r="K51" s="29">
        <v>16</v>
      </c>
      <c r="L51" s="29">
        <v>10</v>
      </c>
      <c r="M51" s="76">
        <v>1</v>
      </c>
    </row>
    <row r="52" spans="1:13" ht="15" customHeight="1">
      <c r="A52" s="372"/>
      <c r="B52" s="17" t="s">
        <v>69</v>
      </c>
      <c r="C52" s="8" t="s">
        <v>67</v>
      </c>
      <c r="D52" s="28">
        <f>SUM(E52:M52)</f>
        <v>18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4</v>
      </c>
      <c r="K52" s="29">
        <v>8</v>
      </c>
      <c r="L52" s="29">
        <v>4</v>
      </c>
      <c r="M52" s="76">
        <v>0</v>
      </c>
    </row>
    <row r="53" spans="1:13" ht="15" customHeight="1">
      <c r="A53" s="372"/>
      <c r="B53" s="19" t="s">
        <v>70</v>
      </c>
      <c r="C53" s="8" t="s">
        <v>65</v>
      </c>
      <c r="D53" s="28">
        <f t="shared" si="17"/>
        <v>42</v>
      </c>
      <c r="E53" s="28">
        <v>0</v>
      </c>
      <c r="F53" s="28">
        <v>0</v>
      </c>
      <c r="G53" s="28">
        <v>0</v>
      </c>
      <c r="H53" s="28">
        <v>0</v>
      </c>
      <c r="I53" s="28">
        <v>8</v>
      </c>
      <c r="J53" s="28">
        <v>9</v>
      </c>
      <c r="K53" s="28">
        <v>16</v>
      </c>
      <c r="L53" s="28">
        <v>8</v>
      </c>
      <c r="M53" s="75">
        <v>1</v>
      </c>
    </row>
    <row r="54" spans="1:13" ht="15" customHeight="1">
      <c r="A54" s="372"/>
      <c r="B54" s="17" t="s">
        <v>71</v>
      </c>
      <c r="C54" s="8" t="s">
        <v>67</v>
      </c>
      <c r="D54" s="28">
        <f t="shared" si="17"/>
        <v>8</v>
      </c>
      <c r="E54" s="28">
        <v>0</v>
      </c>
      <c r="F54" s="28">
        <v>0</v>
      </c>
      <c r="G54" s="28">
        <v>0</v>
      </c>
      <c r="H54" s="28">
        <v>0</v>
      </c>
      <c r="I54" s="28">
        <v>1</v>
      </c>
      <c r="J54" s="28">
        <v>0</v>
      </c>
      <c r="K54" s="28">
        <v>3</v>
      </c>
      <c r="L54" s="28">
        <v>4</v>
      </c>
      <c r="M54" s="75">
        <v>0</v>
      </c>
    </row>
    <row r="55" spans="1:13" ht="15" customHeight="1">
      <c r="A55" s="372"/>
      <c r="B55" s="19" t="s">
        <v>72</v>
      </c>
      <c r="C55" s="8" t="s">
        <v>65</v>
      </c>
      <c r="D55" s="28">
        <f t="shared" si="17"/>
        <v>35</v>
      </c>
      <c r="E55" s="28">
        <v>0</v>
      </c>
      <c r="F55" s="28">
        <v>0</v>
      </c>
      <c r="G55" s="28">
        <v>0</v>
      </c>
      <c r="H55" s="28">
        <v>0</v>
      </c>
      <c r="I55" s="28">
        <v>3</v>
      </c>
      <c r="J55" s="28">
        <v>12</v>
      </c>
      <c r="K55" s="28">
        <v>13</v>
      </c>
      <c r="L55" s="28">
        <v>7</v>
      </c>
      <c r="M55" s="75">
        <v>0</v>
      </c>
    </row>
    <row r="56" spans="1:13" ht="15" customHeight="1">
      <c r="A56" s="372"/>
      <c r="B56" s="17" t="s">
        <v>73</v>
      </c>
      <c r="C56" s="8" t="s">
        <v>67</v>
      </c>
      <c r="D56" s="28">
        <f t="shared" si="17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2</v>
      </c>
      <c r="K56" s="28">
        <v>1</v>
      </c>
      <c r="L56" s="28">
        <v>0</v>
      </c>
      <c r="M56" s="75">
        <v>0</v>
      </c>
    </row>
    <row r="57" spans="1:13" ht="15" customHeight="1">
      <c r="A57" s="372"/>
      <c r="B57" s="19" t="s">
        <v>74</v>
      </c>
      <c r="C57" s="8" t="s">
        <v>65</v>
      </c>
      <c r="D57" s="28">
        <f t="shared" si="17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75">
        <v>0</v>
      </c>
    </row>
    <row r="58" spans="1:13" ht="15" customHeight="1">
      <c r="A58" s="372"/>
      <c r="B58" s="17" t="s">
        <v>75</v>
      </c>
      <c r="C58" s="8" t="s">
        <v>67</v>
      </c>
      <c r="D58" s="28">
        <f t="shared" si="17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75">
        <v>0</v>
      </c>
    </row>
    <row r="59" spans="1:13" ht="15" customHeight="1">
      <c r="A59" s="372"/>
      <c r="B59" s="19" t="s">
        <v>76</v>
      </c>
      <c r="C59" s="8" t="s">
        <v>65</v>
      </c>
      <c r="D59" s="28">
        <f t="shared" si="17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75">
        <v>0</v>
      </c>
    </row>
    <row r="60" spans="1:13" ht="15" customHeight="1">
      <c r="A60" s="372"/>
      <c r="B60" s="17" t="s">
        <v>77</v>
      </c>
      <c r="C60" s="8" t="s">
        <v>67</v>
      </c>
      <c r="D60" s="28">
        <f t="shared" si="17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1</v>
      </c>
      <c r="L60" s="28">
        <v>0</v>
      </c>
      <c r="M60" s="75">
        <v>0</v>
      </c>
    </row>
    <row r="61" spans="1:13" ht="15" customHeight="1">
      <c r="A61" s="372"/>
      <c r="B61" s="19" t="s">
        <v>78</v>
      </c>
      <c r="C61" s="8" t="s">
        <v>65</v>
      </c>
      <c r="D61" s="28">
        <f t="shared" si="17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75">
        <v>0</v>
      </c>
    </row>
    <row r="62" spans="1:13" ht="15" customHeight="1" thickBot="1">
      <c r="A62" s="373"/>
      <c r="B62" s="20" t="s">
        <v>79</v>
      </c>
      <c r="C62" s="31" t="s">
        <v>67</v>
      </c>
      <c r="D62" s="32">
        <f t="shared" si="17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77">
        <v>0</v>
      </c>
    </row>
    <row r="63" spans="1:13" s="15" customFormat="1" ht="14.25">
      <c r="A63" s="22" t="s">
        <v>502</v>
      </c>
    </row>
    <row r="64" spans="1:13" s="15" customFormat="1" ht="14.25">
      <c r="A64" s="23" t="s">
        <v>503</v>
      </c>
    </row>
    <row r="65" spans="1:3" s="15" customFormat="1" ht="14.25">
      <c r="A65" s="23" t="s">
        <v>504</v>
      </c>
      <c r="B65" s="24"/>
      <c r="C65" s="24"/>
    </row>
    <row r="66" spans="1:3" s="15" customFormat="1" ht="14.25">
      <c r="A66" s="23" t="s">
        <v>505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1"/>
  </sheetPr>
  <dimension ref="A1:N76"/>
  <sheetViews>
    <sheetView workbookViewId="0">
      <selection activeCell="F15" sqref="F15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9" width="6.875" style="1" customWidth="1"/>
    <col min="10" max="10" width="6.625" style="1" customWidth="1"/>
    <col min="11" max="11" width="7.25" style="1" bestFit="1" customWidth="1"/>
    <col min="12" max="13" width="5.875" style="1" customWidth="1"/>
    <col min="14" max="16384" width="9" style="1"/>
  </cols>
  <sheetData>
    <row r="1" spans="1:14" ht="21" customHeight="1">
      <c r="A1" s="387" t="s">
        <v>2861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4" ht="20.25">
      <c r="A2" s="388" t="s">
        <v>2862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4" s="25" customFormat="1">
      <c r="A3" s="2"/>
      <c r="B3" s="389" t="s">
        <v>2863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2864</v>
      </c>
      <c r="M3" s="390"/>
    </row>
    <row r="4" spans="1:14" s="25" customFormat="1">
      <c r="A4" s="136"/>
      <c r="B4" s="410" t="s">
        <v>2865</v>
      </c>
      <c r="C4" s="410"/>
      <c r="D4" s="410"/>
      <c r="E4" s="410"/>
      <c r="F4" s="410"/>
      <c r="G4" s="410"/>
      <c r="H4" s="410"/>
      <c r="I4" s="410"/>
      <c r="J4" s="410"/>
      <c r="K4" s="410"/>
      <c r="L4" s="390" t="s">
        <v>2866</v>
      </c>
      <c r="M4" s="390"/>
    </row>
    <row r="5" spans="1:14" s="25" customFormat="1">
      <c r="A5" s="407" t="s">
        <v>2867</v>
      </c>
      <c r="B5" s="408"/>
      <c r="C5" s="406" t="s">
        <v>2868</v>
      </c>
      <c r="D5" s="409" t="s">
        <v>2869</v>
      </c>
      <c r="E5" s="409"/>
      <c r="F5" s="409"/>
      <c r="G5" s="409"/>
      <c r="H5" s="409"/>
      <c r="I5" s="409"/>
      <c r="J5" s="409"/>
      <c r="K5" s="409"/>
      <c r="L5" s="409"/>
      <c r="M5" s="409"/>
      <c r="N5" s="37"/>
    </row>
    <row r="6" spans="1:14" s="5" customFormat="1" ht="51.75" customHeight="1">
      <c r="A6" s="408"/>
      <c r="B6" s="408"/>
      <c r="C6" s="406"/>
      <c r="D6" s="138" t="s">
        <v>2870</v>
      </c>
      <c r="E6" s="139" t="s">
        <v>2871</v>
      </c>
      <c r="F6" s="139" t="s">
        <v>2872</v>
      </c>
      <c r="G6" s="139" t="s">
        <v>2873</v>
      </c>
      <c r="H6" s="139" t="s">
        <v>2874</v>
      </c>
      <c r="I6" s="139" t="s">
        <v>2875</v>
      </c>
      <c r="J6" s="139" t="s">
        <v>2876</v>
      </c>
      <c r="K6" s="139" t="s">
        <v>2877</v>
      </c>
      <c r="L6" s="139" t="s">
        <v>2878</v>
      </c>
      <c r="M6" s="139" t="s">
        <v>2879</v>
      </c>
      <c r="N6" s="38"/>
    </row>
    <row r="7" spans="1:14" s="25" customFormat="1" ht="15" customHeight="1">
      <c r="A7" s="406" t="s">
        <v>2880</v>
      </c>
      <c r="B7" s="19" t="s">
        <v>2881</v>
      </c>
      <c r="C7" s="8" t="s">
        <v>2882</v>
      </c>
      <c r="D7" s="9">
        <f>D21+D35+D49</f>
        <v>17238</v>
      </c>
      <c r="E7" s="9">
        <f>E21+E35+E49</f>
        <v>4</v>
      </c>
      <c r="F7" s="9">
        <f t="shared" ref="F7:M7" si="0">F21+F35+F49</f>
        <v>474</v>
      </c>
      <c r="G7" s="9">
        <f t="shared" si="0"/>
        <v>2008</v>
      </c>
      <c r="H7" s="9">
        <f t="shared" si="0"/>
        <v>3775</v>
      </c>
      <c r="I7" s="9">
        <f t="shared" si="0"/>
        <v>5279</v>
      </c>
      <c r="J7" s="9">
        <f t="shared" si="0"/>
        <v>4190</v>
      </c>
      <c r="K7" s="9">
        <f t="shared" si="0"/>
        <v>1159</v>
      </c>
      <c r="L7" s="9">
        <f t="shared" si="0"/>
        <v>314</v>
      </c>
      <c r="M7" s="9">
        <f t="shared" si="0"/>
        <v>35</v>
      </c>
      <c r="N7" s="37"/>
    </row>
    <row r="8" spans="1:14" s="25" customFormat="1" ht="15" customHeight="1">
      <c r="A8" s="406"/>
      <c r="B8" s="17" t="s">
        <v>2883</v>
      </c>
      <c r="C8" s="8" t="s">
        <v>2884</v>
      </c>
      <c r="D8" s="9">
        <f t="shared" ref="D8:M20" si="1">D22+D36+D50</f>
        <v>31923</v>
      </c>
      <c r="E8" s="9">
        <f t="shared" si="1"/>
        <v>2</v>
      </c>
      <c r="F8" s="9">
        <f t="shared" si="1"/>
        <v>234</v>
      </c>
      <c r="G8" s="9">
        <f t="shared" si="1"/>
        <v>3061</v>
      </c>
      <c r="H8" s="9">
        <f t="shared" si="1"/>
        <v>6347</v>
      </c>
      <c r="I8" s="9">
        <f t="shared" si="1"/>
        <v>9111</v>
      </c>
      <c r="J8" s="9">
        <f t="shared" si="1"/>
        <v>8687</v>
      </c>
      <c r="K8" s="9">
        <f t="shared" si="1"/>
        <v>3587</v>
      </c>
      <c r="L8" s="9">
        <f t="shared" si="1"/>
        <v>868</v>
      </c>
      <c r="M8" s="9">
        <f t="shared" si="1"/>
        <v>26</v>
      </c>
      <c r="N8" s="37"/>
    </row>
    <row r="9" spans="1:14" s="25" customFormat="1" ht="15" customHeight="1">
      <c r="A9" s="406"/>
      <c r="B9" s="19" t="s">
        <v>2885</v>
      </c>
      <c r="C9" s="8" t="s">
        <v>2882</v>
      </c>
      <c r="D9" s="9">
        <f t="shared" si="1"/>
        <v>7371</v>
      </c>
      <c r="E9" s="9">
        <f t="shared" si="1"/>
        <v>0</v>
      </c>
      <c r="F9" s="9">
        <f t="shared" si="1"/>
        <v>264</v>
      </c>
      <c r="G9" s="9">
        <f t="shared" si="1"/>
        <v>847</v>
      </c>
      <c r="H9" s="9">
        <f t="shared" si="1"/>
        <v>1632</v>
      </c>
      <c r="I9" s="9">
        <f t="shared" si="1"/>
        <v>2510</v>
      </c>
      <c r="J9" s="9">
        <f t="shared" si="1"/>
        <v>1560</v>
      </c>
      <c r="K9" s="9">
        <f t="shared" si="1"/>
        <v>435</v>
      </c>
      <c r="L9" s="9">
        <f t="shared" si="1"/>
        <v>109</v>
      </c>
      <c r="M9" s="9">
        <f t="shared" si="1"/>
        <v>14</v>
      </c>
      <c r="N9" s="37"/>
    </row>
    <row r="10" spans="1:14" s="25" customFormat="1" ht="15" customHeight="1">
      <c r="A10" s="406"/>
      <c r="B10" s="17" t="s">
        <v>2886</v>
      </c>
      <c r="C10" s="8" t="s">
        <v>2884</v>
      </c>
      <c r="D10" s="9">
        <f t="shared" si="1"/>
        <v>17352</v>
      </c>
      <c r="E10" s="9">
        <f t="shared" si="1"/>
        <v>0</v>
      </c>
      <c r="F10" s="9">
        <f t="shared" si="1"/>
        <v>79</v>
      </c>
      <c r="G10" s="9">
        <f t="shared" si="1"/>
        <v>1477</v>
      </c>
      <c r="H10" s="9">
        <f t="shared" si="1"/>
        <v>3442</v>
      </c>
      <c r="I10" s="9">
        <f t="shared" si="1"/>
        <v>5925</v>
      </c>
      <c r="J10" s="9">
        <f t="shared" si="1"/>
        <v>4199</v>
      </c>
      <c r="K10" s="9">
        <f t="shared" si="1"/>
        <v>1782</v>
      </c>
      <c r="L10" s="9">
        <f t="shared" si="1"/>
        <v>440</v>
      </c>
      <c r="M10" s="9">
        <f t="shared" si="1"/>
        <v>8</v>
      </c>
      <c r="N10" s="37"/>
    </row>
    <row r="11" spans="1:14" s="25" customFormat="1" ht="15" customHeight="1">
      <c r="A11" s="406"/>
      <c r="B11" s="19" t="s">
        <v>2887</v>
      </c>
      <c r="C11" s="8" t="s">
        <v>2882</v>
      </c>
      <c r="D11" s="9">
        <f t="shared" si="1"/>
        <v>3099</v>
      </c>
      <c r="E11" s="9">
        <f t="shared" si="1"/>
        <v>4</v>
      </c>
      <c r="F11" s="9">
        <f t="shared" si="1"/>
        <v>131</v>
      </c>
      <c r="G11" s="9">
        <f t="shared" si="1"/>
        <v>306</v>
      </c>
      <c r="H11" s="9">
        <f t="shared" si="1"/>
        <v>532</v>
      </c>
      <c r="I11" s="9">
        <f t="shared" si="1"/>
        <v>818</v>
      </c>
      <c r="J11" s="9">
        <f t="shared" si="1"/>
        <v>985</v>
      </c>
      <c r="K11" s="9">
        <f t="shared" si="1"/>
        <v>237</v>
      </c>
      <c r="L11" s="9">
        <f t="shared" si="1"/>
        <v>75</v>
      </c>
      <c r="M11" s="9">
        <f t="shared" si="1"/>
        <v>11</v>
      </c>
      <c r="N11" s="37"/>
    </row>
    <row r="12" spans="1:14" s="25" customFormat="1" ht="15" customHeight="1">
      <c r="A12" s="406"/>
      <c r="B12" s="17" t="s">
        <v>2888</v>
      </c>
      <c r="C12" s="8" t="s">
        <v>2884</v>
      </c>
      <c r="D12" s="9">
        <f t="shared" si="1"/>
        <v>6579</v>
      </c>
      <c r="E12" s="9">
        <f t="shared" si="1"/>
        <v>2</v>
      </c>
      <c r="F12" s="9">
        <f t="shared" si="1"/>
        <v>115</v>
      </c>
      <c r="G12" s="9">
        <f t="shared" si="1"/>
        <v>716</v>
      </c>
      <c r="H12" s="9">
        <f t="shared" si="1"/>
        <v>1165</v>
      </c>
      <c r="I12" s="9">
        <f t="shared" si="1"/>
        <v>1583</v>
      </c>
      <c r="J12" s="9">
        <f t="shared" si="1"/>
        <v>2061</v>
      </c>
      <c r="K12" s="9">
        <f t="shared" si="1"/>
        <v>738</v>
      </c>
      <c r="L12" s="9">
        <f t="shared" si="1"/>
        <v>192</v>
      </c>
      <c r="M12" s="9">
        <f t="shared" si="1"/>
        <v>7</v>
      </c>
      <c r="N12" s="37"/>
    </row>
    <row r="13" spans="1:14" s="25" customFormat="1" ht="15" customHeight="1">
      <c r="A13" s="406"/>
      <c r="B13" s="19" t="s">
        <v>2889</v>
      </c>
      <c r="C13" s="8" t="s">
        <v>2882</v>
      </c>
      <c r="D13" s="9">
        <f t="shared" si="1"/>
        <v>1779</v>
      </c>
      <c r="E13" s="9">
        <f t="shared" si="1"/>
        <v>0</v>
      </c>
      <c r="F13" s="9">
        <f t="shared" si="1"/>
        <v>59</v>
      </c>
      <c r="G13" s="9">
        <f t="shared" si="1"/>
        <v>232</v>
      </c>
      <c r="H13" s="9">
        <f t="shared" si="1"/>
        <v>401</v>
      </c>
      <c r="I13" s="9">
        <f t="shared" si="1"/>
        <v>507</v>
      </c>
      <c r="J13" s="9">
        <f t="shared" si="1"/>
        <v>387</v>
      </c>
      <c r="K13" s="9">
        <f t="shared" si="1"/>
        <v>144</v>
      </c>
      <c r="L13" s="9">
        <f t="shared" si="1"/>
        <v>49</v>
      </c>
      <c r="M13" s="9">
        <f t="shared" si="1"/>
        <v>0</v>
      </c>
      <c r="N13" s="37"/>
    </row>
    <row r="14" spans="1:14" s="25" customFormat="1" ht="15" customHeight="1">
      <c r="A14" s="406"/>
      <c r="B14" s="17" t="s">
        <v>2890</v>
      </c>
      <c r="C14" s="8" t="s">
        <v>2884</v>
      </c>
      <c r="D14" s="9">
        <f t="shared" si="1"/>
        <v>4676</v>
      </c>
      <c r="E14" s="9">
        <f t="shared" si="1"/>
        <v>0</v>
      </c>
      <c r="F14" s="9">
        <f t="shared" si="1"/>
        <v>25</v>
      </c>
      <c r="G14" s="9">
        <f t="shared" si="1"/>
        <v>538</v>
      </c>
      <c r="H14" s="9">
        <f t="shared" si="1"/>
        <v>1132</v>
      </c>
      <c r="I14" s="9">
        <f t="shared" si="1"/>
        <v>767</v>
      </c>
      <c r="J14" s="9">
        <f t="shared" si="1"/>
        <v>1353</v>
      </c>
      <c r="K14" s="9">
        <f t="shared" si="1"/>
        <v>692</v>
      </c>
      <c r="L14" s="9">
        <f t="shared" si="1"/>
        <v>164</v>
      </c>
      <c r="M14" s="9">
        <f t="shared" si="1"/>
        <v>5</v>
      </c>
      <c r="N14" s="37"/>
    </row>
    <row r="15" spans="1:14" s="25" customFormat="1" ht="15" customHeight="1">
      <c r="A15" s="406"/>
      <c r="B15" s="19" t="s">
        <v>2891</v>
      </c>
      <c r="C15" s="8" t="s">
        <v>2882</v>
      </c>
      <c r="D15" s="9">
        <f t="shared" si="1"/>
        <v>3340</v>
      </c>
      <c r="E15" s="9">
        <f t="shared" si="1"/>
        <v>0</v>
      </c>
      <c r="F15" s="9">
        <f t="shared" si="1"/>
        <v>13</v>
      </c>
      <c r="G15" s="9">
        <f t="shared" si="1"/>
        <v>466</v>
      </c>
      <c r="H15" s="9">
        <f t="shared" si="1"/>
        <v>830</v>
      </c>
      <c r="I15" s="9">
        <f t="shared" si="1"/>
        <v>990</v>
      </c>
      <c r="J15" s="9">
        <f t="shared" si="1"/>
        <v>772</v>
      </c>
      <c r="K15" s="9">
        <f t="shared" si="1"/>
        <v>205</v>
      </c>
      <c r="L15" s="9">
        <f t="shared" si="1"/>
        <v>55</v>
      </c>
      <c r="M15" s="9">
        <f t="shared" si="1"/>
        <v>9</v>
      </c>
      <c r="N15" s="37"/>
    </row>
    <row r="16" spans="1:14" s="25" customFormat="1" ht="15" customHeight="1">
      <c r="A16" s="406"/>
      <c r="B16" s="17" t="s">
        <v>2892</v>
      </c>
      <c r="C16" s="8" t="s">
        <v>2884</v>
      </c>
      <c r="D16" s="9">
        <f t="shared" si="1"/>
        <v>1438</v>
      </c>
      <c r="E16" s="9">
        <f t="shared" si="1"/>
        <v>0</v>
      </c>
      <c r="F16" s="9">
        <f t="shared" si="1"/>
        <v>3</v>
      </c>
      <c r="G16" s="9">
        <f t="shared" si="1"/>
        <v>161</v>
      </c>
      <c r="H16" s="9">
        <f t="shared" si="1"/>
        <v>276</v>
      </c>
      <c r="I16" s="9">
        <f t="shared" si="1"/>
        <v>370</v>
      </c>
      <c r="J16" s="9">
        <f t="shared" si="1"/>
        <v>440</v>
      </c>
      <c r="K16" s="9">
        <f t="shared" si="1"/>
        <v>142</v>
      </c>
      <c r="L16" s="9">
        <f t="shared" si="1"/>
        <v>40</v>
      </c>
      <c r="M16" s="9">
        <f t="shared" si="1"/>
        <v>6</v>
      </c>
      <c r="N16" s="37"/>
    </row>
    <row r="17" spans="1:14" s="25" customFormat="1" ht="15" customHeight="1">
      <c r="A17" s="406"/>
      <c r="B17" s="19" t="s">
        <v>2893</v>
      </c>
      <c r="C17" s="8" t="s">
        <v>2882</v>
      </c>
      <c r="D17" s="9">
        <f t="shared" si="1"/>
        <v>932</v>
      </c>
      <c r="E17" s="9">
        <f t="shared" si="1"/>
        <v>0</v>
      </c>
      <c r="F17" s="9">
        <f t="shared" si="1"/>
        <v>4</v>
      </c>
      <c r="G17" s="9">
        <f t="shared" si="1"/>
        <v>104</v>
      </c>
      <c r="H17" s="9">
        <f t="shared" si="1"/>
        <v>237</v>
      </c>
      <c r="I17" s="9">
        <f t="shared" si="1"/>
        <v>283</v>
      </c>
      <c r="J17" s="9">
        <f t="shared" si="1"/>
        <v>245</v>
      </c>
      <c r="K17" s="9">
        <f t="shared" si="1"/>
        <v>49</v>
      </c>
      <c r="L17" s="9">
        <f t="shared" si="1"/>
        <v>9</v>
      </c>
      <c r="M17" s="9">
        <f t="shared" si="1"/>
        <v>1</v>
      </c>
      <c r="N17" s="37"/>
    </row>
    <row r="18" spans="1:14" s="25" customFormat="1" ht="15" customHeight="1">
      <c r="A18" s="406"/>
      <c r="B18" s="17" t="s">
        <v>2894</v>
      </c>
      <c r="C18" s="8" t="s">
        <v>2884</v>
      </c>
      <c r="D18" s="9">
        <f t="shared" si="1"/>
        <v>842</v>
      </c>
      <c r="E18" s="9">
        <f t="shared" si="1"/>
        <v>0</v>
      </c>
      <c r="F18" s="9">
        <f t="shared" si="1"/>
        <v>1</v>
      </c>
      <c r="G18" s="9">
        <f t="shared" si="1"/>
        <v>66</v>
      </c>
      <c r="H18" s="9">
        <f t="shared" si="1"/>
        <v>142</v>
      </c>
      <c r="I18" s="9">
        <f t="shared" si="1"/>
        <v>188</v>
      </c>
      <c r="J18" s="9">
        <f t="shared" si="1"/>
        <v>289</v>
      </c>
      <c r="K18" s="9">
        <f t="shared" si="1"/>
        <v>126</v>
      </c>
      <c r="L18" s="9">
        <f t="shared" si="1"/>
        <v>30</v>
      </c>
      <c r="M18" s="9">
        <f t="shared" si="1"/>
        <v>0</v>
      </c>
      <c r="N18" s="37"/>
    </row>
    <row r="19" spans="1:14" s="25" customFormat="1" ht="15" customHeight="1">
      <c r="A19" s="406"/>
      <c r="B19" s="19" t="s">
        <v>2895</v>
      </c>
      <c r="C19" s="8" t="s">
        <v>2882</v>
      </c>
      <c r="D19" s="9">
        <f t="shared" si="1"/>
        <v>717</v>
      </c>
      <c r="E19" s="9">
        <f t="shared" si="1"/>
        <v>0</v>
      </c>
      <c r="F19" s="9">
        <f t="shared" si="1"/>
        <v>3</v>
      </c>
      <c r="G19" s="9">
        <f t="shared" si="1"/>
        <v>53</v>
      </c>
      <c r="H19" s="9">
        <f t="shared" si="1"/>
        <v>143</v>
      </c>
      <c r="I19" s="9">
        <f t="shared" si="1"/>
        <v>171</v>
      </c>
      <c r="J19" s="9">
        <f t="shared" si="1"/>
        <v>241</v>
      </c>
      <c r="K19" s="9">
        <f t="shared" si="1"/>
        <v>89</v>
      </c>
      <c r="L19" s="9">
        <f t="shared" si="1"/>
        <v>17</v>
      </c>
      <c r="M19" s="9">
        <f t="shared" si="1"/>
        <v>0</v>
      </c>
      <c r="N19" s="37"/>
    </row>
    <row r="20" spans="1:14" s="25" customFormat="1" ht="15" customHeight="1">
      <c r="A20" s="406"/>
      <c r="B20" s="17" t="s">
        <v>2896</v>
      </c>
      <c r="C20" s="8" t="s">
        <v>2884</v>
      </c>
      <c r="D20" s="9">
        <f t="shared" si="1"/>
        <v>1036</v>
      </c>
      <c r="E20" s="9">
        <f t="shared" si="1"/>
        <v>0</v>
      </c>
      <c r="F20" s="9">
        <f t="shared" si="1"/>
        <v>11</v>
      </c>
      <c r="G20" s="9">
        <f t="shared" si="1"/>
        <v>103</v>
      </c>
      <c r="H20" s="9">
        <f t="shared" si="1"/>
        <v>190</v>
      </c>
      <c r="I20" s="9">
        <f t="shared" si="1"/>
        <v>278</v>
      </c>
      <c r="J20" s="9">
        <f t="shared" si="1"/>
        <v>345</v>
      </c>
      <c r="K20" s="9">
        <f t="shared" si="1"/>
        <v>107</v>
      </c>
      <c r="L20" s="9">
        <f t="shared" si="1"/>
        <v>2</v>
      </c>
      <c r="M20" s="9">
        <f t="shared" si="1"/>
        <v>0</v>
      </c>
      <c r="N20" s="37"/>
    </row>
    <row r="21" spans="1:14" s="25" customFormat="1" ht="15" customHeight="1">
      <c r="A21" s="406" t="s">
        <v>2897</v>
      </c>
      <c r="B21" s="19" t="s">
        <v>2898</v>
      </c>
      <c r="C21" s="8" t="s">
        <v>2882</v>
      </c>
      <c r="D21" s="9">
        <v>17139</v>
      </c>
      <c r="E21" s="9">
        <v>4</v>
      </c>
      <c r="F21" s="9">
        <v>474</v>
      </c>
      <c r="G21" s="9">
        <v>2008</v>
      </c>
      <c r="H21" s="9">
        <v>3774</v>
      </c>
      <c r="I21" s="9">
        <v>5274</v>
      </c>
      <c r="J21" s="9">
        <v>4158</v>
      </c>
      <c r="K21" s="9">
        <v>1137</v>
      </c>
      <c r="L21" s="9">
        <v>286</v>
      </c>
      <c r="M21" s="9">
        <v>24</v>
      </c>
      <c r="N21" s="37"/>
    </row>
    <row r="22" spans="1:14" s="25" customFormat="1" ht="15" customHeight="1">
      <c r="A22" s="406"/>
      <c r="B22" s="17" t="s">
        <v>2899</v>
      </c>
      <c r="C22" s="8" t="s">
        <v>2884</v>
      </c>
      <c r="D22" s="9">
        <v>31894</v>
      </c>
      <c r="E22" s="9">
        <v>2</v>
      </c>
      <c r="F22" s="9">
        <v>234</v>
      </c>
      <c r="G22" s="9">
        <v>3061</v>
      </c>
      <c r="H22" s="9">
        <v>6345</v>
      </c>
      <c r="I22" s="9">
        <v>9109</v>
      </c>
      <c r="J22" s="9">
        <v>8681</v>
      </c>
      <c r="K22" s="9">
        <v>3582</v>
      </c>
      <c r="L22" s="9">
        <v>861</v>
      </c>
      <c r="M22" s="9">
        <v>19</v>
      </c>
      <c r="N22" s="37"/>
    </row>
    <row r="23" spans="1:14" s="25" customFormat="1" ht="15" customHeight="1">
      <c r="A23" s="406"/>
      <c r="B23" s="19" t="s">
        <v>2885</v>
      </c>
      <c r="C23" s="8" t="s">
        <v>2882</v>
      </c>
      <c r="D23" s="9">
        <v>7332</v>
      </c>
      <c r="E23" s="9">
        <v>0</v>
      </c>
      <c r="F23" s="9">
        <v>264</v>
      </c>
      <c r="G23" s="9">
        <v>847</v>
      </c>
      <c r="H23" s="9">
        <v>1632</v>
      </c>
      <c r="I23" s="9">
        <v>2510</v>
      </c>
      <c r="J23" s="9">
        <v>1548</v>
      </c>
      <c r="K23" s="9">
        <v>426</v>
      </c>
      <c r="L23" s="9">
        <v>97</v>
      </c>
      <c r="M23" s="9">
        <v>8</v>
      </c>
      <c r="N23" s="37"/>
    </row>
    <row r="24" spans="1:14" s="25" customFormat="1" ht="15" customHeight="1">
      <c r="A24" s="406"/>
      <c r="B24" s="17" t="s">
        <v>2886</v>
      </c>
      <c r="C24" s="8" t="s">
        <v>2884</v>
      </c>
      <c r="D24" s="9">
        <v>17338</v>
      </c>
      <c r="E24" s="9">
        <v>0</v>
      </c>
      <c r="F24" s="9">
        <v>79</v>
      </c>
      <c r="G24" s="9">
        <v>1477</v>
      </c>
      <c r="H24" s="9">
        <v>3442</v>
      </c>
      <c r="I24" s="9">
        <v>5924</v>
      </c>
      <c r="J24" s="9">
        <v>4196</v>
      </c>
      <c r="K24" s="9">
        <v>1781</v>
      </c>
      <c r="L24" s="9">
        <v>434</v>
      </c>
      <c r="M24" s="9">
        <v>5</v>
      </c>
      <c r="N24" s="37"/>
    </row>
    <row r="25" spans="1:14" s="25" customFormat="1" ht="15" customHeight="1">
      <c r="A25" s="406"/>
      <c r="B25" s="19" t="s">
        <v>2887</v>
      </c>
      <c r="C25" s="8" t="s">
        <v>2882</v>
      </c>
      <c r="D25" s="9">
        <v>3069</v>
      </c>
      <c r="E25" s="9">
        <v>4</v>
      </c>
      <c r="F25" s="9">
        <v>131</v>
      </c>
      <c r="G25" s="9">
        <v>306</v>
      </c>
      <c r="H25" s="9">
        <v>532</v>
      </c>
      <c r="I25" s="9">
        <v>817</v>
      </c>
      <c r="J25" s="9">
        <v>975</v>
      </c>
      <c r="K25" s="9">
        <v>230</v>
      </c>
      <c r="L25" s="9">
        <v>68</v>
      </c>
      <c r="M25" s="9">
        <v>6</v>
      </c>
      <c r="N25" s="37"/>
    </row>
    <row r="26" spans="1:14" s="25" customFormat="1" ht="15" customHeight="1">
      <c r="A26" s="406"/>
      <c r="B26" s="17" t="s">
        <v>2888</v>
      </c>
      <c r="C26" s="8" t="s">
        <v>2884</v>
      </c>
      <c r="D26" s="9">
        <v>6572</v>
      </c>
      <c r="E26" s="9">
        <v>2</v>
      </c>
      <c r="F26" s="9">
        <v>115</v>
      </c>
      <c r="G26" s="9">
        <v>716</v>
      </c>
      <c r="H26" s="9">
        <v>1163</v>
      </c>
      <c r="I26" s="9">
        <v>1583</v>
      </c>
      <c r="J26" s="9">
        <v>2060</v>
      </c>
      <c r="K26" s="9">
        <v>737</v>
      </c>
      <c r="L26" s="9">
        <v>192</v>
      </c>
      <c r="M26" s="9">
        <v>4</v>
      </c>
      <c r="N26" s="37"/>
    </row>
    <row r="27" spans="1:14" s="25" customFormat="1" ht="15" customHeight="1">
      <c r="A27" s="406"/>
      <c r="B27" s="19" t="s">
        <v>2889</v>
      </c>
      <c r="C27" s="8" t="s">
        <v>2882</v>
      </c>
      <c r="D27" s="9">
        <v>1753</v>
      </c>
      <c r="E27" s="9">
        <v>0</v>
      </c>
      <c r="F27" s="9">
        <v>59</v>
      </c>
      <c r="G27" s="9">
        <v>232</v>
      </c>
      <c r="H27" s="9">
        <v>400</v>
      </c>
      <c r="I27" s="9">
        <v>503</v>
      </c>
      <c r="J27" s="9">
        <v>380</v>
      </c>
      <c r="K27" s="9">
        <v>138</v>
      </c>
      <c r="L27" s="9">
        <v>41</v>
      </c>
      <c r="M27" s="9">
        <v>0</v>
      </c>
      <c r="N27" s="37"/>
    </row>
    <row r="28" spans="1:14" s="25" customFormat="1" ht="15" customHeight="1">
      <c r="A28" s="406"/>
      <c r="B28" s="17" t="s">
        <v>2890</v>
      </c>
      <c r="C28" s="8" t="s">
        <v>2884</v>
      </c>
      <c r="D28" s="9">
        <v>4673</v>
      </c>
      <c r="E28" s="9">
        <v>0</v>
      </c>
      <c r="F28" s="9">
        <v>25</v>
      </c>
      <c r="G28" s="9">
        <v>538</v>
      </c>
      <c r="H28" s="9">
        <v>1132</v>
      </c>
      <c r="I28" s="9">
        <v>767</v>
      </c>
      <c r="J28" s="9">
        <v>1352</v>
      </c>
      <c r="K28" s="9">
        <v>691</v>
      </c>
      <c r="L28" s="9">
        <v>164</v>
      </c>
      <c r="M28" s="9">
        <v>4</v>
      </c>
      <c r="N28" s="37"/>
    </row>
    <row r="29" spans="1:14" s="25" customFormat="1" ht="15" customHeight="1">
      <c r="A29" s="406"/>
      <c r="B29" s="19" t="s">
        <v>2891</v>
      </c>
      <c r="C29" s="8" t="s">
        <v>2882</v>
      </c>
      <c r="D29" s="9">
        <v>3338</v>
      </c>
      <c r="E29" s="9">
        <v>0</v>
      </c>
      <c r="F29" s="9">
        <v>13</v>
      </c>
      <c r="G29" s="9">
        <v>466</v>
      </c>
      <c r="H29" s="9">
        <v>830</v>
      </c>
      <c r="I29" s="9">
        <v>990</v>
      </c>
      <c r="J29" s="9">
        <v>771</v>
      </c>
      <c r="K29" s="9">
        <v>205</v>
      </c>
      <c r="L29" s="9">
        <v>54</v>
      </c>
      <c r="M29" s="9">
        <v>9</v>
      </c>
      <c r="N29" s="37"/>
    </row>
    <row r="30" spans="1:14" s="25" customFormat="1" ht="15" customHeight="1">
      <c r="A30" s="406"/>
      <c r="B30" s="17" t="s">
        <v>2892</v>
      </c>
      <c r="C30" s="8" t="s">
        <v>2884</v>
      </c>
      <c r="D30" s="9">
        <v>1435</v>
      </c>
      <c r="E30" s="9">
        <v>0</v>
      </c>
      <c r="F30" s="9">
        <v>3</v>
      </c>
      <c r="G30" s="9">
        <v>161</v>
      </c>
      <c r="H30" s="9">
        <v>276</v>
      </c>
      <c r="I30" s="9">
        <v>369</v>
      </c>
      <c r="J30" s="9">
        <v>439</v>
      </c>
      <c r="K30" s="9">
        <v>141</v>
      </c>
      <c r="L30" s="9">
        <v>40</v>
      </c>
      <c r="M30" s="9">
        <v>6</v>
      </c>
      <c r="N30" s="37"/>
    </row>
    <row r="31" spans="1:14" s="25" customFormat="1" ht="15" customHeight="1">
      <c r="A31" s="406"/>
      <c r="B31" s="19" t="s">
        <v>2893</v>
      </c>
      <c r="C31" s="8" t="s">
        <v>2882</v>
      </c>
      <c r="D31" s="9">
        <v>930</v>
      </c>
      <c r="E31" s="9">
        <v>0</v>
      </c>
      <c r="F31" s="9">
        <v>4</v>
      </c>
      <c r="G31" s="9">
        <v>104</v>
      </c>
      <c r="H31" s="9">
        <v>237</v>
      </c>
      <c r="I31" s="9">
        <v>283</v>
      </c>
      <c r="J31" s="9">
        <v>243</v>
      </c>
      <c r="K31" s="9">
        <v>49</v>
      </c>
      <c r="L31" s="9">
        <v>9</v>
      </c>
      <c r="M31" s="9">
        <v>1</v>
      </c>
      <c r="N31" s="37"/>
    </row>
    <row r="32" spans="1:14" s="25" customFormat="1" ht="15" customHeight="1">
      <c r="A32" s="406"/>
      <c r="B32" s="17" t="s">
        <v>2894</v>
      </c>
      <c r="C32" s="8" t="s">
        <v>2884</v>
      </c>
      <c r="D32" s="9">
        <v>840</v>
      </c>
      <c r="E32" s="9">
        <v>0</v>
      </c>
      <c r="F32" s="9">
        <v>1</v>
      </c>
      <c r="G32" s="9">
        <v>66</v>
      </c>
      <c r="H32" s="9">
        <v>142</v>
      </c>
      <c r="I32" s="9">
        <v>188</v>
      </c>
      <c r="J32" s="9">
        <v>289</v>
      </c>
      <c r="K32" s="9">
        <v>125</v>
      </c>
      <c r="L32" s="9">
        <v>29</v>
      </c>
      <c r="M32" s="9">
        <v>0</v>
      </c>
      <c r="N32" s="37"/>
    </row>
    <row r="33" spans="1:14" s="25" customFormat="1" ht="15" customHeight="1">
      <c r="A33" s="406"/>
      <c r="B33" s="19" t="s">
        <v>2895</v>
      </c>
      <c r="C33" s="8" t="s">
        <v>2882</v>
      </c>
      <c r="D33" s="9">
        <v>717</v>
      </c>
      <c r="E33" s="9">
        <v>0</v>
      </c>
      <c r="F33" s="9">
        <v>3</v>
      </c>
      <c r="G33" s="9">
        <v>53</v>
      </c>
      <c r="H33" s="9">
        <v>143</v>
      </c>
      <c r="I33" s="9">
        <v>171</v>
      </c>
      <c r="J33" s="9">
        <v>241</v>
      </c>
      <c r="K33" s="9">
        <v>89</v>
      </c>
      <c r="L33" s="9">
        <v>17</v>
      </c>
      <c r="M33" s="9">
        <v>0</v>
      </c>
      <c r="N33" s="37"/>
    </row>
    <row r="34" spans="1:14" s="25" customFormat="1" ht="15" customHeight="1">
      <c r="A34" s="406"/>
      <c r="B34" s="17" t="s">
        <v>2896</v>
      </c>
      <c r="C34" s="8" t="s">
        <v>2884</v>
      </c>
      <c r="D34" s="9">
        <v>1036</v>
      </c>
      <c r="E34" s="9">
        <v>0</v>
      </c>
      <c r="F34" s="9">
        <v>11</v>
      </c>
      <c r="G34" s="9">
        <v>103</v>
      </c>
      <c r="H34" s="9">
        <v>190</v>
      </c>
      <c r="I34" s="9">
        <v>278</v>
      </c>
      <c r="J34" s="9">
        <v>345</v>
      </c>
      <c r="K34" s="9">
        <v>107</v>
      </c>
      <c r="L34" s="9">
        <v>2</v>
      </c>
      <c r="M34" s="9">
        <v>0</v>
      </c>
      <c r="N34" s="37"/>
    </row>
    <row r="35" spans="1:14" s="25" customFormat="1" ht="15" customHeight="1">
      <c r="A35" s="406" t="s">
        <v>2900</v>
      </c>
      <c r="B35" s="19" t="s">
        <v>2898</v>
      </c>
      <c r="C35" s="8" t="s">
        <v>2882</v>
      </c>
      <c r="D35" s="28">
        <f t="shared" ref="D35:D62" si="2">SUM(E35:M35)</f>
        <v>5</v>
      </c>
      <c r="E35" s="28">
        <f>SUM(E37,E39,E41,E43,E45)</f>
        <v>0</v>
      </c>
      <c r="F35" s="28">
        <f t="shared" ref="F35:M36" si="3">SUM(F37,F39,F41,F43,F45)</f>
        <v>0</v>
      </c>
      <c r="G35" s="28">
        <f t="shared" si="3"/>
        <v>0</v>
      </c>
      <c r="H35" s="28">
        <f t="shared" si="3"/>
        <v>0</v>
      </c>
      <c r="I35" s="28">
        <f t="shared" si="3"/>
        <v>0</v>
      </c>
      <c r="J35" s="28">
        <f t="shared" si="3"/>
        <v>1</v>
      </c>
      <c r="K35" s="28">
        <f t="shared" si="3"/>
        <v>0</v>
      </c>
      <c r="L35" s="28">
        <f t="shared" si="3"/>
        <v>1</v>
      </c>
      <c r="M35" s="28">
        <f t="shared" si="3"/>
        <v>3</v>
      </c>
      <c r="N35" s="37"/>
    </row>
    <row r="36" spans="1:14" s="25" customFormat="1" ht="15" customHeight="1">
      <c r="A36" s="406"/>
      <c r="B36" s="17" t="s">
        <v>2899</v>
      </c>
      <c r="C36" s="8" t="s">
        <v>2884</v>
      </c>
      <c r="D36" s="28">
        <f t="shared" si="2"/>
        <v>6</v>
      </c>
      <c r="E36" s="28">
        <f>SUM(E38,E40,E42,E44,E46)</f>
        <v>0</v>
      </c>
      <c r="F36" s="28">
        <f t="shared" si="3"/>
        <v>0</v>
      </c>
      <c r="G36" s="28">
        <f t="shared" si="3"/>
        <v>0</v>
      </c>
      <c r="H36" s="28">
        <f t="shared" si="3"/>
        <v>2</v>
      </c>
      <c r="I36" s="28">
        <f t="shared" si="3"/>
        <v>1</v>
      </c>
      <c r="J36" s="28">
        <f t="shared" si="3"/>
        <v>0</v>
      </c>
      <c r="K36" s="28">
        <f t="shared" si="3"/>
        <v>1</v>
      </c>
      <c r="L36" s="28">
        <f t="shared" si="3"/>
        <v>0</v>
      </c>
      <c r="M36" s="28">
        <f t="shared" si="3"/>
        <v>2</v>
      </c>
      <c r="N36" s="37"/>
    </row>
    <row r="37" spans="1:14" s="25" customFormat="1" ht="15" customHeight="1">
      <c r="A37" s="406"/>
      <c r="B37" s="19" t="s">
        <v>2885</v>
      </c>
      <c r="C37" s="8" t="s">
        <v>2882</v>
      </c>
      <c r="D37" s="28">
        <f t="shared" si="2"/>
        <v>2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1</v>
      </c>
      <c r="M37" s="29">
        <v>1</v>
      </c>
      <c r="N37" s="37"/>
    </row>
    <row r="38" spans="1:14" s="25" customFormat="1" ht="15" customHeight="1">
      <c r="A38" s="406"/>
      <c r="B38" s="17" t="s">
        <v>2886</v>
      </c>
      <c r="C38" s="8" t="s">
        <v>2884</v>
      </c>
      <c r="D38" s="28">
        <f t="shared" si="2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7"/>
    </row>
    <row r="39" spans="1:14" s="25" customFormat="1" ht="15" customHeight="1">
      <c r="A39" s="406"/>
      <c r="B39" s="19" t="s">
        <v>2887</v>
      </c>
      <c r="C39" s="8" t="s">
        <v>2882</v>
      </c>
      <c r="D39" s="28">
        <f t="shared" si="2"/>
        <v>3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1</v>
      </c>
      <c r="K39" s="30">
        <v>0</v>
      </c>
      <c r="L39" s="28">
        <v>0</v>
      </c>
      <c r="M39" s="28">
        <v>2</v>
      </c>
      <c r="N39" s="37"/>
    </row>
    <row r="40" spans="1:14" s="25" customFormat="1" ht="15" customHeight="1">
      <c r="A40" s="406"/>
      <c r="B40" s="17" t="s">
        <v>2888</v>
      </c>
      <c r="C40" s="8" t="s">
        <v>2884</v>
      </c>
      <c r="D40" s="28">
        <f t="shared" si="2"/>
        <v>3</v>
      </c>
      <c r="E40" s="30">
        <v>0</v>
      </c>
      <c r="F40" s="30">
        <v>0</v>
      </c>
      <c r="G40" s="30">
        <v>0</v>
      </c>
      <c r="H40" s="30">
        <v>2</v>
      </c>
      <c r="I40" s="30">
        <v>0</v>
      </c>
      <c r="J40" s="30">
        <v>0</v>
      </c>
      <c r="K40" s="30">
        <v>0</v>
      </c>
      <c r="L40" s="28">
        <v>0</v>
      </c>
      <c r="M40" s="28">
        <v>1</v>
      </c>
      <c r="N40" s="37"/>
    </row>
    <row r="41" spans="1:14" s="25" customFormat="1" ht="15" customHeight="1">
      <c r="A41" s="406"/>
      <c r="B41" s="19" t="s">
        <v>2889</v>
      </c>
      <c r="C41" s="8" t="s">
        <v>2882</v>
      </c>
      <c r="D41" s="28">
        <f t="shared" si="2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  <c r="N41" s="37"/>
    </row>
    <row r="42" spans="1:14" s="25" customFormat="1" ht="15" customHeight="1">
      <c r="A42" s="406"/>
      <c r="B42" s="17" t="s">
        <v>2890</v>
      </c>
      <c r="C42" s="8" t="s">
        <v>2884</v>
      </c>
      <c r="D42" s="28">
        <f t="shared" si="2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28">
        <v>0</v>
      </c>
      <c r="M42" s="28">
        <v>1</v>
      </c>
      <c r="N42" s="37"/>
    </row>
    <row r="43" spans="1:14" s="25" customFormat="1" ht="15" customHeight="1">
      <c r="A43" s="406"/>
      <c r="B43" s="19" t="s">
        <v>2891</v>
      </c>
      <c r="C43" s="8" t="s">
        <v>2882</v>
      </c>
      <c r="D43" s="28">
        <f t="shared" si="2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  <c r="N43" s="37"/>
    </row>
    <row r="44" spans="1:14" s="25" customFormat="1" ht="15" customHeight="1">
      <c r="A44" s="406"/>
      <c r="B44" s="17" t="s">
        <v>2892</v>
      </c>
      <c r="C44" s="8" t="s">
        <v>2884</v>
      </c>
      <c r="D44" s="28">
        <f t="shared" si="2"/>
        <v>2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0</v>
      </c>
      <c r="K44" s="30">
        <v>1</v>
      </c>
      <c r="L44" s="28">
        <v>0</v>
      </c>
      <c r="M44" s="28">
        <v>0</v>
      </c>
      <c r="N44" s="37"/>
    </row>
    <row r="45" spans="1:14" s="25" customFormat="1" ht="15" customHeight="1">
      <c r="A45" s="406"/>
      <c r="B45" s="19" t="s">
        <v>2893</v>
      </c>
      <c r="C45" s="8" t="s">
        <v>2882</v>
      </c>
      <c r="D45" s="28">
        <f t="shared" si="2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37"/>
    </row>
    <row r="46" spans="1:14" s="25" customFormat="1" ht="15" customHeight="1">
      <c r="A46" s="406"/>
      <c r="B46" s="17" t="s">
        <v>2894</v>
      </c>
      <c r="C46" s="8" t="s">
        <v>2884</v>
      </c>
      <c r="D46" s="28">
        <f t="shared" si="2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37"/>
    </row>
    <row r="47" spans="1:14" s="25" customFormat="1" ht="15" customHeight="1">
      <c r="A47" s="406"/>
      <c r="B47" s="19" t="s">
        <v>2895</v>
      </c>
      <c r="C47" s="8" t="s">
        <v>2882</v>
      </c>
      <c r="D47" s="28">
        <f t="shared" si="2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37"/>
    </row>
    <row r="48" spans="1:14" s="25" customFormat="1" ht="15" customHeight="1">
      <c r="A48" s="406"/>
      <c r="B48" s="17" t="s">
        <v>2896</v>
      </c>
      <c r="C48" s="8" t="s">
        <v>2884</v>
      </c>
      <c r="D48" s="28">
        <f t="shared" si="2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37"/>
    </row>
    <row r="49" spans="1:14" s="25" customFormat="1" ht="15" customHeight="1">
      <c r="A49" s="406" t="s">
        <v>2901</v>
      </c>
      <c r="B49" s="19" t="s">
        <v>2898</v>
      </c>
      <c r="C49" s="8" t="s">
        <v>2882</v>
      </c>
      <c r="D49" s="28">
        <f t="shared" si="2"/>
        <v>94</v>
      </c>
      <c r="E49" s="28">
        <f>SUM(E51,E53,E55,E57,E59,E61)</f>
        <v>0</v>
      </c>
      <c r="F49" s="28">
        <f t="shared" ref="F49:M50" si="4">SUM(F51,F53,F55,F57,F59,F61)</f>
        <v>0</v>
      </c>
      <c r="G49" s="28">
        <f t="shared" si="4"/>
        <v>0</v>
      </c>
      <c r="H49" s="28">
        <f t="shared" si="4"/>
        <v>1</v>
      </c>
      <c r="I49" s="28">
        <f t="shared" si="4"/>
        <v>5</v>
      </c>
      <c r="J49" s="28">
        <f t="shared" si="4"/>
        <v>31</v>
      </c>
      <c r="K49" s="28">
        <f t="shared" si="4"/>
        <v>22</v>
      </c>
      <c r="L49" s="28">
        <f t="shared" si="4"/>
        <v>27</v>
      </c>
      <c r="M49" s="28">
        <f t="shared" si="4"/>
        <v>8</v>
      </c>
      <c r="N49" s="37"/>
    </row>
    <row r="50" spans="1:14" s="25" customFormat="1" ht="15" customHeight="1">
      <c r="A50" s="406"/>
      <c r="B50" s="17" t="s">
        <v>2899</v>
      </c>
      <c r="C50" s="8" t="s">
        <v>2884</v>
      </c>
      <c r="D50" s="28">
        <f t="shared" si="2"/>
        <v>23</v>
      </c>
      <c r="E50" s="28">
        <f>SUM(E52,E54,E56,E58,E60,E62)</f>
        <v>0</v>
      </c>
      <c r="F50" s="28">
        <f t="shared" si="4"/>
        <v>0</v>
      </c>
      <c r="G50" s="28">
        <f t="shared" si="4"/>
        <v>0</v>
      </c>
      <c r="H50" s="28">
        <f t="shared" si="4"/>
        <v>0</v>
      </c>
      <c r="I50" s="28">
        <f t="shared" si="4"/>
        <v>1</v>
      </c>
      <c r="J50" s="28">
        <f t="shared" si="4"/>
        <v>6</v>
      </c>
      <c r="K50" s="28">
        <f t="shared" si="4"/>
        <v>4</v>
      </c>
      <c r="L50" s="28">
        <f t="shared" si="4"/>
        <v>7</v>
      </c>
      <c r="M50" s="28">
        <f t="shared" si="4"/>
        <v>5</v>
      </c>
      <c r="N50" s="37"/>
    </row>
    <row r="51" spans="1:14" s="25" customFormat="1" ht="15" customHeight="1">
      <c r="A51" s="406"/>
      <c r="B51" s="19" t="s">
        <v>2885</v>
      </c>
      <c r="C51" s="8" t="s">
        <v>2882</v>
      </c>
      <c r="D51" s="28">
        <f t="shared" si="2"/>
        <v>37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12</v>
      </c>
      <c r="K51" s="29">
        <v>9</v>
      </c>
      <c r="L51" s="29">
        <v>11</v>
      </c>
      <c r="M51" s="29">
        <v>5</v>
      </c>
      <c r="N51" s="37"/>
    </row>
    <row r="52" spans="1:14" s="25" customFormat="1" ht="15" customHeight="1">
      <c r="A52" s="406"/>
      <c r="B52" s="17" t="s">
        <v>2886</v>
      </c>
      <c r="C52" s="8" t="s">
        <v>2884</v>
      </c>
      <c r="D52" s="28">
        <f t="shared" si="2"/>
        <v>14</v>
      </c>
      <c r="E52" s="29">
        <v>0</v>
      </c>
      <c r="F52" s="29">
        <v>0</v>
      </c>
      <c r="G52" s="29">
        <v>0</v>
      </c>
      <c r="H52" s="29">
        <v>0</v>
      </c>
      <c r="I52" s="29">
        <v>1</v>
      </c>
      <c r="J52" s="29">
        <v>3</v>
      </c>
      <c r="K52" s="29">
        <v>1</v>
      </c>
      <c r="L52" s="29">
        <v>6</v>
      </c>
      <c r="M52" s="29">
        <v>3</v>
      </c>
      <c r="N52" s="37"/>
    </row>
    <row r="53" spans="1:14" s="25" customFormat="1" ht="15" customHeight="1">
      <c r="A53" s="406"/>
      <c r="B53" s="19" t="s">
        <v>2887</v>
      </c>
      <c r="C53" s="8" t="s">
        <v>2882</v>
      </c>
      <c r="D53" s="28">
        <f t="shared" si="2"/>
        <v>27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9</v>
      </c>
      <c r="K53" s="28">
        <v>7</v>
      </c>
      <c r="L53" s="28">
        <v>7</v>
      </c>
      <c r="M53" s="28">
        <v>3</v>
      </c>
      <c r="N53" s="37"/>
    </row>
    <row r="54" spans="1:14" s="25" customFormat="1" ht="15" customHeight="1">
      <c r="A54" s="406"/>
      <c r="B54" s="17" t="s">
        <v>2888</v>
      </c>
      <c r="C54" s="8" t="s">
        <v>2884</v>
      </c>
      <c r="D54" s="28">
        <f t="shared" si="2"/>
        <v>4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1</v>
      </c>
      <c r="L54" s="28">
        <v>0</v>
      </c>
      <c r="M54" s="28">
        <v>2</v>
      </c>
      <c r="N54" s="37"/>
    </row>
    <row r="55" spans="1:14" s="25" customFormat="1" ht="15" customHeight="1">
      <c r="A55" s="406"/>
      <c r="B55" s="19" t="s">
        <v>2889</v>
      </c>
      <c r="C55" s="8" t="s">
        <v>2882</v>
      </c>
      <c r="D55" s="28">
        <f t="shared" si="2"/>
        <v>26</v>
      </c>
      <c r="E55" s="28">
        <v>0</v>
      </c>
      <c r="F55" s="28">
        <v>0</v>
      </c>
      <c r="G55" s="28">
        <v>0</v>
      </c>
      <c r="H55" s="28">
        <v>1</v>
      </c>
      <c r="I55" s="28">
        <v>4</v>
      </c>
      <c r="J55" s="28">
        <v>7</v>
      </c>
      <c r="K55" s="28">
        <v>6</v>
      </c>
      <c r="L55" s="28">
        <v>8</v>
      </c>
      <c r="M55" s="28">
        <v>0</v>
      </c>
      <c r="N55" s="37"/>
    </row>
    <row r="56" spans="1:14" s="25" customFormat="1" ht="15" customHeight="1">
      <c r="A56" s="406"/>
      <c r="B56" s="17" t="s">
        <v>2890</v>
      </c>
      <c r="C56" s="8" t="s">
        <v>2884</v>
      </c>
      <c r="D56" s="28">
        <f t="shared" si="2"/>
        <v>2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1</v>
      </c>
      <c r="K56" s="28">
        <v>1</v>
      </c>
      <c r="L56" s="28">
        <v>0</v>
      </c>
      <c r="M56" s="28">
        <v>0</v>
      </c>
      <c r="N56" s="37"/>
    </row>
    <row r="57" spans="1:14" s="25" customFormat="1" ht="15" customHeight="1">
      <c r="A57" s="406"/>
      <c r="B57" s="19" t="s">
        <v>2891</v>
      </c>
      <c r="C57" s="8" t="s">
        <v>2882</v>
      </c>
      <c r="D57" s="28">
        <f t="shared" si="2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0</v>
      </c>
      <c r="L57" s="28">
        <v>1</v>
      </c>
      <c r="M57" s="28">
        <v>0</v>
      </c>
      <c r="N57" s="37"/>
    </row>
    <row r="58" spans="1:14" s="25" customFormat="1" ht="15" customHeight="1">
      <c r="A58" s="406"/>
      <c r="B58" s="17" t="s">
        <v>2892</v>
      </c>
      <c r="C58" s="8" t="s">
        <v>2884</v>
      </c>
      <c r="D58" s="28">
        <f t="shared" si="2"/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  <c r="N58" s="37"/>
    </row>
    <row r="59" spans="1:14" s="25" customFormat="1" ht="15" customHeight="1">
      <c r="A59" s="406"/>
      <c r="B59" s="19" t="s">
        <v>2893</v>
      </c>
      <c r="C59" s="8" t="s">
        <v>2882</v>
      </c>
      <c r="D59" s="28">
        <f t="shared" si="2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2</v>
      </c>
      <c r="K59" s="28">
        <v>0</v>
      </c>
      <c r="L59" s="28">
        <v>0</v>
      </c>
      <c r="M59" s="28">
        <v>0</v>
      </c>
      <c r="N59" s="37"/>
    </row>
    <row r="60" spans="1:14" s="25" customFormat="1" ht="15" customHeight="1">
      <c r="A60" s="406"/>
      <c r="B60" s="17" t="s">
        <v>2894</v>
      </c>
      <c r="C60" s="8" t="s">
        <v>2884</v>
      </c>
      <c r="D60" s="28">
        <f t="shared" si="2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1</v>
      </c>
      <c r="L60" s="28">
        <v>1</v>
      </c>
      <c r="M60" s="28">
        <v>0</v>
      </c>
      <c r="N60" s="37"/>
    </row>
    <row r="61" spans="1:14" s="25" customFormat="1" ht="15" customHeight="1">
      <c r="A61" s="406"/>
      <c r="B61" s="19" t="s">
        <v>2895</v>
      </c>
      <c r="C61" s="8" t="s">
        <v>2882</v>
      </c>
      <c r="D61" s="28">
        <f t="shared" si="2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37"/>
    </row>
    <row r="62" spans="1:14" s="25" customFormat="1" ht="15" customHeight="1">
      <c r="A62" s="406"/>
      <c r="B62" s="17" t="s">
        <v>2896</v>
      </c>
      <c r="C62" s="8" t="s">
        <v>2884</v>
      </c>
      <c r="D62" s="28">
        <f t="shared" si="2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37"/>
    </row>
    <row r="63" spans="1:14" s="15" customFormat="1" ht="14.25">
      <c r="A63" s="58" t="s">
        <v>2902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4" spans="1:14" s="15" customFormat="1" ht="14.25">
      <c r="A64" s="23" t="s">
        <v>2903</v>
      </c>
    </row>
    <row r="65" spans="1:3" s="15" customFormat="1" ht="14.25">
      <c r="A65" s="23" t="s">
        <v>2904</v>
      </c>
      <c r="B65" s="24"/>
      <c r="C65" s="24"/>
    </row>
    <row r="66" spans="1:3" s="15" customFormat="1" ht="14.25">
      <c r="A66" s="23" t="s">
        <v>2905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0" type="noConversion"/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工作表48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7" style="1" customWidth="1"/>
    <col min="8" max="9" width="6.875" style="1" customWidth="1"/>
    <col min="10" max="11" width="7.125" style="1" customWidth="1"/>
    <col min="12" max="13" width="5.875" style="1" customWidth="1"/>
    <col min="14" max="16384" width="9" style="1"/>
  </cols>
  <sheetData>
    <row r="1" spans="1:13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46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498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48</v>
      </c>
      <c r="M3" s="390"/>
    </row>
    <row r="4" spans="1:13" ht="17.25" thickBot="1">
      <c r="B4" s="391" t="s">
        <v>499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50</v>
      </c>
      <c r="M4" s="392"/>
    </row>
    <row r="5" spans="1:13">
      <c r="A5" s="374" t="s">
        <v>30</v>
      </c>
      <c r="B5" s="425"/>
      <c r="C5" s="406" t="s">
        <v>51</v>
      </c>
      <c r="D5" s="380" t="s">
        <v>52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53</v>
      </c>
      <c r="E6" s="4" t="s">
        <v>54</v>
      </c>
      <c r="F6" s="4" t="s">
        <v>55</v>
      </c>
      <c r="G6" s="4" t="s">
        <v>56</v>
      </c>
      <c r="H6" s="4" t="s">
        <v>57</v>
      </c>
      <c r="I6" s="4" t="s">
        <v>238</v>
      </c>
      <c r="J6" s="4" t="s">
        <v>239</v>
      </c>
      <c r="K6" s="4" t="s">
        <v>240</v>
      </c>
      <c r="L6" s="4" t="s">
        <v>241</v>
      </c>
      <c r="M6" s="69" t="s">
        <v>242</v>
      </c>
    </row>
    <row r="7" spans="1:13" ht="15" customHeight="1">
      <c r="A7" s="382" t="s">
        <v>63</v>
      </c>
      <c r="B7" s="16" t="s">
        <v>64</v>
      </c>
      <c r="C7" s="6" t="s">
        <v>65</v>
      </c>
      <c r="D7" s="7">
        <f t="shared" ref="D7:M7" si="0">D21+D35+D49</f>
        <v>10324</v>
      </c>
      <c r="E7" s="7">
        <f t="shared" si="0"/>
        <v>0</v>
      </c>
      <c r="F7" s="7">
        <f t="shared" si="0"/>
        <v>299</v>
      </c>
      <c r="G7" s="7">
        <f t="shared" si="0"/>
        <v>1205</v>
      </c>
      <c r="H7" s="7">
        <f t="shared" si="0"/>
        <v>3207</v>
      </c>
      <c r="I7" s="7">
        <f t="shared" si="0"/>
        <v>2888</v>
      </c>
      <c r="J7" s="7">
        <f t="shared" si="0"/>
        <v>1807</v>
      </c>
      <c r="K7" s="7">
        <f t="shared" si="0"/>
        <v>771</v>
      </c>
      <c r="L7" s="7">
        <f t="shared" si="0"/>
        <v>142</v>
      </c>
      <c r="M7" s="70">
        <f t="shared" si="0"/>
        <v>5</v>
      </c>
    </row>
    <row r="8" spans="1:13" ht="15" customHeight="1">
      <c r="A8" s="372"/>
      <c r="B8" s="18" t="s">
        <v>66</v>
      </c>
      <c r="C8" s="8" t="s">
        <v>67</v>
      </c>
      <c r="D8" s="9">
        <f t="shared" ref="D8:M8" si="1">D22+D36+D50</f>
        <v>24437</v>
      </c>
      <c r="E8" s="9">
        <f t="shared" si="1"/>
        <v>0</v>
      </c>
      <c r="F8" s="9">
        <f t="shared" si="1"/>
        <v>450</v>
      </c>
      <c r="G8" s="9">
        <f t="shared" si="1"/>
        <v>2813</v>
      </c>
      <c r="H8" s="9">
        <f t="shared" si="1"/>
        <v>6407</v>
      </c>
      <c r="I8" s="9">
        <f t="shared" si="1"/>
        <v>6782</v>
      </c>
      <c r="J8" s="9">
        <f t="shared" si="1"/>
        <v>5270</v>
      </c>
      <c r="K8" s="9">
        <f t="shared" si="1"/>
        <v>2433</v>
      </c>
      <c r="L8" s="9">
        <f t="shared" si="1"/>
        <v>277</v>
      </c>
      <c r="M8" s="71">
        <f t="shared" si="1"/>
        <v>5</v>
      </c>
    </row>
    <row r="9" spans="1:13" ht="15" customHeight="1">
      <c r="A9" s="372"/>
      <c r="B9" s="19" t="s">
        <v>68</v>
      </c>
      <c r="C9" s="8" t="s">
        <v>65</v>
      </c>
      <c r="D9" s="9">
        <f t="shared" ref="D9:M9" si="2">D23+D37+D51</f>
        <v>3835</v>
      </c>
      <c r="E9" s="9">
        <f t="shared" si="2"/>
        <v>0</v>
      </c>
      <c r="F9" s="9">
        <f t="shared" si="2"/>
        <v>124</v>
      </c>
      <c r="G9" s="9">
        <f t="shared" si="2"/>
        <v>338</v>
      </c>
      <c r="H9" s="9">
        <f t="shared" si="2"/>
        <v>1171</v>
      </c>
      <c r="I9" s="9">
        <f t="shared" si="2"/>
        <v>1168</v>
      </c>
      <c r="J9" s="9">
        <f t="shared" si="2"/>
        <v>693</v>
      </c>
      <c r="K9" s="9">
        <f t="shared" si="2"/>
        <v>291</v>
      </c>
      <c r="L9" s="9">
        <f t="shared" si="2"/>
        <v>49</v>
      </c>
      <c r="M9" s="71">
        <f t="shared" si="2"/>
        <v>1</v>
      </c>
    </row>
    <row r="10" spans="1:13" ht="15" customHeight="1">
      <c r="A10" s="372"/>
      <c r="B10" s="17" t="s">
        <v>69</v>
      </c>
      <c r="C10" s="8" t="s">
        <v>67</v>
      </c>
      <c r="D10" s="9">
        <f t="shared" ref="D10:M10" si="3">D24+D38+D52</f>
        <v>12035</v>
      </c>
      <c r="E10" s="9">
        <f t="shared" si="3"/>
        <v>0</v>
      </c>
      <c r="F10" s="9">
        <f t="shared" si="3"/>
        <v>128</v>
      </c>
      <c r="G10" s="9">
        <f t="shared" si="3"/>
        <v>912</v>
      </c>
      <c r="H10" s="9">
        <f t="shared" si="3"/>
        <v>3170</v>
      </c>
      <c r="I10" s="9">
        <f t="shared" si="3"/>
        <v>3898</v>
      </c>
      <c r="J10" s="9">
        <f t="shared" si="3"/>
        <v>2610</v>
      </c>
      <c r="K10" s="9">
        <f t="shared" si="3"/>
        <v>1220</v>
      </c>
      <c r="L10" s="9">
        <f t="shared" si="3"/>
        <v>97</v>
      </c>
      <c r="M10" s="71">
        <f t="shared" si="3"/>
        <v>0</v>
      </c>
    </row>
    <row r="11" spans="1:13" ht="15" customHeight="1">
      <c r="A11" s="372"/>
      <c r="B11" s="19" t="s">
        <v>70</v>
      </c>
      <c r="C11" s="8" t="s">
        <v>65</v>
      </c>
      <c r="D11" s="9">
        <f t="shared" ref="D11:M11" si="4">D25+D39+D53</f>
        <v>2102</v>
      </c>
      <c r="E11" s="9">
        <f t="shared" si="4"/>
        <v>0</v>
      </c>
      <c r="F11" s="9">
        <f t="shared" si="4"/>
        <v>3</v>
      </c>
      <c r="G11" s="9">
        <f t="shared" si="4"/>
        <v>215</v>
      </c>
      <c r="H11" s="9">
        <f t="shared" si="4"/>
        <v>643</v>
      </c>
      <c r="I11" s="9">
        <f t="shared" si="4"/>
        <v>676</v>
      </c>
      <c r="J11" s="9">
        <f t="shared" si="4"/>
        <v>400</v>
      </c>
      <c r="K11" s="9">
        <f t="shared" si="4"/>
        <v>132</v>
      </c>
      <c r="L11" s="9">
        <f t="shared" si="4"/>
        <v>30</v>
      </c>
      <c r="M11" s="71">
        <f t="shared" si="4"/>
        <v>3</v>
      </c>
    </row>
    <row r="12" spans="1:13" ht="15" customHeight="1">
      <c r="A12" s="372"/>
      <c r="B12" s="17" t="s">
        <v>71</v>
      </c>
      <c r="C12" s="8" t="s">
        <v>67</v>
      </c>
      <c r="D12" s="9">
        <f t="shared" ref="D12:M12" si="5">D26+D40+D54</f>
        <v>5616</v>
      </c>
      <c r="E12" s="9">
        <f t="shared" si="5"/>
        <v>0</v>
      </c>
      <c r="F12" s="9">
        <f t="shared" si="5"/>
        <v>85</v>
      </c>
      <c r="G12" s="9">
        <f t="shared" si="5"/>
        <v>721</v>
      </c>
      <c r="H12" s="9">
        <f t="shared" si="5"/>
        <v>1560</v>
      </c>
      <c r="I12" s="9">
        <f t="shared" si="5"/>
        <v>1476</v>
      </c>
      <c r="J12" s="9">
        <f t="shared" si="5"/>
        <v>1243</v>
      </c>
      <c r="K12" s="9">
        <f t="shared" si="5"/>
        <v>442</v>
      </c>
      <c r="L12" s="9">
        <f t="shared" si="5"/>
        <v>87</v>
      </c>
      <c r="M12" s="71">
        <f t="shared" si="5"/>
        <v>2</v>
      </c>
    </row>
    <row r="13" spans="1:13" ht="15" customHeight="1">
      <c r="A13" s="372"/>
      <c r="B13" s="19" t="s">
        <v>72</v>
      </c>
      <c r="C13" s="8" t="s">
        <v>65</v>
      </c>
      <c r="D13" s="9">
        <f t="shared" ref="D13:M13" si="6">D27+D41+D55</f>
        <v>1836</v>
      </c>
      <c r="E13" s="9">
        <f t="shared" si="6"/>
        <v>0</v>
      </c>
      <c r="F13" s="9">
        <f t="shared" si="6"/>
        <v>153</v>
      </c>
      <c r="G13" s="9">
        <f t="shared" si="6"/>
        <v>357</v>
      </c>
      <c r="H13" s="9">
        <f t="shared" si="6"/>
        <v>518</v>
      </c>
      <c r="I13" s="9">
        <f t="shared" si="6"/>
        <v>343</v>
      </c>
      <c r="J13" s="9">
        <f t="shared" si="6"/>
        <v>271</v>
      </c>
      <c r="K13" s="9">
        <f t="shared" si="6"/>
        <v>158</v>
      </c>
      <c r="L13" s="9">
        <f t="shared" si="6"/>
        <v>36</v>
      </c>
      <c r="M13" s="71">
        <f t="shared" si="6"/>
        <v>0</v>
      </c>
    </row>
    <row r="14" spans="1:13" ht="15" customHeight="1">
      <c r="A14" s="372"/>
      <c r="B14" s="17" t="s">
        <v>73</v>
      </c>
      <c r="C14" s="8" t="s">
        <v>67</v>
      </c>
      <c r="D14" s="9">
        <f t="shared" ref="D14:M14" si="7">D28+D42+D56</f>
        <v>4992</v>
      </c>
      <c r="E14" s="9">
        <f t="shared" si="7"/>
        <v>0</v>
      </c>
      <c r="F14" s="9">
        <f t="shared" si="7"/>
        <v>224</v>
      </c>
      <c r="G14" s="9">
        <f t="shared" si="7"/>
        <v>877</v>
      </c>
      <c r="H14" s="9">
        <f t="shared" si="7"/>
        <v>1165</v>
      </c>
      <c r="I14" s="9">
        <f t="shared" si="7"/>
        <v>979</v>
      </c>
      <c r="J14" s="9">
        <f t="shared" si="7"/>
        <v>1050</v>
      </c>
      <c r="K14" s="9">
        <f t="shared" si="7"/>
        <v>618</v>
      </c>
      <c r="L14" s="9">
        <f t="shared" si="7"/>
        <v>76</v>
      </c>
      <c r="M14" s="71">
        <f t="shared" si="7"/>
        <v>3</v>
      </c>
    </row>
    <row r="15" spans="1:13" ht="15" customHeight="1">
      <c r="A15" s="372"/>
      <c r="B15" s="19" t="s">
        <v>74</v>
      </c>
      <c r="C15" s="8" t="s">
        <v>65</v>
      </c>
      <c r="D15" s="9">
        <f t="shared" ref="D15:M15" si="8">D29+D43+D57</f>
        <v>1648</v>
      </c>
      <c r="E15" s="9">
        <f t="shared" si="8"/>
        <v>0</v>
      </c>
      <c r="F15" s="9">
        <f t="shared" si="8"/>
        <v>17</v>
      </c>
      <c r="G15" s="9">
        <f t="shared" si="8"/>
        <v>243</v>
      </c>
      <c r="H15" s="9">
        <f t="shared" si="8"/>
        <v>647</v>
      </c>
      <c r="I15" s="9">
        <f t="shared" si="8"/>
        <v>421</v>
      </c>
      <c r="J15" s="9">
        <f t="shared" si="8"/>
        <v>217</v>
      </c>
      <c r="K15" s="9">
        <f t="shared" si="8"/>
        <v>81</v>
      </c>
      <c r="L15" s="9">
        <f t="shared" si="8"/>
        <v>22</v>
      </c>
      <c r="M15" s="71">
        <f t="shared" si="8"/>
        <v>0</v>
      </c>
    </row>
    <row r="16" spans="1:13" ht="15" customHeight="1">
      <c r="A16" s="372"/>
      <c r="B16" s="17" t="s">
        <v>75</v>
      </c>
      <c r="C16" s="8" t="s">
        <v>67</v>
      </c>
      <c r="D16" s="9">
        <f t="shared" ref="D16:M16" si="9">D30+D44+D58</f>
        <v>838</v>
      </c>
      <c r="E16" s="9">
        <f t="shared" si="9"/>
        <v>0</v>
      </c>
      <c r="F16" s="9">
        <f t="shared" si="9"/>
        <v>11</v>
      </c>
      <c r="G16" s="9">
        <f t="shared" si="9"/>
        <v>186</v>
      </c>
      <c r="H16" s="9">
        <f t="shared" si="9"/>
        <v>273</v>
      </c>
      <c r="I16" s="9">
        <f t="shared" si="9"/>
        <v>162</v>
      </c>
      <c r="J16" s="9">
        <f t="shared" si="9"/>
        <v>146</v>
      </c>
      <c r="K16" s="9">
        <f t="shared" si="9"/>
        <v>53</v>
      </c>
      <c r="L16" s="9">
        <f t="shared" si="9"/>
        <v>7</v>
      </c>
      <c r="M16" s="71">
        <f t="shared" si="9"/>
        <v>0</v>
      </c>
    </row>
    <row r="17" spans="1:13" ht="15" customHeight="1">
      <c r="A17" s="372"/>
      <c r="B17" s="19" t="s">
        <v>76</v>
      </c>
      <c r="C17" s="8" t="s">
        <v>65</v>
      </c>
      <c r="D17" s="9">
        <f t="shared" ref="D17:M17" si="10">D31+D45+D59</f>
        <v>386</v>
      </c>
      <c r="E17" s="9">
        <f t="shared" si="10"/>
        <v>0</v>
      </c>
      <c r="F17" s="9">
        <f t="shared" si="10"/>
        <v>1</v>
      </c>
      <c r="G17" s="9">
        <f t="shared" si="10"/>
        <v>35</v>
      </c>
      <c r="H17" s="9">
        <f t="shared" si="10"/>
        <v>94</v>
      </c>
      <c r="I17" s="9">
        <f t="shared" si="10"/>
        <v>113</v>
      </c>
      <c r="J17" s="9">
        <f t="shared" si="10"/>
        <v>96</v>
      </c>
      <c r="K17" s="9">
        <f t="shared" si="10"/>
        <v>44</v>
      </c>
      <c r="L17" s="9">
        <f t="shared" si="10"/>
        <v>3</v>
      </c>
      <c r="M17" s="71">
        <f t="shared" si="10"/>
        <v>0</v>
      </c>
    </row>
    <row r="18" spans="1:13" ht="15" customHeight="1">
      <c r="A18" s="372"/>
      <c r="B18" s="17" t="s">
        <v>77</v>
      </c>
      <c r="C18" s="8" t="s">
        <v>67</v>
      </c>
      <c r="D18" s="9">
        <f t="shared" ref="D18:M18" si="11">D32+D46+D60</f>
        <v>368</v>
      </c>
      <c r="E18" s="9">
        <f t="shared" si="11"/>
        <v>0</v>
      </c>
      <c r="F18" s="9">
        <f t="shared" si="11"/>
        <v>1</v>
      </c>
      <c r="G18" s="9">
        <f t="shared" si="11"/>
        <v>34</v>
      </c>
      <c r="H18" s="9">
        <f t="shared" si="11"/>
        <v>66</v>
      </c>
      <c r="I18" s="9">
        <f t="shared" si="11"/>
        <v>72</v>
      </c>
      <c r="J18" s="9">
        <f t="shared" si="11"/>
        <v>109</v>
      </c>
      <c r="K18" s="9">
        <f t="shared" si="11"/>
        <v>78</v>
      </c>
      <c r="L18" s="9">
        <f t="shared" si="11"/>
        <v>8</v>
      </c>
      <c r="M18" s="71">
        <f t="shared" si="11"/>
        <v>0</v>
      </c>
    </row>
    <row r="19" spans="1:13" ht="15" customHeight="1">
      <c r="A19" s="372"/>
      <c r="B19" s="19" t="s">
        <v>78</v>
      </c>
      <c r="C19" s="8" t="s">
        <v>65</v>
      </c>
      <c r="D19" s="9">
        <f t="shared" ref="D19:M19" si="12">D33+D47+D61</f>
        <v>517</v>
      </c>
      <c r="E19" s="9">
        <f t="shared" si="12"/>
        <v>0</v>
      </c>
      <c r="F19" s="9">
        <f t="shared" si="12"/>
        <v>1</v>
      </c>
      <c r="G19" s="9">
        <f t="shared" si="12"/>
        <v>17</v>
      </c>
      <c r="H19" s="9">
        <f t="shared" si="12"/>
        <v>134</v>
      </c>
      <c r="I19" s="9">
        <f t="shared" si="12"/>
        <v>167</v>
      </c>
      <c r="J19" s="9">
        <f t="shared" si="12"/>
        <v>130</v>
      </c>
      <c r="K19" s="9">
        <f t="shared" si="12"/>
        <v>65</v>
      </c>
      <c r="L19" s="9">
        <f t="shared" si="12"/>
        <v>2</v>
      </c>
      <c r="M19" s="71">
        <f t="shared" si="12"/>
        <v>1</v>
      </c>
    </row>
    <row r="20" spans="1:13" ht="15" customHeight="1" thickBot="1">
      <c r="A20" s="373"/>
      <c r="B20" s="20" t="s">
        <v>79</v>
      </c>
      <c r="C20" s="8" t="s">
        <v>67</v>
      </c>
      <c r="D20" s="9">
        <f t="shared" ref="D20:M20" si="13">D34+D48+D62</f>
        <v>588</v>
      </c>
      <c r="E20" s="9">
        <f t="shared" si="13"/>
        <v>0</v>
      </c>
      <c r="F20" s="9">
        <f t="shared" si="13"/>
        <v>1</v>
      </c>
      <c r="G20" s="9">
        <f t="shared" si="13"/>
        <v>83</v>
      </c>
      <c r="H20" s="9">
        <f t="shared" si="13"/>
        <v>173</v>
      </c>
      <c r="I20" s="9">
        <f t="shared" si="13"/>
        <v>195</v>
      </c>
      <c r="J20" s="9">
        <f t="shared" si="13"/>
        <v>112</v>
      </c>
      <c r="K20" s="9">
        <f t="shared" si="13"/>
        <v>22</v>
      </c>
      <c r="L20" s="9">
        <f t="shared" si="13"/>
        <v>2</v>
      </c>
      <c r="M20" s="71">
        <f t="shared" si="13"/>
        <v>0</v>
      </c>
    </row>
    <row r="21" spans="1:13" ht="15" customHeight="1">
      <c r="A21" s="383" t="s">
        <v>80</v>
      </c>
      <c r="B21" s="16" t="s">
        <v>81</v>
      </c>
      <c r="C21" s="6" t="s">
        <v>65</v>
      </c>
      <c r="D21" s="7">
        <v>10184</v>
      </c>
      <c r="E21" s="7">
        <v>0</v>
      </c>
      <c r="F21" s="7">
        <v>299</v>
      </c>
      <c r="G21" s="7">
        <v>1205</v>
      </c>
      <c r="H21" s="7">
        <v>3203</v>
      </c>
      <c r="I21" s="7">
        <v>2856</v>
      </c>
      <c r="J21" s="7">
        <v>1760</v>
      </c>
      <c r="K21" s="7">
        <v>732</v>
      </c>
      <c r="L21" s="7">
        <v>124</v>
      </c>
      <c r="M21" s="70">
        <v>5</v>
      </c>
    </row>
    <row r="22" spans="1:13" ht="15" customHeight="1">
      <c r="A22" s="384"/>
      <c r="B22" s="17" t="s">
        <v>82</v>
      </c>
      <c r="C22" s="8" t="s">
        <v>67</v>
      </c>
      <c r="D22" s="9">
        <v>24397</v>
      </c>
      <c r="E22" s="9">
        <v>0</v>
      </c>
      <c r="F22" s="9">
        <v>449</v>
      </c>
      <c r="G22" s="9">
        <v>2813</v>
      </c>
      <c r="H22" s="9">
        <v>6406</v>
      </c>
      <c r="I22" s="9">
        <v>6775</v>
      </c>
      <c r="J22" s="9">
        <v>5262</v>
      </c>
      <c r="K22" s="9">
        <v>2419</v>
      </c>
      <c r="L22" s="9">
        <v>268</v>
      </c>
      <c r="M22" s="71">
        <v>5</v>
      </c>
    </row>
    <row r="23" spans="1:13" ht="15" customHeight="1">
      <c r="A23" s="384"/>
      <c r="B23" s="19" t="s">
        <v>68</v>
      </c>
      <c r="C23" s="8" t="s">
        <v>65</v>
      </c>
      <c r="D23" s="9">
        <v>3783</v>
      </c>
      <c r="E23" s="9">
        <v>0</v>
      </c>
      <c r="F23" s="9">
        <v>124</v>
      </c>
      <c r="G23" s="9">
        <v>338</v>
      </c>
      <c r="H23" s="9">
        <v>1171</v>
      </c>
      <c r="I23" s="9">
        <v>1158</v>
      </c>
      <c r="J23" s="9">
        <v>676</v>
      </c>
      <c r="K23" s="9">
        <v>275</v>
      </c>
      <c r="L23" s="9">
        <v>40</v>
      </c>
      <c r="M23" s="71">
        <v>1</v>
      </c>
    </row>
    <row r="24" spans="1:13" ht="15" customHeight="1">
      <c r="A24" s="384"/>
      <c r="B24" s="17" t="s">
        <v>69</v>
      </c>
      <c r="C24" s="8" t="s">
        <v>67</v>
      </c>
      <c r="D24" s="9">
        <v>12017</v>
      </c>
      <c r="E24" s="9">
        <v>0</v>
      </c>
      <c r="F24" s="9">
        <v>128</v>
      </c>
      <c r="G24" s="9">
        <v>912</v>
      </c>
      <c r="H24" s="9">
        <v>3170</v>
      </c>
      <c r="I24" s="9">
        <v>3896</v>
      </c>
      <c r="J24" s="9">
        <v>2606</v>
      </c>
      <c r="K24" s="9">
        <v>1212</v>
      </c>
      <c r="L24" s="9">
        <v>93</v>
      </c>
      <c r="M24" s="71">
        <v>0</v>
      </c>
    </row>
    <row r="25" spans="1:13" ht="15" customHeight="1">
      <c r="A25" s="384"/>
      <c r="B25" s="19" t="s">
        <v>70</v>
      </c>
      <c r="C25" s="8" t="s">
        <v>65</v>
      </c>
      <c r="D25" s="9">
        <v>2054</v>
      </c>
      <c r="E25" s="9">
        <v>0</v>
      </c>
      <c r="F25" s="9">
        <v>3</v>
      </c>
      <c r="G25" s="9">
        <v>215</v>
      </c>
      <c r="H25" s="9">
        <v>642</v>
      </c>
      <c r="I25" s="9">
        <v>668</v>
      </c>
      <c r="J25" s="9">
        <v>388</v>
      </c>
      <c r="K25" s="9">
        <v>114</v>
      </c>
      <c r="L25" s="9">
        <v>21</v>
      </c>
      <c r="M25" s="71">
        <v>3</v>
      </c>
    </row>
    <row r="26" spans="1:13" ht="15" customHeight="1">
      <c r="A26" s="384"/>
      <c r="B26" s="17" t="s">
        <v>71</v>
      </c>
      <c r="C26" s="8" t="s">
        <v>67</v>
      </c>
      <c r="D26" s="9">
        <v>5602</v>
      </c>
      <c r="E26" s="9">
        <v>0</v>
      </c>
      <c r="F26" s="9">
        <v>84</v>
      </c>
      <c r="G26" s="9">
        <v>721</v>
      </c>
      <c r="H26" s="9">
        <v>1559</v>
      </c>
      <c r="I26" s="9">
        <v>1475</v>
      </c>
      <c r="J26" s="9">
        <v>1242</v>
      </c>
      <c r="K26" s="9">
        <v>437</v>
      </c>
      <c r="L26" s="9">
        <v>82</v>
      </c>
      <c r="M26" s="71">
        <v>2</v>
      </c>
    </row>
    <row r="27" spans="1:13" ht="15" customHeight="1">
      <c r="A27" s="384"/>
      <c r="B27" s="19" t="s">
        <v>72</v>
      </c>
      <c r="C27" s="8" t="s">
        <v>65</v>
      </c>
      <c r="D27" s="9">
        <v>1800</v>
      </c>
      <c r="E27" s="9">
        <v>0</v>
      </c>
      <c r="F27" s="9">
        <v>153</v>
      </c>
      <c r="G27" s="9">
        <v>357</v>
      </c>
      <c r="H27" s="9">
        <v>515</v>
      </c>
      <c r="I27" s="9">
        <v>330</v>
      </c>
      <c r="J27" s="9">
        <v>255</v>
      </c>
      <c r="K27" s="9">
        <v>154</v>
      </c>
      <c r="L27" s="9">
        <v>36</v>
      </c>
      <c r="M27" s="71">
        <v>0</v>
      </c>
    </row>
    <row r="28" spans="1:13" ht="15" customHeight="1">
      <c r="A28" s="384"/>
      <c r="B28" s="17" t="s">
        <v>73</v>
      </c>
      <c r="C28" s="8" t="s">
        <v>67</v>
      </c>
      <c r="D28" s="9">
        <v>4988</v>
      </c>
      <c r="E28" s="9">
        <v>0</v>
      </c>
      <c r="F28" s="9">
        <v>224</v>
      </c>
      <c r="G28" s="9">
        <v>877</v>
      </c>
      <c r="H28" s="9">
        <v>1165</v>
      </c>
      <c r="I28" s="9">
        <v>976</v>
      </c>
      <c r="J28" s="9">
        <v>1049</v>
      </c>
      <c r="K28" s="9">
        <v>618</v>
      </c>
      <c r="L28" s="9">
        <v>76</v>
      </c>
      <c r="M28" s="71">
        <v>3</v>
      </c>
    </row>
    <row r="29" spans="1:13" ht="15" customHeight="1">
      <c r="A29" s="384"/>
      <c r="B29" s="19" t="s">
        <v>74</v>
      </c>
      <c r="C29" s="8" t="s">
        <v>65</v>
      </c>
      <c r="D29" s="9">
        <v>1646</v>
      </c>
      <c r="E29" s="9">
        <v>0</v>
      </c>
      <c r="F29" s="9">
        <v>17</v>
      </c>
      <c r="G29" s="9">
        <v>243</v>
      </c>
      <c r="H29" s="9">
        <v>647</v>
      </c>
      <c r="I29" s="9">
        <v>421</v>
      </c>
      <c r="J29" s="9">
        <v>216</v>
      </c>
      <c r="K29" s="9">
        <v>80</v>
      </c>
      <c r="L29" s="9">
        <v>22</v>
      </c>
      <c r="M29" s="71">
        <v>0</v>
      </c>
    </row>
    <row r="30" spans="1:13" ht="15" customHeight="1">
      <c r="A30" s="384"/>
      <c r="B30" s="17" t="s">
        <v>75</v>
      </c>
      <c r="C30" s="8" t="s">
        <v>67</v>
      </c>
      <c r="D30" s="9">
        <v>836</v>
      </c>
      <c r="E30" s="9">
        <v>0</v>
      </c>
      <c r="F30" s="9">
        <v>11</v>
      </c>
      <c r="G30" s="9">
        <v>186</v>
      </c>
      <c r="H30" s="9">
        <v>273</v>
      </c>
      <c r="I30" s="9">
        <v>161</v>
      </c>
      <c r="J30" s="9">
        <v>145</v>
      </c>
      <c r="K30" s="9">
        <v>53</v>
      </c>
      <c r="L30" s="9">
        <v>7</v>
      </c>
      <c r="M30" s="71">
        <v>0</v>
      </c>
    </row>
    <row r="31" spans="1:13" ht="15" customHeight="1">
      <c r="A31" s="384"/>
      <c r="B31" s="19" t="s">
        <v>76</v>
      </c>
      <c r="C31" s="8" t="s">
        <v>65</v>
      </c>
      <c r="D31" s="9">
        <v>384</v>
      </c>
      <c r="E31" s="9">
        <v>0</v>
      </c>
      <c r="F31" s="9">
        <v>1</v>
      </c>
      <c r="G31" s="9">
        <v>35</v>
      </c>
      <c r="H31" s="9">
        <v>94</v>
      </c>
      <c r="I31" s="9">
        <v>112</v>
      </c>
      <c r="J31" s="9">
        <v>95</v>
      </c>
      <c r="K31" s="9">
        <v>44</v>
      </c>
      <c r="L31" s="9">
        <v>3</v>
      </c>
      <c r="M31" s="71">
        <v>0</v>
      </c>
    </row>
    <row r="32" spans="1:13" ht="15" customHeight="1">
      <c r="A32" s="382"/>
      <c r="B32" s="17" t="s">
        <v>77</v>
      </c>
      <c r="C32" s="8" t="s">
        <v>67</v>
      </c>
      <c r="D32" s="11">
        <v>366</v>
      </c>
      <c r="E32" s="11">
        <v>0</v>
      </c>
      <c r="F32" s="11">
        <v>1</v>
      </c>
      <c r="G32" s="11">
        <v>34</v>
      </c>
      <c r="H32" s="11">
        <v>66</v>
      </c>
      <c r="I32" s="11">
        <v>72</v>
      </c>
      <c r="J32" s="11">
        <v>108</v>
      </c>
      <c r="K32" s="11">
        <v>77</v>
      </c>
      <c r="L32" s="11">
        <v>8</v>
      </c>
      <c r="M32" s="72">
        <v>0</v>
      </c>
    </row>
    <row r="33" spans="1:13" ht="15" customHeight="1">
      <c r="A33" s="382"/>
      <c r="B33" s="19" t="s">
        <v>78</v>
      </c>
      <c r="C33" s="8" t="s">
        <v>65</v>
      </c>
      <c r="D33" s="11">
        <v>517</v>
      </c>
      <c r="E33" s="11">
        <v>0</v>
      </c>
      <c r="F33" s="11">
        <v>1</v>
      </c>
      <c r="G33" s="11">
        <v>17</v>
      </c>
      <c r="H33" s="11">
        <v>134</v>
      </c>
      <c r="I33" s="11">
        <v>167</v>
      </c>
      <c r="J33" s="11">
        <v>130</v>
      </c>
      <c r="K33" s="11">
        <v>65</v>
      </c>
      <c r="L33" s="11">
        <v>2</v>
      </c>
      <c r="M33" s="72">
        <v>1</v>
      </c>
    </row>
    <row r="34" spans="1:13" ht="15" customHeight="1" thickBot="1">
      <c r="A34" s="382"/>
      <c r="B34" s="20" t="s">
        <v>79</v>
      </c>
      <c r="C34" s="8" t="s">
        <v>67</v>
      </c>
      <c r="D34" s="11">
        <v>588</v>
      </c>
      <c r="E34" s="11">
        <v>0</v>
      </c>
      <c r="F34" s="11">
        <v>1</v>
      </c>
      <c r="G34" s="11">
        <v>83</v>
      </c>
      <c r="H34" s="11">
        <v>173</v>
      </c>
      <c r="I34" s="11">
        <v>195</v>
      </c>
      <c r="J34" s="11">
        <v>112</v>
      </c>
      <c r="K34" s="11">
        <v>22</v>
      </c>
      <c r="L34" s="11">
        <v>2</v>
      </c>
      <c r="M34" s="72">
        <v>0</v>
      </c>
    </row>
    <row r="35" spans="1:13" ht="15" customHeight="1">
      <c r="A35" s="386" t="s">
        <v>83</v>
      </c>
      <c r="B35" s="16" t="s">
        <v>81</v>
      </c>
      <c r="C35" s="6" t="s">
        <v>65</v>
      </c>
      <c r="D35" s="28">
        <f t="shared" ref="D35:D62" si="14">SUM(E35:M35)</f>
        <v>6</v>
      </c>
      <c r="E35" s="28">
        <f t="shared" ref="E35:M35" si="15">SUM(E37,E39,E41,E43,E45)</f>
        <v>0</v>
      </c>
      <c r="F35" s="28">
        <f t="shared" si="15"/>
        <v>0</v>
      </c>
      <c r="G35" s="28">
        <f t="shared" si="15"/>
        <v>0</v>
      </c>
      <c r="H35" s="28">
        <f t="shared" si="15"/>
        <v>1</v>
      </c>
      <c r="I35" s="28">
        <f t="shared" si="15"/>
        <v>0</v>
      </c>
      <c r="J35" s="28">
        <f t="shared" si="15"/>
        <v>2</v>
      </c>
      <c r="K35" s="28">
        <f t="shared" si="15"/>
        <v>2</v>
      </c>
      <c r="L35" s="28">
        <f t="shared" si="15"/>
        <v>1</v>
      </c>
      <c r="M35" s="28">
        <f t="shared" si="15"/>
        <v>0</v>
      </c>
    </row>
    <row r="36" spans="1:13" ht="15" customHeight="1">
      <c r="A36" s="372"/>
      <c r="B36" s="17" t="s">
        <v>82</v>
      </c>
      <c r="C36" s="8" t="s">
        <v>67</v>
      </c>
      <c r="D36" s="28">
        <f t="shared" si="14"/>
        <v>7</v>
      </c>
      <c r="E36" s="28">
        <f t="shared" ref="E36:M36" si="16">SUM(E38,E40,E42,E44,E46)</f>
        <v>0</v>
      </c>
      <c r="F36" s="28">
        <f t="shared" si="16"/>
        <v>1</v>
      </c>
      <c r="G36" s="28">
        <f t="shared" si="16"/>
        <v>0</v>
      </c>
      <c r="H36" s="28">
        <f t="shared" si="16"/>
        <v>1</v>
      </c>
      <c r="I36" s="28">
        <f t="shared" si="16"/>
        <v>1</v>
      </c>
      <c r="J36" s="28">
        <f t="shared" si="16"/>
        <v>0</v>
      </c>
      <c r="K36" s="28">
        <f t="shared" si="16"/>
        <v>3</v>
      </c>
      <c r="L36" s="28">
        <f t="shared" si="16"/>
        <v>1</v>
      </c>
      <c r="M36" s="28">
        <f t="shared" si="16"/>
        <v>0</v>
      </c>
    </row>
    <row r="37" spans="1:13" ht="15" customHeight="1">
      <c r="A37" s="372"/>
      <c r="B37" s="19" t="s">
        <v>68</v>
      </c>
      <c r="C37" s="8" t="s">
        <v>65</v>
      </c>
      <c r="D37" s="28">
        <f t="shared" si="14"/>
        <v>1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1</v>
      </c>
      <c r="L37" s="29">
        <v>0</v>
      </c>
      <c r="M37" s="29">
        <v>0</v>
      </c>
    </row>
    <row r="38" spans="1:13" ht="15" customHeight="1">
      <c r="A38" s="372"/>
      <c r="B38" s="17" t="s">
        <v>69</v>
      </c>
      <c r="C38" s="8" t="s">
        <v>67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ht="15" customHeight="1">
      <c r="A39" s="372"/>
      <c r="B39" s="19" t="s">
        <v>70</v>
      </c>
      <c r="C39" s="8" t="s">
        <v>65</v>
      </c>
      <c r="D39" s="28">
        <f t="shared" si="14"/>
        <v>5</v>
      </c>
      <c r="E39" s="30">
        <v>0</v>
      </c>
      <c r="F39" s="30">
        <v>0</v>
      </c>
      <c r="G39" s="30">
        <v>0</v>
      </c>
      <c r="H39" s="30">
        <v>1</v>
      </c>
      <c r="I39" s="30">
        <v>0</v>
      </c>
      <c r="J39" s="30">
        <v>2</v>
      </c>
      <c r="K39" s="30">
        <v>1</v>
      </c>
      <c r="L39" s="28">
        <v>1</v>
      </c>
      <c r="M39" s="28">
        <v>0</v>
      </c>
    </row>
    <row r="40" spans="1:13" ht="15" customHeight="1">
      <c r="A40" s="372"/>
      <c r="B40" s="17" t="s">
        <v>71</v>
      </c>
      <c r="C40" s="8" t="s">
        <v>67</v>
      </c>
      <c r="D40" s="28">
        <f t="shared" si="14"/>
        <v>6</v>
      </c>
      <c r="E40" s="30">
        <v>0</v>
      </c>
      <c r="F40" s="30">
        <v>1</v>
      </c>
      <c r="G40" s="30">
        <v>0</v>
      </c>
      <c r="H40" s="30">
        <v>1</v>
      </c>
      <c r="I40" s="30">
        <v>0</v>
      </c>
      <c r="J40" s="30">
        <v>0</v>
      </c>
      <c r="K40" s="30">
        <v>3</v>
      </c>
      <c r="L40" s="28">
        <v>1</v>
      </c>
      <c r="M40" s="28">
        <v>0</v>
      </c>
    </row>
    <row r="41" spans="1:13" ht="15" customHeight="1">
      <c r="A41" s="372"/>
      <c r="B41" s="19" t="s">
        <v>72</v>
      </c>
      <c r="C41" s="8" t="s">
        <v>65</v>
      </c>
      <c r="D41" s="28">
        <f t="shared" si="14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28">
        <v>0</v>
      </c>
    </row>
    <row r="42" spans="1:13" ht="15" customHeight="1">
      <c r="A42" s="372"/>
      <c r="B42" s="17" t="s">
        <v>73</v>
      </c>
      <c r="C42" s="8" t="s">
        <v>67</v>
      </c>
      <c r="D42" s="28">
        <f t="shared" si="14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1</v>
      </c>
      <c r="J42" s="30">
        <v>0</v>
      </c>
      <c r="K42" s="30">
        <v>0</v>
      </c>
      <c r="L42" s="28">
        <v>0</v>
      </c>
      <c r="M42" s="28">
        <v>0</v>
      </c>
    </row>
    <row r="43" spans="1:13" ht="15" customHeight="1">
      <c r="A43" s="372"/>
      <c r="B43" s="19" t="s">
        <v>74</v>
      </c>
      <c r="C43" s="8" t="s">
        <v>65</v>
      </c>
      <c r="D43" s="28">
        <f t="shared" si="14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28">
        <v>0</v>
      </c>
    </row>
    <row r="44" spans="1:13" ht="15" customHeight="1">
      <c r="A44" s="372"/>
      <c r="B44" s="17" t="s">
        <v>75</v>
      </c>
      <c r="C44" s="8" t="s">
        <v>67</v>
      </c>
      <c r="D44" s="28">
        <f t="shared" si="14"/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28">
        <v>0</v>
      </c>
      <c r="M44" s="28">
        <v>0</v>
      </c>
    </row>
    <row r="45" spans="1:13" ht="15" customHeight="1">
      <c r="A45" s="372"/>
      <c r="B45" s="19" t="s">
        <v>76</v>
      </c>
      <c r="C45" s="8" t="s">
        <v>65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5" customHeight="1">
      <c r="A46" s="372"/>
      <c r="B46" s="17" t="s">
        <v>77</v>
      </c>
      <c r="C46" s="8" t="s">
        <v>67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ht="15" customHeight="1">
      <c r="A47" s="372"/>
      <c r="B47" s="19" t="s">
        <v>78</v>
      </c>
      <c r="C47" s="8" t="s">
        <v>65</v>
      </c>
      <c r="D47" s="28">
        <f t="shared" si="14"/>
        <v>0</v>
      </c>
      <c r="E47" s="28">
        <f t="shared" ref="E47:M48" si="17">SUM(F47:N47)</f>
        <v>0</v>
      </c>
      <c r="F47" s="28">
        <f t="shared" si="17"/>
        <v>0</v>
      </c>
      <c r="G47" s="28">
        <f t="shared" si="17"/>
        <v>0</v>
      </c>
      <c r="H47" s="28">
        <f t="shared" si="17"/>
        <v>0</v>
      </c>
      <c r="I47" s="28">
        <f t="shared" si="17"/>
        <v>0</v>
      </c>
      <c r="J47" s="28">
        <f t="shared" si="17"/>
        <v>0</v>
      </c>
      <c r="K47" s="28">
        <f t="shared" si="17"/>
        <v>0</v>
      </c>
      <c r="L47" s="28">
        <f t="shared" si="17"/>
        <v>0</v>
      </c>
      <c r="M47" s="28">
        <f t="shared" si="17"/>
        <v>0</v>
      </c>
    </row>
    <row r="48" spans="1:13" ht="15" customHeight="1" thickBot="1">
      <c r="A48" s="373"/>
      <c r="B48" s="20" t="s">
        <v>79</v>
      </c>
      <c r="C48" s="31" t="s">
        <v>67</v>
      </c>
      <c r="D48" s="32">
        <f t="shared" si="14"/>
        <v>0</v>
      </c>
      <c r="E48" s="32">
        <f t="shared" si="17"/>
        <v>0</v>
      </c>
      <c r="F48" s="32">
        <f t="shared" si="17"/>
        <v>0</v>
      </c>
      <c r="G48" s="32">
        <f t="shared" si="17"/>
        <v>0</v>
      </c>
      <c r="H48" s="32">
        <f t="shared" si="17"/>
        <v>0</v>
      </c>
      <c r="I48" s="32">
        <f t="shared" si="17"/>
        <v>0</v>
      </c>
      <c r="J48" s="32">
        <f t="shared" si="17"/>
        <v>0</v>
      </c>
      <c r="K48" s="32">
        <f t="shared" si="17"/>
        <v>0</v>
      </c>
      <c r="L48" s="32">
        <f t="shared" si="17"/>
        <v>0</v>
      </c>
      <c r="M48" s="32">
        <f t="shared" si="17"/>
        <v>0</v>
      </c>
    </row>
    <row r="49" spans="1:13" ht="15" customHeight="1">
      <c r="A49" s="386" t="s">
        <v>84</v>
      </c>
      <c r="B49" s="21" t="s">
        <v>81</v>
      </c>
      <c r="C49" s="12" t="s">
        <v>65</v>
      </c>
      <c r="D49" s="28">
        <f t="shared" si="14"/>
        <v>134</v>
      </c>
      <c r="E49" s="28">
        <f t="shared" ref="E49:M49" si="18">SUM(E51,E53,E55,E57,E59,E61)</f>
        <v>0</v>
      </c>
      <c r="F49" s="28">
        <f t="shared" si="18"/>
        <v>0</v>
      </c>
      <c r="G49" s="28">
        <f t="shared" si="18"/>
        <v>0</v>
      </c>
      <c r="H49" s="28">
        <f t="shared" si="18"/>
        <v>3</v>
      </c>
      <c r="I49" s="28">
        <f t="shared" si="18"/>
        <v>32</v>
      </c>
      <c r="J49" s="28">
        <f t="shared" si="18"/>
        <v>45</v>
      </c>
      <c r="K49" s="28">
        <f t="shared" si="18"/>
        <v>37</v>
      </c>
      <c r="L49" s="28">
        <f t="shared" si="18"/>
        <v>17</v>
      </c>
      <c r="M49" s="28">
        <f t="shared" si="18"/>
        <v>0</v>
      </c>
    </row>
    <row r="50" spans="1:13" ht="15" customHeight="1">
      <c r="A50" s="372"/>
      <c r="B50" s="17" t="s">
        <v>82</v>
      </c>
      <c r="C50" s="8" t="s">
        <v>67</v>
      </c>
      <c r="D50" s="28">
        <f t="shared" si="14"/>
        <v>33</v>
      </c>
      <c r="E50" s="28">
        <f t="shared" ref="E50:M50" si="19">SUM(E52,E54,E56,E58,E60,E62)</f>
        <v>0</v>
      </c>
      <c r="F50" s="28">
        <f t="shared" si="19"/>
        <v>0</v>
      </c>
      <c r="G50" s="28">
        <f t="shared" si="19"/>
        <v>0</v>
      </c>
      <c r="H50" s="28">
        <f t="shared" si="19"/>
        <v>0</v>
      </c>
      <c r="I50" s="28">
        <f t="shared" si="19"/>
        <v>6</v>
      </c>
      <c r="J50" s="28">
        <f t="shared" si="19"/>
        <v>8</v>
      </c>
      <c r="K50" s="28">
        <f t="shared" si="19"/>
        <v>11</v>
      </c>
      <c r="L50" s="28">
        <f t="shared" si="19"/>
        <v>8</v>
      </c>
      <c r="M50" s="28">
        <f t="shared" si="19"/>
        <v>0</v>
      </c>
    </row>
    <row r="51" spans="1:13" ht="15" customHeight="1">
      <c r="A51" s="372"/>
      <c r="B51" s="19" t="s">
        <v>68</v>
      </c>
      <c r="C51" s="8" t="s">
        <v>65</v>
      </c>
      <c r="D51" s="28">
        <f t="shared" si="14"/>
        <v>51</v>
      </c>
      <c r="E51" s="29">
        <v>0</v>
      </c>
      <c r="F51" s="29">
        <v>0</v>
      </c>
      <c r="G51" s="29">
        <v>0</v>
      </c>
      <c r="H51" s="29">
        <v>0</v>
      </c>
      <c r="I51" s="29">
        <v>10</v>
      </c>
      <c r="J51" s="29">
        <v>17</v>
      </c>
      <c r="K51" s="29">
        <v>15</v>
      </c>
      <c r="L51" s="29">
        <v>9</v>
      </c>
      <c r="M51" s="29">
        <v>0</v>
      </c>
    </row>
    <row r="52" spans="1:13" ht="15" customHeight="1">
      <c r="A52" s="372"/>
      <c r="B52" s="17" t="s">
        <v>69</v>
      </c>
      <c r="C52" s="8" t="s">
        <v>67</v>
      </c>
      <c r="D52" s="28">
        <f t="shared" si="14"/>
        <v>18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4</v>
      </c>
      <c r="K52" s="29">
        <v>8</v>
      </c>
      <c r="L52" s="29">
        <v>4</v>
      </c>
      <c r="M52" s="29">
        <v>0</v>
      </c>
    </row>
    <row r="53" spans="1:13" ht="15" customHeight="1">
      <c r="A53" s="372"/>
      <c r="B53" s="19" t="s">
        <v>70</v>
      </c>
      <c r="C53" s="8" t="s">
        <v>65</v>
      </c>
      <c r="D53" s="28">
        <f t="shared" si="14"/>
        <v>43</v>
      </c>
      <c r="E53" s="28">
        <v>0</v>
      </c>
      <c r="F53" s="28">
        <v>0</v>
      </c>
      <c r="G53" s="28">
        <v>0</v>
      </c>
      <c r="H53" s="28">
        <v>0</v>
      </c>
      <c r="I53" s="28">
        <v>8</v>
      </c>
      <c r="J53" s="28">
        <v>10</v>
      </c>
      <c r="K53" s="28">
        <v>17</v>
      </c>
      <c r="L53" s="28">
        <v>8</v>
      </c>
      <c r="M53" s="28">
        <v>0</v>
      </c>
    </row>
    <row r="54" spans="1:13" ht="15" customHeight="1">
      <c r="A54" s="372"/>
      <c r="B54" s="17" t="s">
        <v>71</v>
      </c>
      <c r="C54" s="8" t="s">
        <v>67</v>
      </c>
      <c r="D54" s="28">
        <f t="shared" si="14"/>
        <v>8</v>
      </c>
      <c r="E54" s="28">
        <v>0</v>
      </c>
      <c r="F54" s="28">
        <v>0</v>
      </c>
      <c r="G54" s="28">
        <v>0</v>
      </c>
      <c r="H54" s="28">
        <v>0</v>
      </c>
      <c r="I54" s="28">
        <v>1</v>
      </c>
      <c r="J54" s="28">
        <v>1</v>
      </c>
      <c r="K54" s="28">
        <v>2</v>
      </c>
      <c r="L54" s="28">
        <v>4</v>
      </c>
      <c r="M54" s="28">
        <v>0</v>
      </c>
    </row>
    <row r="55" spans="1:13" ht="15" customHeight="1">
      <c r="A55" s="372"/>
      <c r="B55" s="19" t="s">
        <v>72</v>
      </c>
      <c r="C55" s="8" t="s">
        <v>65</v>
      </c>
      <c r="D55" s="28">
        <f t="shared" si="14"/>
        <v>36</v>
      </c>
      <c r="E55" s="28">
        <v>0</v>
      </c>
      <c r="F55" s="28">
        <v>0</v>
      </c>
      <c r="G55" s="28">
        <v>0</v>
      </c>
      <c r="H55" s="28">
        <v>3</v>
      </c>
      <c r="I55" s="28">
        <v>13</v>
      </c>
      <c r="J55" s="28">
        <v>16</v>
      </c>
      <c r="K55" s="28">
        <v>4</v>
      </c>
      <c r="L55" s="28">
        <v>0</v>
      </c>
      <c r="M55" s="28">
        <v>0</v>
      </c>
    </row>
    <row r="56" spans="1:13" ht="15" customHeight="1">
      <c r="A56" s="372"/>
      <c r="B56" s="17" t="s">
        <v>73</v>
      </c>
      <c r="C56" s="8" t="s">
        <v>67</v>
      </c>
      <c r="D56" s="28">
        <f t="shared" si="14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2</v>
      </c>
      <c r="J56" s="28">
        <v>1</v>
      </c>
      <c r="K56" s="28">
        <v>0</v>
      </c>
      <c r="L56" s="28">
        <v>0</v>
      </c>
      <c r="M56" s="28">
        <v>0</v>
      </c>
    </row>
    <row r="57" spans="1:13" ht="15" customHeight="1">
      <c r="A57" s="372"/>
      <c r="B57" s="19" t="s">
        <v>74</v>
      </c>
      <c r="C57" s="8" t="s">
        <v>65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ht="15" customHeight="1">
      <c r="A58" s="372"/>
      <c r="B58" s="17" t="s">
        <v>75</v>
      </c>
      <c r="C58" s="8" t="s">
        <v>67</v>
      </c>
      <c r="D58" s="28">
        <f t="shared" si="14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1</v>
      </c>
      <c r="J58" s="28">
        <v>1</v>
      </c>
      <c r="K58" s="28">
        <v>0</v>
      </c>
      <c r="L58" s="28">
        <v>0</v>
      </c>
      <c r="M58" s="28">
        <v>0</v>
      </c>
    </row>
    <row r="59" spans="1:13" ht="15" customHeight="1">
      <c r="A59" s="372"/>
      <c r="B59" s="19" t="s">
        <v>76</v>
      </c>
      <c r="C59" s="8" t="s">
        <v>65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ht="15" customHeight="1">
      <c r="A60" s="372"/>
      <c r="B60" s="17" t="s">
        <v>77</v>
      </c>
      <c r="C60" s="8" t="s">
        <v>67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1</v>
      </c>
      <c r="L60" s="28">
        <v>0</v>
      </c>
      <c r="M60" s="28">
        <v>0</v>
      </c>
    </row>
    <row r="61" spans="1:13" ht="15" customHeight="1">
      <c r="A61" s="372"/>
      <c r="B61" s="19" t="s">
        <v>78</v>
      </c>
      <c r="C61" s="8" t="s">
        <v>65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ht="15" customHeight="1" thickBot="1">
      <c r="A62" s="373"/>
      <c r="B62" s="20" t="s">
        <v>79</v>
      </c>
      <c r="C62" s="31" t="s">
        <v>67</v>
      </c>
      <c r="D62" s="32">
        <f t="shared" si="14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</row>
    <row r="63" spans="1:13" s="26" customFormat="1">
      <c r="A63" s="22" t="s">
        <v>236</v>
      </c>
      <c r="C63" s="57"/>
    </row>
    <row r="64" spans="1:13" s="26" customFormat="1" ht="16.7" customHeight="1">
      <c r="A64" s="23" t="s">
        <v>237</v>
      </c>
      <c r="C64" s="57"/>
    </row>
    <row r="65" spans="1:3" s="26" customFormat="1">
      <c r="A65" s="23" t="s">
        <v>87</v>
      </c>
      <c r="C65" s="57"/>
    </row>
    <row r="66" spans="1:3" s="26" customFormat="1">
      <c r="A66" s="23" t="s">
        <v>88</v>
      </c>
      <c r="C66" s="57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工作表49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7.5" style="1" customWidth="1"/>
    <col min="8" max="8" width="8.75" style="1" customWidth="1"/>
    <col min="9" max="10" width="6.75" style="1" customWidth="1"/>
    <col min="11" max="11" width="7.625" style="1" customWidth="1"/>
    <col min="12" max="13" width="5.875" style="1" customWidth="1"/>
    <col min="14" max="16384" width="9" style="1"/>
  </cols>
  <sheetData>
    <row r="1" spans="1:13" ht="21.2" customHeight="1">
      <c r="A1" s="387" t="s">
        <v>380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381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472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382</v>
      </c>
      <c r="M3" s="390"/>
    </row>
    <row r="4" spans="1:13" ht="17.25" thickBot="1">
      <c r="B4" s="391" t="s">
        <v>473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383</v>
      </c>
      <c r="M4" s="392"/>
    </row>
    <row r="5" spans="1:13">
      <c r="A5" s="374" t="s">
        <v>384</v>
      </c>
      <c r="B5" s="425"/>
      <c r="C5" s="406" t="s">
        <v>385</v>
      </c>
      <c r="D5" s="380" t="s">
        <v>386</v>
      </c>
      <c r="E5" s="380"/>
      <c r="F5" s="380"/>
      <c r="G5" s="380"/>
      <c r="H5" s="380"/>
      <c r="I5" s="380"/>
      <c r="J5" s="380"/>
      <c r="K5" s="380"/>
      <c r="L5" s="380"/>
      <c r="M5" s="381"/>
    </row>
    <row r="6" spans="1:13" s="5" customFormat="1" ht="52.15" customHeight="1" thickBot="1">
      <c r="A6" s="426"/>
      <c r="B6" s="427"/>
      <c r="C6" s="406"/>
      <c r="D6" s="3" t="s">
        <v>387</v>
      </c>
      <c r="E6" s="4" t="s">
        <v>388</v>
      </c>
      <c r="F6" s="4" t="s">
        <v>389</v>
      </c>
      <c r="G6" s="4" t="s">
        <v>390</v>
      </c>
      <c r="H6" s="4" t="s">
        <v>391</v>
      </c>
      <c r="I6" s="4" t="s">
        <v>392</v>
      </c>
      <c r="J6" s="4" t="s">
        <v>393</v>
      </c>
      <c r="K6" s="4" t="s">
        <v>394</v>
      </c>
      <c r="L6" s="4" t="s">
        <v>395</v>
      </c>
      <c r="M6" s="69" t="s">
        <v>396</v>
      </c>
    </row>
    <row r="7" spans="1:13" ht="15" customHeight="1">
      <c r="A7" s="382" t="s">
        <v>397</v>
      </c>
      <c r="B7" s="16" t="s">
        <v>398</v>
      </c>
      <c r="C7" s="6" t="s">
        <v>399</v>
      </c>
      <c r="D7" s="7">
        <f>D21+D35+D49</f>
        <v>10066</v>
      </c>
      <c r="E7" s="7">
        <f>E21+E35+E49</f>
        <v>0</v>
      </c>
      <c r="F7" s="7">
        <f t="shared" ref="F7:M7" si="0">F21+F35+F49</f>
        <v>256</v>
      </c>
      <c r="G7" s="7">
        <f t="shared" si="0"/>
        <v>1185</v>
      </c>
      <c r="H7" s="7">
        <f t="shared" si="0"/>
        <v>3125</v>
      </c>
      <c r="I7" s="7">
        <f t="shared" si="0"/>
        <v>2799</v>
      </c>
      <c r="J7" s="7">
        <f t="shared" si="0"/>
        <v>1719</v>
      </c>
      <c r="K7" s="7">
        <f t="shared" si="0"/>
        <v>787</v>
      </c>
      <c r="L7" s="7">
        <f t="shared" si="0"/>
        <v>181</v>
      </c>
      <c r="M7" s="70">
        <f t="shared" si="0"/>
        <v>14</v>
      </c>
    </row>
    <row r="8" spans="1:13" ht="15" customHeight="1">
      <c r="A8" s="372"/>
      <c r="B8" s="18" t="s">
        <v>474</v>
      </c>
      <c r="C8" s="8" t="s">
        <v>475</v>
      </c>
      <c r="D8" s="9">
        <f t="shared" ref="D8:D20" si="1">D22+D36+D50</f>
        <v>24122</v>
      </c>
      <c r="E8" s="9">
        <f t="shared" ref="E8:M8" si="2">E22+E36+E50</f>
        <v>0</v>
      </c>
      <c r="F8" s="9">
        <f t="shared" si="2"/>
        <v>398</v>
      </c>
      <c r="G8" s="9">
        <f t="shared" si="2"/>
        <v>2790</v>
      </c>
      <c r="H8" s="9">
        <f t="shared" si="2"/>
        <v>6320</v>
      </c>
      <c r="I8" s="9">
        <f t="shared" si="2"/>
        <v>6685</v>
      </c>
      <c r="J8" s="9">
        <f t="shared" si="2"/>
        <v>5240</v>
      </c>
      <c r="K8" s="9">
        <f t="shared" si="2"/>
        <v>2400</v>
      </c>
      <c r="L8" s="9">
        <f t="shared" si="2"/>
        <v>283</v>
      </c>
      <c r="M8" s="71">
        <f t="shared" si="2"/>
        <v>6</v>
      </c>
    </row>
    <row r="9" spans="1:13" ht="15" customHeight="1">
      <c r="A9" s="372"/>
      <c r="B9" s="19" t="s">
        <v>476</v>
      </c>
      <c r="C9" s="8" t="s">
        <v>477</v>
      </c>
      <c r="D9" s="9">
        <f t="shared" si="1"/>
        <v>3811</v>
      </c>
      <c r="E9" s="9">
        <f t="shared" ref="E9:M9" si="3">E23+E37+E51</f>
        <v>0</v>
      </c>
      <c r="F9" s="9">
        <f t="shared" si="3"/>
        <v>103</v>
      </c>
      <c r="G9" s="9">
        <f t="shared" si="3"/>
        <v>338</v>
      </c>
      <c r="H9" s="9">
        <f t="shared" si="3"/>
        <v>1182</v>
      </c>
      <c r="I9" s="9">
        <f t="shared" si="3"/>
        <v>1155</v>
      </c>
      <c r="J9" s="9">
        <f t="shared" si="3"/>
        <v>689</v>
      </c>
      <c r="K9" s="9">
        <f t="shared" si="3"/>
        <v>291</v>
      </c>
      <c r="L9" s="9">
        <f t="shared" si="3"/>
        <v>51</v>
      </c>
      <c r="M9" s="71">
        <f t="shared" si="3"/>
        <v>2</v>
      </c>
    </row>
    <row r="10" spans="1:13" ht="15" customHeight="1">
      <c r="A10" s="372"/>
      <c r="B10" s="17" t="s">
        <v>478</v>
      </c>
      <c r="C10" s="8" t="s">
        <v>475</v>
      </c>
      <c r="D10" s="9">
        <f t="shared" si="1"/>
        <v>11968</v>
      </c>
      <c r="E10" s="9">
        <f t="shared" ref="E10:M10" si="4">E24+E38+E52</f>
        <v>0</v>
      </c>
      <c r="F10" s="9">
        <f t="shared" si="4"/>
        <v>131</v>
      </c>
      <c r="G10" s="9">
        <f t="shared" si="4"/>
        <v>975</v>
      </c>
      <c r="H10" s="9">
        <f t="shared" si="4"/>
        <v>3114</v>
      </c>
      <c r="I10" s="9">
        <f t="shared" si="4"/>
        <v>3833</v>
      </c>
      <c r="J10" s="9">
        <f t="shared" si="4"/>
        <v>2610</v>
      </c>
      <c r="K10" s="9">
        <f t="shared" si="4"/>
        <v>1206</v>
      </c>
      <c r="L10" s="9">
        <f t="shared" si="4"/>
        <v>99</v>
      </c>
      <c r="M10" s="71">
        <f t="shared" si="4"/>
        <v>0</v>
      </c>
    </row>
    <row r="11" spans="1:13" ht="15" customHeight="1">
      <c r="A11" s="372"/>
      <c r="B11" s="19" t="s">
        <v>479</v>
      </c>
      <c r="C11" s="8" t="s">
        <v>477</v>
      </c>
      <c r="D11" s="9">
        <f t="shared" si="1"/>
        <v>2046</v>
      </c>
      <c r="E11" s="9">
        <f t="shared" ref="E11:M11" si="5">E25+E39+E53</f>
        <v>0</v>
      </c>
      <c r="F11" s="9">
        <f t="shared" si="5"/>
        <v>3</v>
      </c>
      <c r="G11" s="9">
        <f t="shared" si="5"/>
        <v>218</v>
      </c>
      <c r="H11" s="9">
        <f t="shared" si="5"/>
        <v>599</v>
      </c>
      <c r="I11" s="9">
        <f t="shared" si="5"/>
        <v>651</v>
      </c>
      <c r="J11" s="9">
        <f t="shared" si="5"/>
        <v>363</v>
      </c>
      <c r="K11" s="9">
        <f t="shared" si="5"/>
        <v>151</v>
      </c>
      <c r="L11" s="9">
        <f t="shared" si="5"/>
        <v>50</v>
      </c>
      <c r="M11" s="71">
        <f t="shared" si="5"/>
        <v>11</v>
      </c>
    </row>
    <row r="12" spans="1:13" ht="15" customHeight="1">
      <c r="A12" s="372"/>
      <c r="B12" s="17" t="s">
        <v>480</v>
      </c>
      <c r="C12" s="8" t="s">
        <v>475</v>
      </c>
      <c r="D12" s="9">
        <f t="shared" si="1"/>
        <v>5570</v>
      </c>
      <c r="E12" s="9">
        <f t="shared" ref="E12:M12" si="6">E26+E40+E54</f>
        <v>0</v>
      </c>
      <c r="F12" s="9">
        <f t="shared" si="6"/>
        <v>80</v>
      </c>
      <c r="G12" s="9">
        <f t="shared" si="6"/>
        <v>734</v>
      </c>
      <c r="H12" s="9">
        <f t="shared" si="6"/>
        <v>1559</v>
      </c>
      <c r="I12" s="9">
        <f t="shared" si="6"/>
        <v>1443</v>
      </c>
      <c r="J12" s="9">
        <f t="shared" si="6"/>
        <v>1230</v>
      </c>
      <c r="K12" s="9">
        <f t="shared" si="6"/>
        <v>426</v>
      </c>
      <c r="L12" s="9">
        <f t="shared" si="6"/>
        <v>95</v>
      </c>
      <c r="M12" s="71">
        <f t="shared" si="6"/>
        <v>3</v>
      </c>
    </row>
    <row r="13" spans="1:13" ht="15" customHeight="1">
      <c r="A13" s="372"/>
      <c r="B13" s="19" t="s">
        <v>481</v>
      </c>
      <c r="C13" s="8" t="s">
        <v>477</v>
      </c>
      <c r="D13" s="9">
        <f t="shared" si="1"/>
        <v>1758</v>
      </c>
      <c r="E13" s="9">
        <f t="shared" ref="E13:M13" si="7">E27+E41+E55</f>
        <v>0</v>
      </c>
      <c r="F13" s="9">
        <f t="shared" si="7"/>
        <v>142</v>
      </c>
      <c r="G13" s="9">
        <f t="shared" si="7"/>
        <v>331</v>
      </c>
      <c r="H13" s="9">
        <f t="shared" si="7"/>
        <v>489</v>
      </c>
      <c r="I13" s="9">
        <f t="shared" si="7"/>
        <v>322</v>
      </c>
      <c r="J13" s="9">
        <f t="shared" si="7"/>
        <v>267</v>
      </c>
      <c r="K13" s="9">
        <f t="shared" si="7"/>
        <v>164</v>
      </c>
      <c r="L13" s="9">
        <f t="shared" si="7"/>
        <v>43</v>
      </c>
      <c r="M13" s="71">
        <f t="shared" si="7"/>
        <v>0</v>
      </c>
    </row>
    <row r="14" spans="1:13" ht="15" customHeight="1">
      <c r="A14" s="372"/>
      <c r="B14" s="17" t="s">
        <v>482</v>
      </c>
      <c r="C14" s="8" t="s">
        <v>475</v>
      </c>
      <c r="D14" s="9">
        <f t="shared" si="1"/>
        <v>4798</v>
      </c>
      <c r="E14" s="9">
        <f t="shared" ref="E14:M14" si="8">E28+E42+E56</f>
        <v>0</v>
      </c>
      <c r="F14" s="9">
        <f t="shared" si="8"/>
        <v>174</v>
      </c>
      <c r="G14" s="9">
        <f t="shared" si="8"/>
        <v>777</v>
      </c>
      <c r="H14" s="9">
        <f t="shared" si="8"/>
        <v>1137</v>
      </c>
      <c r="I14" s="9">
        <f t="shared" si="8"/>
        <v>982</v>
      </c>
      <c r="J14" s="9">
        <f t="shared" si="8"/>
        <v>1035</v>
      </c>
      <c r="K14" s="9">
        <f t="shared" si="8"/>
        <v>617</v>
      </c>
      <c r="L14" s="9">
        <f t="shared" si="8"/>
        <v>73</v>
      </c>
      <c r="M14" s="71">
        <f t="shared" si="8"/>
        <v>3</v>
      </c>
    </row>
    <row r="15" spans="1:13" ht="15" customHeight="1">
      <c r="A15" s="372"/>
      <c r="B15" s="19" t="s">
        <v>483</v>
      </c>
      <c r="C15" s="8" t="s">
        <v>477</v>
      </c>
      <c r="D15" s="9">
        <f t="shared" si="1"/>
        <v>1659</v>
      </c>
      <c r="E15" s="9">
        <f t="shared" ref="E15:M15" si="9">E29+E43+E57</f>
        <v>0</v>
      </c>
      <c r="F15" s="9">
        <f t="shared" si="9"/>
        <v>7</v>
      </c>
      <c r="G15" s="9">
        <f t="shared" si="9"/>
        <v>252</v>
      </c>
      <c r="H15" s="9">
        <f t="shared" si="9"/>
        <v>644</v>
      </c>
      <c r="I15" s="9">
        <f t="shared" si="9"/>
        <v>413</v>
      </c>
      <c r="J15" s="9">
        <f t="shared" si="9"/>
        <v>238</v>
      </c>
      <c r="K15" s="9">
        <f t="shared" si="9"/>
        <v>81</v>
      </c>
      <c r="L15" s="9">
        <f t="shared" si="9"/>
        <v>24</v>
      </c>
      <c r="M15" s="71">
        <f t="shared" si="9"/>
        <v>0</v>
      </c>
    </row>
    <row r="16" spans="1:13" ht="15" customHeight="1">
      <c r="A16" s="372"/>
      <c r="B16" s="17" t="s">
        <v>484</v>
      </c>
      <c r="C16" s="8" t="s">
        <v>475</v>
      </c>
      <c r="D16" s="9">
        <f t="shared" si="1"/>
        <v>856</v>
      </c>
      <c r="E16" s="9">
        <f t="shared" ref="E16:M16" si="10">E30+E44+E58</f>
        <v>0</v>
      </c>
      <c r="F16" s="9">
        <f t="shared" si="10"/>
        <v>11</v>
      </c>
      <c r="G16" s="9">
        <f t="shared" si="10"/>
        <v>199</v>
      </c>
      <c r="H16" s="9">
        <f t="shared" si="10"/>
        <v>275</v>
      </c>
      <c r="I16" s="9">
        <f t="shared" si="10"/>
        <v>163</v>
      </c>
      <c r="J16" s="9">
        <f t="shared" si="10"/>
        <v>151</v>
      </c>
      <c r="K16" s="9">
        <f t="shared" si="10"/>
        <v>51</v>
      </c>
      <c r="L16" s="9">
        <f t="shared" si="10"/>
        <v>6</v>
      </c>
      <c r="M16" s="71">
        <f t="shared" si="10"/>
        <v>0</v>
      </c>
    </row>
    <row r="17" spans="1:13" ht="15" customHeight="1">
      <c r="A17" s="372"/>
      <c r="B17" s="19" t="s">
        <v>485</v>
      </c>
      <c r="C17" s="8" t="s">
        <v>477</v>
      </c>
      <c r="D17" s="9">
        <f t="shared" si="1"/>
        <v>309</v>
      </c>
      <c r="E17" s="9">
        <f t="shared" ref="E17:M17" si="11">E31+E45+E59</f>
        <v>0</v>
      </c>
      <c r="F17" s="9">
        <f t="shared" si="11"/>
        <v>1</v>
      </c>
      <c r="G17" s="9">
        <f t="shared" si="11"/>
        <v>32</v>
      </c>
      <c r="H17" s="9">
        <f t="shared" si="11"/>
        <v>80</v>
      </c>
      <c r="I17" s="9">
        <f t="shared" si="11"/>
        <v>100</v>
      </c>
      <c r="J17" s="9">
        <f t="shared" si="11"/>
        <v>56</v>
      </c>
      <c r="K17" s="9">
        <f t="shared" si="11"/>
        <v>37</v>
      </c>
      <c r="L17" s="9">
        <f t="shared" si="11"/>
        <v>3</v>
      </c>
      <c r="M17" s="71">
        <f t="shared" si="11"/>
        <v>0</v>
      </c>
    </row>
    <row r="18" spans="1:13" ht="15" customHeight="1">
      <c r="A18" s="372"/>
      <c r="B18" s="17" t="s">
        <v>486</v>
      </c>
      <c r="C18" s="8" t="s">
        <v>475</v>
      </c>
      <c r="D18" s="9">
        <f t="shared" si="1"/>
        <v>363</v>
      </c>
      <c r="E18" s="9">
        <f t="shared" ref="E18:M18" si="12">E32+E46+E60</f>
        <v>0</v>
      </c>
      <c r="F18" s="9">
        <f t="shared" si="12"/>
        <v>1</v>
      </c>
      <c r="G18" s="9">
        <f t="shared" si="12"/>
        <v>31</v>
      </c>
      <c r="H18" s="9">
        <f t="shared" si="12"/>
        <v>69</v>
      </c>
      <c r="I18" s="9">
        <f t="shared" si="12"/>
        <v>73</v>
      </c>
      <c r="J18" s="9">
        <f t="shared" si="12"/>
        <v>104</v>
      </c>
      <c r="K18" s="9">
        <f t="shared" si="12"/>
        <v>77</v>
      </c>
      <c r="L18" s="9">
        <f t="shared" si="12"/>
        <v>8</v>
      </c>
      <c r="M18" s="71">
        <f t="shared" si="12"/>
        <v>0</v>
      </c>
    </row>
    <row r="19" spans="1:13" ht="15" customHeight="1">
      <c r="A19" s="372"/>
      <c r="B19" s="19" t="s">
        <v>487</v>
      </c>
      <c r="C19" s="8" t="s">
        <v>477</v>
      </c>
      <c r="D19" s="9">
        <f t="shared" si="1"/>
        <v>483</v>
      </c>
      <c r="E19" s="9">
        <f t="shared" ref="E19:M19" si="13">E33+E47+E61</f>
        <v>0</v>
      </c>
      <c r="F19" s="9">
        <f t="shared" si="13"/>
        <v>0</v>
      </c>
      <c r="G19" s="9">
        <f t="shared" si="13"/>
        <v>14</v>
      </c>
      <c r="H19" s="9">
        <f t="shared" si="13"/>
        <v>131</v>
      </c>
      <c r="I19" s="9">
        <f t="shared" si="13"/>
        <v>158</v>
      </c>
      <c r="J19" s="9">
        <f t="shared" si="13"/>
        <v>106</v>
      </c>
      <c r="K19" s="9">
        <f t="shared" si="13"/>
        <v>63</v>
      </c>
      <c r="L19" s="9">
        <f t="shared" si="13"/>
        <v>10</v>
      </c>
      <c r="M19" s="71">
        <f t="shared" si="13"/>
        <v>1</v>
      </c>
    </row>
    <row r="20" spans="1:13" ht="15" customHeight="1" thickBot="1">
      <c r="A20" s="373"/>
      <c r="B20" s="20" t="s">
        <v>488</v>
      </c>
      <c r="C20" s="8" t="s">
        <v>475</v>
      </c>
      <c r="D20" s="9">
        <f t="shared" si="1"/>
        <v>567</v>
      </c>
      <c r="E20" s="9">
        <f t="shared" ref="E20:M20" si="14">E34+E48+E62</f>
        <v>0</v>
      </c>
      <c r="F20" s="9">
        <f t="shared" si="14"/>
        <v>1</v>
      </c>
      <c r="G20" s="9">
        <f t="shared" si="14"/>
        <v>74</v>
      </c>
      <c r="H20" s="9">
        <f t="shared" si="14"/>
        <v>166</v>
      </c>
      <c r="I20" s="9">
        <f t="shared" si="14"/>
        <v>191</v>
      </c>
      <c r="J20" s="9">
        <f t="shared" si="14"/>
        <v>110</v>
      </c>
      <c r="K20" s="9">
        <f t="shared" si="14"/>
        <v>23</v>
      </c>
      <c r="L20" s="9">
        <f t="shared" si="14"/>
        <v>2</v>
      </c>
      <c r="M20" s="71">
        <f t="shared" si="14"/>
        <v>0</v>
      </c>
    </row>
    <row r="21" spans="1:13" ht="15" customHeight="1">
      <c r="A21" s="383" t="s">
        <v>489</v>
      </c>
      <c r="B21" s="16" t="s">
        <v>490</v>
      </c>
      <c r="C21" s="6" t="s">
        <v>477</v>
      </c>
      <c r="D21" s="7">
        <v>9923</v>
      </c>
      <c r="E21" s="7">
        <v>0</v>
      </c>
      <c r="F21" s="7">
        <v>256</v>
      </c>
      <c r="G21" s="7">
        <v>1185</v>
      </c>
      <c r="H21" s="7">
        <v>3124</v>
      </c>
      <c r="I21" s="7">
        <v>2779</v>
      </c>
      <c r="J21" s="7">
        <v>1679</v>
      </c>
      <c r="K21" s="7">
        <v>737</v>
      </c>
      <c r="L21" s="7">
        <v>152</v>
      </c>
      <c r="M21" s="70">
        <v>11</v>
      </c>
    </row>
    <row r="22" spans="1:13" ht="15" customHeight="1">
      <c r="A22" s="384"/>
      <c r="B22" s="17" t="s">
        <v>491</v>
      </c>
      <c r="C22" s="8" t="s">
        <v>475</v>
      </c>
      <c r="D22" s="9">
        <v>24082</v>
      </c>
      <c r="E22" s="9">
        <v>0</v>
      </c>
      <c r="F22" s="9">
        <v>398</v>
      </c>
      <c r="G22" s="9">
        <v>2789</v>
      </c>
      <c r="H22" s="9">
        <v>6319</v>
      </c>
      <c r="I22" s="9">
        <v>6682</v>
      </c>
      <c r="J22" s="9">
        <v>5231</v>
      </c>
      <c r="K22" s="9">
        <v>2384</v>
      </c>
      <c r="L22" s="9">
        <v>273</v>
      </c>
      <c r="M22" s="71">
        <v>6</v>
      </c>
    </row>
    <row r="23" spans="1:13" ht="15" customHeight="1">
      <c r="A23" s="384"/>
      <c r="B23" s="19" t="s">
        <v>476</v>
      </c>
      <c r="C23" s="8" t="s">
        <v>477</v>
      </c>
      <c r="D23" s="9">
        <v>3757</v>
      </c>
      <c r="E23" s="9">
        <v>0</v>
      </c>
      <c r="F23" s="9">
        <v>103</v>
      </c>
      <c r="G23" s="9">
        <v>338</v>
      </c>
      <c r="H23" s="9">
        <v>1182</v>
      </c>
      <c r="I23" s="9">
        <v>1147</v>
      </c>
      <c r="J23" s="9">
        <v>674</v>
      </c>
      <c r="K23" s="9">
        <v>273</v>
      </c>
      <c r="L23" s="9">
        <v>39</v>
      </c>
      <c r="M23" s="71">
        <v>1</v>
      </c>
    </row>
    <row r="24" spans="1:13" ht="15" customHeight="1">
      <c r="A24" s="384"/>
      <c r="B24" s="17" t="s">
        <v>478</v>
      </c>
      <c r="C24" s="8" t="s">
        <v>475</v>
      </c>
      <c r="D24" s="9">
        <v>11950</v>
      </c>
      <c r="E24" s="9">
        <v>0</v>
      </c>
      <c r="F24" s="9">
        <v>131</v>
      </c>
      <c r="G24" s="9">
        <v>975</v>
      </c>
      <c r="H24" s="9">
        <v>3114</v>
      </c>
      <c r="I24" s="9">
        <v>3831</v>
      </c>
      <c r="J24" s="9">
        <v>2606</v>
      </c>
      <c r="K24" s="9">
        <v>1198</v>
      </c>
      <c r="L24" s="9">
        <v>95</v>
      </c>
      <c r="M24" s="71">
        <v>0</v>
      </c>
    </row>
    <row r="25" spans="1:13" ht="15" customHeight="1">
      <c r="A25" s="384"/>
      <c r="B25" s="19" t="s">
        <v>479</v>
      </c>
      <c r="C25" s="8" t="s">
        <v>477</v>
      </c>
      <c r="D25" s="9">
        <v>1996</v>
      </c>
      <c r="E25" s="9">
        <v>0</v>
      </c>
      <c r="F25" s="9">
        <v>3</v>
      </c>
      <c r="G25" s="9">
        <v>218</v>
      </c>
      <c r="H25" s="9">
        <v>598</v>
      </c>
      <c r="I25" s="9">
        <v>643</v>
      </c>
      <c r="J25" s="9">
        <v>352</v>
      </c>
      <c r="K25" s="9">
        <v>133</v>
      </c>
      <c r="L25" s="9">
        <v>40</v>
      </c>
      <c r="M25" s="71">
        <v>9</v>
      </c>
    </row>
    <row r="26" spans="1:13" ht="15" customHeight="1">
      <c r="A26" s="384"/>
      <c r="B26" s="17" t="s">
        <v>480</v>
      </c>
      <c r="C26" s="8" t="s">
        <v>475</v>
      </c>
      <c r="D26" s="9">
        <v>5556</v>
      </c>
      <c r="E26" s="9">
        <v>0</v>
      </c>
      <c r="F26" s="9">
        <v>80</v>
      </c>
      <c r="G26" s="9">
        <v>733</v>
      </c>
      <c r="H26" s="9">
        <v>1558</v>
      </c>
      <c r="I26" s="9">
        <v>1442</v>
      </c>
      <c r="J26" s="9">
        <v>1230</v>
      </c>
      <c r="K26" s="9">
        <v>421</v>
      </c>
      <c r="L26" s="9">
        <v>89</v>
      </c>
      <c r="M26" s="71">
        <v>3</v>
      </c>
    </row>
    <row r="27" spans="1:13" ht="15" customHeight="1">
      <c r="A27" s="384"/>
      <c r="B27" s="19" t="s">
        <v>481</v>
      </c>
      <c r="C27" s="8" t="s">
        <v>477</v>
      </c>
      <c r="D27" s="9">
        <v>1723</v>
      </c>
      <c r="E27" s="9">
        <v>0</v>
      </c>
      <c r="F27" s="9">
        <v>142</v>
      </c>
      <c r="G27" s="9">
        <v>331</v>
      </c>
      <c r="H27" s="9">
        <v>489</v>
      </c>
      <c r="I27" s="9">
        <v>319</v>
      </c>
      <c r="J27" s="9">
        <v>255</v>
      </c>
      <c r="K27" s="9">
        <v>151</v>
      </c>
      <c r="L27" s="9">
        <v>36</v>
      </c>
      <c r="M27" s="71">
        <v>0</v>
      </c>
    </row>
    <row r="28" spans="1:13" ht="15" customHeight="1">
      <c r="A28" s="384"/>
      <c r="B28" s="17" t="s">
        <v>482</v>
      </c>
      <c r="C28" s="8" t="s">
        <v>475</v>
      </c>
      <c r="D28" s="9">
        <v>4794</v>
      </c>
      <c r="E28" s="9">
        <v>0</v>
      </c>
      <c r="F28" s="9">
        <v>174</v>
      </c>
      <c r="G28" s="9">
        <v>777</v>
      </c>
      <c r="H28" s="9">
        <v>1137</v>
      </c>
      <c r="I28" s="9">
        <v>982</v>
      </c>
      <c r="J28" s="9">
        <v>1033</v>
      </c>
      <c r="K28" s="9">
        <v>615</v>
      </c>
      <c r="L28" s="9">
        <v>73</v>
      </c>
      <c r="M28" s="71">
        <v>3</v>
      </c>
    </row>
    <row r="29" spans="1:13" ht="15" customHeight="1">
      <c r="A29" s="384"/>
      <c r="B29" s="19" t="s">
        <v>483</v>
      </c>
      <c r="C29" s="8" t="s">
        <v>477</v>
      </c>
      <c r="D29" s="9">
        <v>1657</v>
      </c>
      <c r="E29" s="9">
        <v>0</v>
      </c>
      <c r="F29" s="9">
        <v>7</v>
      </c>
      <c r="G29" s="9">
        <v>252</v>
      </c>
      <c r="H29" s="9">
        <v>644</v>
      </c>
      <c r="I29" s="9">
        <v>413</v>
      </c>
      <c r="J29" s="9">
        <v>237</v>
      </c>
      <c r="K29" s="9">
        <v>80</v>
      </c>
      <c r="L29" s="9">
        <v>24</v>
      </c>
      <c r="M29" s="71">
        <v>0</v>
      </c>
    </row>
    <row r="30" spans="1:13" ht="15" customHeight="1">
      <c r="A30" s="384"/>
      <c r="B30" s="17" t="s">
        <v>484</v>
      </c>
      <c r="C30" s="8" t="s">
        <v>475</v>
      </c>
      <c r="D30" s="9">
        <v>854</v>
      </c>
      <c r="E30" s="9">
        <v>0</v>
      </c>
      <c r="F30" s="9">
        <v>11</v>
      </c>
      <c r="G30" s="9">
        <v>199</v>
      </c>
      <c r="H30" s="9">
        <v>275</v>
      </c>
      <c r="I30" s="9">
        <v>163</v>
      </c>
      <c r="J30" s="9">
        <v>149</v>
      </c>
      <c r="K30" s="9">
        <v>51</v>
      </c>
      <c r="L30" s="9">
        <v>6</v>
      </c>
      <c r="M30" s="71">
        <v>0</v>
      </c>
    </row>
    <row r="31" spans="1:13" ht="15" customHeight="1">
      <c r="A31" s="384"/>
      <c r="B31" s="19" t="s">
        <v>485</v>
      </c>
      <c r="C31" s="8" t="s">
        <v>477</v>
      </c>
      <c r="D31" s="9">
        <v>307</v>
      </c>
      <c r="E31" s="9">
        <v>0</v>
      </c>
      <c r="F31" s="9">
        <v>1</v>
      </c>
      <c r="G31" s="9">
        <v>32</v>
      </c>
      <c r="H31" s="9">
        <v>80</v>
      </c>
      <c r="I31" s="9">
        <v>99</v>
      </c>
      <c r="J31" s="9">
        <v>55</v>
      </c>
      <c r="K31" s="9">
        <v>37</v>
      </c>
      <c r="L31" s="9">
        <v>3</v>
      </c>
      <c r="M31" s="71">
        <v>0</v>
      </c>
    </row>
    <row r="32" spans="1:13" ht="15" customHeight="1">
      <c r="A32" s="382"/>
      <c r="B32" s="17" t="s">
        <v>486</v>
      </c>
      <c r="C32" s="8" t="s">
        <v>475</v>
      </c>
      <c r="D32" s="11">
        <v>361</v>
      </c>
      <c r="E32" s="11">
        <v>0</v>
      </c>
      <c r="F32" s="11">
        <v>1</v>
      </c>
      <c r="G32" s="11">
        <v>31</v>
      </c>
      <c r="H32" s="11">
        <v>69</v>
      </c>
      <c r="I32" s="11">
        <v>73</v>
      </c>
      <c r="J32" s="11">
        <v>103</v>
      </c>
      <c r="K32" s="11">
        <v>76</v>
      </c>
      <c r="L32" s="11">
        <v>8</v>
      </c>
      <c r="M32" s="72">
        <v>0</v>
      </c>
    </row>
    <row r="33" spans="1:13" ht="15" customHeight="1">
      <c r="A33" s="382"/>
      <c r="B33" s="19" t="s">
        <v>487</v>
      </c>
      <c r="C33" s="8" t="s">
        <v>477</v>
      </c>
      <c r="D33" s="11">
        <v>483</v>
      </c>
      <c r="E33" s="11">
        <v>0</v>
      </c>
      <c r="F33" s="11">
        <v>0</v>
      </c>
      <c r="G33" s="11">
        <v>14</v>
      </c>
      <c r="H33" s="11">
        <v>131</v>
      </c>
      <c r="I33" s="11">
        <v>158</v>
      </c>
      <c r="J33" s="11">
        <v>106</v>
      </c>
      <c r="K33" s="11">
        <v>63</v>
      </c>
      <c r="L33" s="11">
        <v>10</v>
      </c>
      <c r="M33" s="72">
        <v>1</v>
      </c>
    </row>
    <row r="34" spans="1:13" ht="15" customHeight="1" thickBot="1">
      <c r="A34" s="382"/>
      <c r="B34" s="20" t="s">
        <v>488</v>
      </c>
      <c r="C34" s="8" t="s">
        <v>475</v>
      </c>
      <c r="D34" s="11">
        <v>567</v>
      </c>
      <c r="E34" s="11">
        <v>0</v>
      </c>
      <c r="F34" s="11">
        <v>1</v>
      </c>
      <c r="G34" s="11">
        <v>74</v>
      </c>
      <c r="H34" s="11">
        <v>166</v>
      </c>
      <c r="I34" s="11">
        <v>191</v>
      </c>
      <c r="J34" s="11">
        <v>110</v>
      </c>
      <c r="K34" s="11">
        <v>23</v>
      </c>
      <c r="L34" s="11">
        <v>2</v>
      </c>
      <c r="M34" s="72">
        <v>0</v>
      </c>
    </row>
    <row r="35" spans="1:13" ht="15" customHeight="1">
      <c r="A35" s="386" t="s">
        <v>492</v>
      </c>
      <c r="B35" s="16" t="s">
        <v>490</v>
      </c>
      <c r="C35" s="6" t="s">
        <v>477</v>
      </c>
      <c r="D35" s="28">
        <f>SUM(E35:M35)</f>
        <v>12</v>
      </c>
      <c r="E35" s="28">
        <f>SUM(E37,E39,E41,E43,E45)</f>
        <v>0</v>
      </c>
      <c r="F35" s="28">
        <f t="shared" ref="F35:M36" si="15">SUM(F37,F39,F41,F43,F45)</f>
        <v>0</v>
      </c>
      <c r="G35" s="28">
        <f t="shared" si="15"/>
        <v>0</v>
      </c>
      <c r="H35" s="28">
        <f t="shared" si="15"/>
        <v>1</v>
      </c>
      <c r="I35" s="28">
        <f t="shared" si="15"/>
        <v>0</v>
      </c>
      <c r="J35" s="28">
        <f t="shared" si="15"/>
        <v>2</v>
      </c>
      <c r="K35" s="28">
        <f t="shared" si="15"/>
        <v>4</v>
      </c>
      <c r="L35" s="28">
        <f t="shared" si="15"/>
        <v>4</v>
      </c>
      <c r="M35" s="28">
        <f t="shared" si="15"/>
        <v>1</v>
      </c>
    </row>
    <row r="36" spans="1:13" ht="15" customHeight="1">
      <c r="A36" s="372"/>
      <c r="B36" s="17" t="s">
        <v>491</v>
      </c>
      <c r="C36" s="8" t="s">
        <v>475</v>
      </c>
      <c r="D36" s="28">
        <f t="shared" ref="D36:D46" si="16">SUM(E36:M36)</f>
        <v>7</v>
      </c>
      <c r="E36" s="28">
        <f>SUM(E38,E40,E42,E44,E46)</f>
        <v>0</v>
      </c>
      <c r="F36" s="28">
        <f t="shared" si="15"/>
        <v>0</v>
      </c>
      <c r="G36" s="28">
        <f t="shared" si="15"/>
        <v>1</v>
      </c>
      <c r="H36" s="28">
        <f t="shared" si="15"/>
        <v>1</v>
      </c>
      <c r="I36" s="28">
        <f t="shared" si="15"/>
        <v>0</v>
      </c>
      <c r="J36" s="28">
        <f t="shared" si="15"/>
        <v>0</v>
      </c>
      <c r="K36" s="28">
        <f t="shared" si="15"/>
        <v>3</v>
      </c>
      <c r="L36" s="28">
        <f t="shared" si="15"/>
        <v>2</v>
      </c>
      <c r="M36" s="28">
        <f t="shared" si="15"/>
        <v>0</v>
      </c>
    </row>
    <row r="37" spans="1:13" ht="15" customHeight="1">
      <c r="A37" s="372"/>
      <c r="B37" s="19" t="s">
        <v>476</v>
      </c>
      <c r="C37" s="8" t="s">
        <v>477</v>
      </c>
      <c r="D37" s="28">
        <f t="shared" si="16"/>
        <v>4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2</v>
      </c>
      <c r="L37" s="29">
        <v>2</v>
      </c>
      <c r="M37" s="29">
        <v>0</v>
      </c>
    </row>
    <row r="38" spans="1:13" ht="15" customHeight="1">
      <c r="A38" s="372"/>
      <c r="B38" s="17" t="s">
        <v>478</v>
      </c>
      <c r="C38" s="8" t="s">
        <v>475</v>
      </c>
      <c r="D38" s="28">
        <f t="shared" si="16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ht="15" customHeight="1">
      <c r="A39" s="372"/>
      <c r="B39" s="19" t="s">
        <v>479</v>
      </c>
      <c r="C39" s="8" t="s">
        <v>477</v>
      </c>
      <c r="D39" s="28">
        <f t="shared" si="16"/>
        <v>8</v>
      </c>
      <c r="E39" s="28">
        <v>0</v>
      </c>
      <c r="F39" s="28">
        <v>0</v>
      </c>
      <c r="G39" s="28">
        <v>0</v>
      </c>
      <c r="H39" s="28">
        <v>1</v>
      </c>
      <c r="I39" s="28">
        <v>0</v>
      </c>
      <c r="J39" s="28">
        <v>2</v>
      </c>
      <c r="K39" s="28">
        <v>2</v>
      </c>
      <c r="L39" s="28">
        <v>2</v>
      </c>
      <c r="M39" s="28">
        <v>1</v>
      </c>
    </row>
    <row r="40" spans="1:13" ht="15" customHeight="1">
      <c r="A40" s="372"/>
      <c r="B40" s="17" t="s">
        <v>480</v>
      </c>
      <c r="C40" s="8" t="s">
        <v>475</v>
      </c>
      <c r="D40" s="28">
        <f t="shared" si="16"/>
        <v>6</v>
      </c>
      <c r="E40" s="28">
        <v>0</v>
      </c>
      <c r="F40" s="28">
        <v>0</v>
      </c>
      <c r="G40" s="28">
        <v>1</v>
      </c>
      <c r="H40" s="28">
        <v>1</v>
      </c>
      <c r="I40" s="28">
        <v>0</v>
      </c>
      <c r="J40" s="28">
        <v>0</v>
      </c>
      <c r="K40" s="28">
        <v>2</v>
      </c>
      <c r="L40" s="28">
        <v>2</v>
      </c>
      <c r="M40" s="28">
        <v>0</v>
      </c>
    </row>
    <row r="41" spans="1:13" ht="15" customHeight="1">
      <c r="A41" s="372"/>
      <c r="B41" s="19" t="s">
        <v>481</v>
      </c>
      <c r="C41" s="8" t="s">
        <v>477</v>
      </c>
      <c r="D41" s="28">
        <f t="shared" si="16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</row>
    <row r="42" spans="1:13" ht="15" customHeight="1">
      <c r="A42" s="372"/>
      <c r="B42" s="17" t="s">
        <v>482</v>
      </c>
      <c r="C42" s="8" t="s">
        <v>475</v>
      </c>
      <c r="D42" s="28">
        <f t="shared" si="16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1</v>
      </c>
      <c r="L42" s="28">
        <v>0</v>
      </c>
      <c r="M42" s="28">
        <v>0</v>
      </c>
    </row>
    <row r="43" spans="1:13" ht="15" customHeight="1">
      <c r="A43" s="372"/>
      <c r="B43" s="19" t="s">
        <v>483</v>
      </c>
      <c r="C43" s="8" t="s">
        <v>477</v>
      </c>
      <c r="D43" s="28">
        <f t="shared" si="16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</row>
    <row r="44" spans="1:13" ht="15" customHeight="1">
      <c r="A44" s="372"/>
      <c r="B44" s="17" t="s">
        <v>484</v>
      </c>
      <c r="C44" s="8" t="s">
        <v>475</v>
      </c>
      <c r="D44" s="28">
        <f t="shared" si="16"/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</row>
    <row r="45" spans="1:13" ht="15" customHeight="1">
      <c r="A45" s="372"/>
      <c r="B45" s="19" t="s">
        <v>485</v>
      </c>
      <c r="C45" s="8" t="s">
        <v>477</v>
      </c>
      <c r="D45" s="28">
        <f t="shared" si="16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5" customHeight="1">
      <c r="A46" s="372"/>
      <c r="B46" s="17" t="s">
        <v>486</v>
      </c>
      <c r="C46" s="8" t="s">
        <v>475</v>
      </c>
      <c r="D46" s="28">
        <f t="shared" si="16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ht="15" customHeight="1">
      <c r="A47" s="372"/>
      <c r="B47" s="19" t="s">
        <v>487</v>
      </c>
      <c r="C47" s="8" t="s">
        <v>477</v>
      </c>
      <c r="D47" s="28">
        <f t="shared" ref="D47:D62" si="17">SUM(E47:M47)</f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ht="15" customHeight="1" thickBot="1">
      <c r="A48" s="373"/>
      <c r="B48" s="20" t="s">
        <v>488</v>
      </c>
      <c r="C48" s="8" t="s">
        <v>475</v>
      </c>
      <c r="D48" s="28">
        <f t="shared" si="17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</row>
    <row r="49" spans="1:13" ht="15" customHeight="1">
      <c r="A49" s="386" t="s">
        <v>493</v>
      </c>
      <c r="B49" s="21" t="s">
        <v>490</v>
      </c>
      <c r="C49" s="12" t="s">
        <v>477</v>
      </c>
      <c r="D49" s="28">
        <f t="shared" si="17"/>
        <v>131</v>
      </c>
      <c r="E49" s="28">
        <f>SUM(E51,E53,E55,E57,E59,E61)</f>
        <v>0</v>
      </c>
      <c r="F49" s="28">
        <f t="shared" ref="F49:M50" si="18">SUM(F51,F53,F55,F57,F59,F61)</f>
        <v>0</v>
      </c>
      <c r="G49" s="28">
        <f t="shared" si="18"/>
        <v>0</v>
      </c>
      <c r="H49" s="28">
        <f t="shared" si="18"/>
        <v>0</v>
      </c>
      <c r="I49" s="28">
        <f t="shared" si="18"/>
        <v>20</v>
      </c>
      <c r="J49" s="28">
        <f t="shared" si="18"/>
        <v>38</v>
      </c>
      <c r="K49" s="28">
        <f t="shared" si="18"/>
        <v>46</v>
      </c>
      <c r="L49" s="28">
        <f t="shared" si="18"/>
        <v>25</v>
      </c>
      <c r="M49" s="28">
        <f t="shared" si="18"/>
        <v>2</v>
      </c>
    </row>
    <row r="50" spans="1:13" ht="15" customHeight="1">
      <c r="A50" s="372"/>
      <c r="B50" s="17" t="s">
        <v>491</v>
      </c>
      <c r="C50" s="8" t="s">
        <v>475</v>
      </c>
      <c r="D50" s="28">
        <f t="shared" si="17"/>
        <v>33</v>
      </c>
      <c r="E50" s="28">
        <f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3</v>
      </c>
      <c r="J50" s="28">
        <f t="shared" si="18"/>
        <v>9</v>
      </c>
      <c r="K50" s="28">
        <f t="shared" si="18"/>
        <v>13</v>
      </c>
      <c r="L50" s="28">
        <f t="shared" si="18"/>
        <v>8</v>
      </c>
      <c r="M50" s="28">
        <f t="shared" si="18"/>
        <v>0</v>
      </c>
    </row>
    <row r="51" spans="1:13" ht="15" customHeight="1">
      <c r="A51" s="372"/>
      <c r="B51" s="19" t="s">
        <v>476</v>
      </c>
      <c r="C51" s="8" t="s">
        <v>477</v>
      </c>
      <c r="D51" s="28">
        <f t="shared" si="17"/>
        <v>50</v>
      </c>
      <c r="E51" s="29">
        <v>0</v>
      </c>
      <c r="F51" s="29">
        <v>0</v>
      </c>
      <c r="G51" s="29">
        <v>0</v>
      </c>
      <c r="H51" s="29">
        <v>0</v>
      </c>
      <c r="I51" s="29">
        <v>8</v>
      </c>
      <c r="J51" s="29">
        <v>15</v>
      </c>
      <c r="K51" s="29">
        <v>16</v>
      </c>
      <c r="L51" s="29">
        <v>10</v>
      </c>
      <c r="M51" s="29">
        <v>1</v>
      </c>
    </row>
    <row r="52" spans="1:13" ht="15" customHeight="1">
      <c r="A52" s="372"/>
      <c r="B52" s="17" t="s">
        <v>478</v>
      </c>
      <c r="C52" s="8" t="s">
        <v>475</v>
      </c>
      <c r="D52" s="28">
        <f t="shared" si="17"/>
        <v>18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4</v>
      </c>
      <c r="K52" s="29">
        <v>8</v>
      </c>
      <c r="L52" s="29">
        <v>4</v>
      </c>
      <c r="M52" s="29">
        <v>0</v>
      </c>
    </row>
    <row r="53" spans="1:13" ht="15" customHeight="1">
      <c r="A53" s="372"/>
      <c r="B53" s="19" t="s">
        <v>479</v>
      </c>
      <c r="C53" s="8" t="s">
        <v>477</v>
      </c>
      <c r="D53" s="28">
        <f t="shared" si="17"/>
        <v>42</v>
      </c>
      <c r="E53" s="28">
        <v>0</v>
      </c>
      <c r="F53" s="28">
        <v>0</v>
      </c>
      <c r="G53" s="28">
        <v>0</v>
      </c>
      <c r="H53" s="28">
        <v>0</v>
      </c>
      <c r="I53" s="28">
        <v>8</v>
      </c>
      <c r="J53" s="28">
        <v>9</v>
      </c>
      <c r="K53" s="28">
        <v>16</v>
      </c>
      <c r="L53" s="28">
        <v>8</v>
      </c>
      <c r="M53" s="28">
        <v>1</v>
      </c>
    </row>
    <row r="54" spans="1:13" ht="15" customHeight="1">
      <c r="A54" s="372"/>
      <c r="B54" s="17" t="s">
        <v>480</v>
      </c>
      <c r="C54" s="8" t="s">
        <v>475</v>
      </c>
      <c r="D54" s="28">
        <f t="shared" si="17"/>
        <v>8</v>
      </c>
      <c r="E54" s="28">
        <v>0</v>
      </c>
      <c r="F54" s="28">
        <v>0</v>
      </c>
      <c r="G54" s="28">
        <v>0</v>
      </c>
      <c r="H54" s="28">
        <v>0</v>
      </c>
      <c r="I54" s="28">
        <v>1</v>
      </c>
      <c r="J54" s="28">
        <v>0</v>
      </c>
      <c r="K54" s="28">
        <v>3</v>
      </c>
      <c r="L54" s="28">
        <v>4</v>
      </c>
      <c r="M54" s="28">
        <v>0</v>
      </c>
    </row>
    <row r="55" spans="1:13" ht="15" customHeight="1">
      <c r="A55" s="372"/>
      <c r="B55" s="19" t="s">
        <v>481</v>
      </c>
      <c r="C55" s="8" t="s">
        <v>477</v>
      </c>
      <c r="D55" s="28">
        <f t="shared" si="17"/>
        <v>35</v>
      </c>
      <c r="E55" s="28">
        <v>0</v>
      </c>
      <c r="F55" s="28">
        <v>0</v>
      </c>
      <c r="G55" s="28">
        <v>0</v>
      </c>
      <c r="H55" s="28">
        <v>0</v>
      </c>
      <c r="I55" s="28">
        <v>3</v>
      </c>
      <c r="J55" s="28">
        <v>12</v>
      </c>
      <c r="K55" s="28">
        <v>13</v>
      </c>
      <c r="L55" s="28">
        <v>7</v>
      </c>
      <c r="M55" s="28">
        <v>0</v>
      </c>
    </row>
    <row r="56" spans="1:13" ht="15" customHeight="1">
      <c r="A56" s="372"/>
      <c r="B56" s="17" t="s">
        <v>482</v>
      </c>
      <c r="C56" s="8" t="s">
        <v>475</v>
      </c>
      <c r="D56" s="28">
        <f t="shared" si="17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2</v>
      </c>
      <c r="K56" s="28">
        <v>1</v>
      </c>
      <c r="L56" s="28">
        <v>0</v>
      </c>
      <c r="M56" s="28">
        <v>0</v>
      </c>
    </row>
    <row r="57" spans="1:13" ht="15" customHeight="1">
      <c r="A57" s="372"/>
      <c r="B57" s="19" t="s">
        <v>483</v>
      </c>
      <c r="C57" s="8" t="s">
        <v>477</v>
      </c>
      <c r="D57" s="28">
        <f t="shared" si="17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</row>
    <row r="58" spans="1:13" ht="15" customHeight="1">
      <c r="A58" s="372"/>
      <c r="B58" s="17" t="s">
        <v>484</v>
      </c>
      <c r="C58" s="8" t="s">
        <v>475</v>
      </c>
      <c r="D58" s="28">
        <f t="shared" si="17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28">
        <v>0</v>
      </c>
    </row>
    <row r="59" spans="1:13" ht="15" customHeight="1">
      <c r="A59" s="372"/>
      <c r="B59" s="19" t="s">
        <v>485</v>
      </c>
      <c r="C59" s="8" t="s">
        <v>477</v>
      </c>
      <c r="D59" s="28">
        <f t="shared" si="17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</row>
    <row r="60" spans="1:13" ht="15" customHeight="1">
      <c r="A60" s="372"/>
      <c r="B60" s="17" t="s">
        <v>486</v>
      </c>
      <c r="C60" s="8" t="s">
        <v>475</v>
      </c>
      <c r="D60" s="28">
        <f t="shared" si="17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1</v>
      </c>
      <c r="L60" s="28">
        <v>0</v>
      </c>
      <c r="M60" s="28">
        <v>0</v>
      </c>
    </row>
    <row r="61" spans="1:13" ht="15" customHeight="1">
      <c r="A61" s="372"/>
      <c r="B61" s="19" t="s">
        <v>487</v>
      </c>
      <c r="C61" s="8" t="s">
        <v>477</v>
      </c>
      <c r="D61" s="28">
        <f t="shared" si="17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ht="15" customHeight="1" thickBot="1">
      <c r="A62" s="373"/>
      <c r="B62" s="20" t="s">
        <v>488</v>
      </c>
      <c r="C62" s="8" t="s">
        <v>475</v>
      </c>
      <c r="D62" s="28">
        <f t="shared" si="17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s="26" customFormat="1">
      <c r="A63" s="22" t="s">
        <v>494</v>
      </c>
      <c r="C63" s="57"/>
    </row>
    <row r="64" spans="1:13" s="26" customFormat="1" ht="16.7" customHeight="1">
      <c r="A64" s="23" t="s">
        <v>495</v>
      </c>
      <c r="C64" s="57"/>
    </row>
    <row r="65" spans="1:3" s="26" customFormat="1">
      <c r="A65" s="23" t="s">
        <v>496</v>
      </c>
      <c r="C65" s="57"/>
    </row>
    <row r="66" spans="1:3" s="26" customFormat="1">
      <c r="A66" s="23" t="s">
        <v>497</v>
      </c>
      <c r="C66" s="57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工作表50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7" width="8.5" style="1" customWidth="1"/>
    <col min="8" max="8" width="7.625" style="1" customWidth="1"/>
    <col min="9" max="9" width="7.25" style="1" customWidth="1"/>
    <col min="10" max="10" width="7.375" style="1" customWidth="1"/>
    <col min="11" max="11" width="7.5" style="1" customWidth="1"/>
    <col min="12" max="13" width="5.875" style="1" customWidth="1"/>
    <col min="14" max="16384" width="9" style="1"/>
  </cols>
  <sheetData>
    <row r="1" spans="1:13" ht="21.2" customHeight="1">
      <c r="A1" s="387" t="s">
        <v>380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381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466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382</v>
      </c>
      <c r="M3" s="390"/>
    </row>
    <row r="4" spans="1:13" ht="17.25" thickBot="1">
      <c r="B4" s="391" t="s">
        <v>467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383</v>
      </c>
      <c r="M4" s="392"/>
    </row>
    <row r="5" spans="1:13">
      <c r="A5" s="455" t="s">
        <v>384</v>
      </c>
      <c r="B5" s="425"/>
      <c r="C5" s="378" t="s">
        <v>385</v>
      </c>
      <c r="D5" s="380" t="s">
        <v>386</v>
      </c>
      <c r="E5" s="380"/>
      <c r="F5" s="380"/>
      <c r="G5" s="380"/>
      <c r="H5" s="380"/>
      <c r="I5" s="380"/>
      <c r="J5" s="380"/>
      <c r="K5" s="380"/>
      <c r="L5" s="380"/>
      <c r="M5" s="451"/>
    </row>
    <row r="6" spans="1:13" s="5" customFormat="1" ht="52.15" customHeight="1" thickBot="1">
      <c r="A6" s="456"/>
      <c r="B6" s="427"/>
      <c r="C6" s="406"/>
      <c r="D6" s="3" t="s">
        <v>387</v>
      </c>
      <c r="E6" s="4" t="s">
        <v>388</v>
      </c>
      <c r="F6" s="4" t="s">
        <v>389</v>
      </c>
      <c r="G6" s="4" t="s">
        <v>390</v>
      </c>
      <c r="H6" s="4" t="s">
        <v>391</v>
      </c>
      <c r="I6" s="4" t="s">
        <v>392</v>
      </c>
      <c r="J6" s="4" t="s">
        <v>393</v>
      </c>
      <c r="K6" s="4" t="s">
        <v>394</v>
      </c>
      <c r="L6" s="4" t="s">
        <v>395</v>
      </c>
      <c r="M6" s="60" t="s">
        <v>396</v>
      </c>
    </row>
    <row r="7" spans="1:13" ht="15" customHeight="1">
      <c r="A7" s="452" t="s">
        <v>397</v>
      </c>
      <c r="B7" s="16" t="s">
        <v>398</v>
      </c>
      <c r="C7" s="6" t="s">
        <v>399</v>
      </c>
      <c r="D7" s="7">
        <f>D21+D35+D49</f>
        <v>9896</v>
      </c>
      <c r="E7" s="7">
        <f>E21+E35+E49</f>
        <v>0</v>
      </c>
      <c r="F7" s="7">
        <f t="shared" ref="F7:M7" si="0">F21+F35+F49</f>
        <v>212</v>
      </c>
      <c r="G7" s="7">
        <f t="shared" si="0"/>
        <v>1127</v>
      </c>
      <c r="H7" s="7">
        <f t="shared" si="0"/>
        <v>3112</v>
      </c>
      <c r="I7" s="7">
        <f t="shared" si="0"/>
        <v>2791</v>
      </c>
      <c r="J7" s="7">
        <f t="shared" si="0"/>
        <v>1745</v>
      </c>
      <c r="K7" s="7">
        <f t="shared" si="0"/>
        <v>734</v>
      </c>
      <c r="L7" s="7">
        <f t="shared" si="0"/>
        <v>167</v>
      </c>
      <c r="M7" s="40">
        <f t="shared" si="0"/>
        <v>8</v>
      </c>
    </row>
    <row r="8" spans="1:13" ht="15" customHeight="1">
      <c r="A8" s="449"/>
      <c r="B8" s="18" t="s">
        <v>400</v>
      </c>
      <c r="C8" s="8" t="s">
        <v>401</v>
      </c>
      <c r="D8" s="9">
        <f t="shared" ref="D8:D20" si="1">D22+D36+D50</f>
        <v>23913</v>
      </c>
      <c r="E8" s="9">
        <f t="shared" ref="E8:M8" si="2">E22+E36+E50</f>
        <v>0</v>
      </c>
      <c r="F8" s="9">
        <f t="shared" si="2"/>
        <v>339</v>
      </c>
      <c r="G8" s="9">
        <f t="shared" si="2"/>
        <v>2731</v>
      </c>
      <c r="H8" s="9">
        <f t="shared" si="2"/>
        <v>6333</v>
      </c>
      <c r="I8" s="9">
        <f t="shared" si="2"/>
        <v>6661</v>
      </c>
      <c r="J8" s="9">
        <f t="shared" si="2"/>
        <v>5273</v>
      </c>
      <c r="K8" s="9">
        <f t="shared" si="2"/>
        <v>2306</v>
      </c>
      <c r="L8" s="9">
        <f t="shared" si="2"/>
        <v>267</v>
      </c>
      <c r="M8" s="41">
        <f t="shared" si="2"/>
        <v>3</v>
      </c>
    </row>
    <row r="9" spans="1:13" ht="15" customHeight="1">
      <c r="A9" s="449"/>
      <c r="B9" s="19" t="s">
        <v>402</v>
      </c>
      <c r="C9" s="8" t="s">
        <v>399</v>
      </c>
      <c r="D9" s="9">
        <f t="shared" si="1"/>
        <v>3775</v>
      </c>
      <c r="E9" s="9">
        <f t="shared" ref="E9:M9" si="3">E23+E37+E51</f>
        <v>0</v>
      </c>
      <c r="F9" s="9">
        <f t="shared" si="3"/>
        <v>82</v>
      </c>
      <c r="G9" s="9">
        <f t="shared" si="3"/>
        <v>336</v>
      </c>
      <c r="H9" s="9">
        <f t="shared" si="3"/>
        <v>1160</v>
      </c>
      <c r="I9" s="9">
        <f t="shared" si="3"/>
        <v>1154</v>
      </c>
      <c r="J9" s="9">
        <f t="shared" si="3"/>
        <v>712</v>
      </c>
      <c r="K9" s="9">
        <f t="shared" si="3"/>
        <v>271</v>
      </c>
      <c r="L9" s="9">
        <f t="shared" si="3"/>
        <v>58</v>
      </c>
      <c r="M9" s="41">
        <f t="shared" si="3"/>
        <v>2</v>
      </c>
    </row>
    <row r="10" spans="1:13" ht="15" customHeight="1">
      <c r="A10" s="449"/>
      <c r="B10" s="17" t="s">
        <v>403</v>
      </c>
      <c r="C10" s="8" t="s">
        <v>401</v>
      </c>
      <c r="D10" s="9">
        <f t="shared" si="1"/>
        <v>11946</v>
      </c>
      <c r="E10" s="9">
        <f t="shared" ref="E10:M10" si="4">E24+E38+E52</f>
        <v>0</v>
      </c>
      <c r="F10" s="9">
        <f t="shared" si="4"/>
        <v>133</v>
      </c>
      <c r="G10" s="9">
        <f t="shared" si="4"/>
        <v>1023</v>
      </c>
      <c r="H10" s="9">
        <f t="shared" si="4"/>
        <v>3102</v>
      </c>
      <c r="I10" s="9">
        <f t="shared" si="4"/>
        <v>3828</v>
      </c>
      <c r="J10" s="9">
        <f t="shared" si="4"/>
        <v>2633</v>
      </c>
      <c r="K10" s="9">
        <f t="shared" si="4"/>
        <v>1137</v>
      </c>
      <c r="L10" s="9">
        <f t="shared" si="4"/>
        <v>90</v>
      </c>
      <c r="M10" s="41">
        <f t="shared" si="4"/>
        <v>0</v>
      </c>
    </row>
    <row r="11" spans="1:13" ht="15" customHeight="1">
      <c r="A11" s="449"/>
      <c r="B11" s="19" t="s">
        <v>404</v>
      </c>
      <c r="C11" s="8" t="s">
        <v>399</v>
      </c>
      <c r="D11" s="9">
        <f t="shared" si="1"/>
        <v>2055</v>
      </c>
      <c r="E11" s="9">
        <f t="shared" ref="E11:M11" si="5">E25+E39+E53</f>
        <v>0</v>
      </c>
      <c r="F11" s="9">
        <f t="shared" si="5"/>
        <v>5</v>
      </c>
      <c r="G11" s="9">
        <f t="shared" si="5"/>
        <v>223</v>
      </c>
      <c r="H11" s="9">
        <f t="shared" si="5"/>
        <v>626</v>
      </c>
      <c r="I11" s="9">
        <f t="shared" si="5"/>
        <v>648</v>
      </c>
      <c r="J11" s="9">
        <f t="shared" si="5"/>
        <v>390</v>
      </c>
      <c r="K11" s="9">
        <f t="shared" si="5"/>
        <v>127</v>
      </c>
      <c r="L11" s="9">
        <f t="shared" si="5"/>
        <v>31</v>
      </c>
      <c r="M11" s="41">
        <f t="shared" si="5"/>
        <v>5</v>
      </c>
    </row>
    <row r="12" spans="1:13" ht="15" customHeight="1">
      <c r="A12" s="449"/>
      <c r="B12" s="17" t="s">
        <v>405</v>
      </c>
      <c r="C12" s="8" t="s">
        <v>401</v>
      </c>
      <c r="D12" s="9">
        <f t="shared" si="1"/>
        <v>5601</v>
      </c>
      <c r="E12" s="9">
        <f t="shared" ref="E12:M12" si="6">E26+E40+E54</f>
        <v>0</v>
      </c>
      <c r="F12" s="9">
        <f t="shared" si="6"/>
        <v>64</v>
      </c>
      <c r="G12" s="9">
        <f t="shared" si="6"/>
        <v>723</v>
      </c>
      <c r="H12" s="9">
        <f t="shared" si="6"/>
        <v>1597</v>
      </c>
      <c r="I12" s="9">
        <f t="shared" si="6"/>
        <v>1454</v>
      </c>
      <c r="J12" s="9">
        <f t="shared" si="6"/>
        <v>1260</v>
      </c>
      <c r="K12" s="9">
        <f t="shared" si="6"/>
        <v>410</v>
      </c>
      <c r="L12" s="9">
        <f t="shared" si="6"/>
        <v>92</v>
      </c>
      <c r="M12" s="41">
        <f t="shared" si="6"/>
        <v>1</v>
      </c>
    </row>
    <row r="13" spans="1:13" ht="15" customHeight="1">
      <c r="A13" s="449"/>
      <c r="B13" s="19" t="s">
        <v>406</v>
      </c>
      <c r="C13" s="8" t="s">
        <v>399</v>
      </c>
      <c r="D13" s="9">
        <f t="shared" si="1"/>
        <v>1639</v>
      </c>
      <c r="E13" s="9">
        <f t="shared" ref="E13:M13" si="7">E27+E41+E55</f>
        <v>0</v>
      </c>
      <c r="F13" s="9">
        <f t="shared" si="7"/>
        <v>118</v>
      </c>
      <c r="G13" s="9">
        <f t="shared" si="7"/>
        <v>274</v>
      </c>
      <c r="H13" s="9">
        <f t="shared" si="7"/>
        <v>485</v>
      </c>
      <c r="I13" s="9">
        <f t="shared" si="7"/>
        <v>315</v>
      </c>
      <c r="J13" s="9">
        <f t="shared" si="7"/>
        <v>249</v>
      </c>
      <c r="K13" s="9">
        <f t="shared" si="7"/>
        <v>157</v>
      </c>
      <c r="L13" s="9">
        <f t="shared" si="7"/>
        <v>41</v>
      </c>
      <c r="M13" s="41">
        <f t="shared" si="7"/>
        <v>0</v>
      </c>
    </row>
    <row r="14" spans="1:13" ht="15" customHeight="1">
      <c r="A14" s="449"/>
      <c r="B14" s="17" t="s">
        <v>407</v>
      </c>
      <c r="C14" s="8" t="s">
        <v>401</v>
      </c>
      <c r="D14" s="9">
        <f t="shared" si="1"/>
        <v>4576</v>
      </c>
      <c r="E14" s="9">
        <f t="shared" ref="E14:M14" si="8">E28+E42+E56</f>
        <v>0</v>
      </c>
      <c r="F14" s="9">
        <f t="shared" si="8"/>
        <v>126</v>
      </c>
      <c r="G14" s="9">
        <f t="shared" si="8"/>
        <v>674</v>
      </c>
      <c r="H14" s="9">
        <f t="shared" si="8"/>
        <v>1124</v>
      </c>
      <c r="I14" s="9">
        <f t="shared" si="8"/>
        <v>953</v>
      </c>
      <c r="J14" s="9">
        <f t="shared" si="8"/>
        <v>1023</v>
      </c>
      <c r="K14" s="9">
        <f t="shared" si="8"/>
        <v>606</v>
      </c>
      <c r="L14" s="9">
        <f t="shared" si="8"/>
        <v>68</v>
      </c>
      <c r="M14" s="41">
        <f t="shared" si="8"/>
        <v>2</v>
      </c>
    </row>
    <row r="15" spans="1:13" ht="15" customHeight="1">
      <c r="A15" s="449"/>
      <c r="B15" s="19" t="s">
        <v>408</v>
      </c>
      <c r="C15" s="8" t="s">
        <v>399</v>
      </c>
      <c r="D15" s="9">
        <f t="shared" si="1"/>
        <v>1639</v>
      </c>
      <c r="E15" s="9">
        <f t="shared" ref="E15:M15" si="9">E29+E43+E57</f>
        <v>0</v>
      </c>
      <c r="F15" s="9">
        <f t="shared" si="9"/>
        <v>6</v>
      </c>
      <c r="G15" s="9">
        <f t="shared" si="9"/>
        <v>241</v>
      </c>
      <c r="H15" s="9">
        <f t="shared" si="9"/>
        <v>635</v>
      </c>
      <c r="I15" s="9">
        <f t="shared" si="9"/>
        <v>413</v>
      </c>
      <c r="J15" s="9">
        <f t="shared" si="9"/>
        <v>237</v>
      </c>
      <c r="K15" s="9">
        <f t="shared" si="9"/>
        <v>83</v>
      </c>
      <c r="L15" s="9">
        <f t="shared" si="9"/>
        <v>24</v>
      </c>
      <c r="M15" s="41">
        <f t="shared" si="9"/>
        <v>0</v>
      </c>
    </row>
    <row r="16" spans="1:13" ht="15" customHeight="1">
      <c r="A16" s="449"/>
      <c r="B16" s="17" t="s">
        <v>409</v>
      </c>
      <c r="C16" s="8" t="s">
        <v>401</v>
      </c>
      <c r="D16" s="9">
        <f t="shared" si="1"/>
        <v>868</v>
      </c>
      <c r="E16" s="9">
        <f t="shared" ref="E16:M16" si="10">E30+E44+E58</f>
        <v>0</v>
      </c>
      <c r="F16" s="9">
        <f t="shared" si="10"/>
        <v>14</v>
      </c>
      <c r="G16" s="9">
        <f t="shared" si="10"/>
        <v>203</v>
      </c>
      <c r="H16" s="9">
        <f t="shared" si="10"/>
        <v>276</v>
      </c>
      <c r="I16" s="9">
        <f t="shared" si="10"/>
        <v>163</v>
      </c>
      <c r="J16" s="9">
        <f t="shared" si="10"/>
        <v>148</v>
      </c>
      <c r="K16" s="9">
        <f t="shared" si="10"/>
        <v>57</v>
      </c>
      <c r="L16" s="9">
        <f t="shared" si="10"/>
        <v>7</v>
      </c>
      <c r="M16" s="41">
        <f t="shared" si="10"/>
        <v>0</v>
      </c>
    </row>
    <row r="17" spans="1:13" ht="15" customHeight="1">
      <c r="A17" s="449"/>
      <c r="B17" s="19" t="s">
        <v>410</v>
      </c>
      <c r="C17" s="8" t="s">
        <v>399</v>
      </c>
      <c r="D17" s="9">
        <f t="shared" si="1"/>
        <v>300</v>
      </c>
      <c r="E17" s="9">
        <f t="shared" ref="E17:M17" si="11">E31+E45+E59</f>
        <v>0</v>
      </c>
      <c r="F17" s="9">
        <f t="shared" si="11"/>
        <v>1</v>
      </c>
      <c r="G17" s="9">
        <f t="shared" si="11"/>
        <v>29</v>
      </c>
      <c r="H17" s="9">
        <f t="shared" si="11"/>
        <v>83</v>
      </c>
      <c r="I17" s="9">
        <f t="shared" si="11"/>
        <v>102</v>
      </c>
      <c r="J17" s="9">
        <f t="shared" si="11"/>
        <v>50</v>
      </c>
      <c r="K17" s="9">
        <f t="shared" si="11"/>
        <v>32</v>
      </c>
      <c r="L17" s="9">
        <f t="shared" si="11"/>
        <v>3</v>
      </c>
      <c r="M17" s="41">
        <f t="shared" si="11"/>
        <v>0</v>
      </c>
    </row>
    <row r="18" spans="1:13" ht="15" customHeight="1">
      <c r="A18" s="449"/>
      <c r="B18" s="17" t="s">
        <v>411</v>
      </c>
      <c r="C18" s="8" t="s">
        <v>401</v>
      </c>
      <c r="D18" s="9">
        <f t="shared" si="1"/>
        <v>363</v>
      </c>
      <c r="E18" s="9">
        <f t="shared" ref="E18:M18" si="12">E32+E46+E60</f>
        <v>0</v>
      </c>
      <c r="F18" s="9">
        <f t="shared" si="12"/>
        <v>1</v>
      </c>
      <c r="G18" s="9">
        <f t="shared" si="12"/>
        <v>32</v>
      </c>
      <c r="H18" s="9">
        <f t="shared" si="12"/>
        <v>67</v>
      </c>
      <c r="I18" s="9">
        <f t="shared" si="12"/>
        <v>74</v>
      </c>
      <c r="J18" s="9">
        <f t="shared" si="12"/>
        <v>105</v>
      </c>
      <c r="K18" s="9">
        <f t="shared" si="12"/>
        <v>76</v>
      </c>
      <c r="L18" s="9">
        <f t="shared" si="12"/>
        <v>8</v>
      </c>
      <c r="M18" s="41">
        <f t="shared" si="12"/>
        <v>0</v>
      </c>
    </row>
    <row r="19" spans="1:13" ht="15" customHeight="1">
      <c r="A19" s="449"/>
      <c r="B19" s="19" t="s">
        <v>412</v>
      </c>
      <c r="C19" s="8" t="s">
        <v>399</v>
      </c>
      <c r="D19" s="9">
        <f t="shared" si="1"/>
        <v>488</v>
      </c>
      <c r="E19" s="9">
        <f t="shared" ref="E19:M19" si="13">E33+E47+E61</f>
        <v>0</v>
      </c>
      <c r="F19" s="9">
        <f t="shared" si="13"/>
        <v>0</v>
      </c>
      <c r="G19" s="9">
        <f t="shared" si="13"/>
        <v>24</v>
      </c>
      <c r="H19" s="9">
        <f t="shared" si="13"/>
        <v>123</v>
      </c>
      <c r="I19" s="9">
        <f t="shared" si="13"/>
        <v>159</v>
      </c>
      <c r="J19" s="9">
        <f t="shared" si="13"/>
        <v>107</v>
      </c>
      <c r="K19" s="9">
        <f t="shared" si="13"/>
        <v>64</v>
      </c>
      <c r="L19" s="9">
        <f t="shared" si="13"/>
        <v>10</v>
      </c>
      <c r="M19" s="41">
        <f t="shared" si="13"/>
        <v>1</v>
      </c>
    </row>
    <row r="20" spans="1:13" ht="15" customHeight="1" thickBot="1">
      <c r="A20" s="450"/>
      <c r="B20" s="20" t="s">
        <v>413</v>
      </c>
      <c r="C20" s="8" t="s">
        <v>401</v>
      </c>
      <c r="D20" s="9">
        <f t="shared" si="1"/>
        <v>559</v>
      </c>
      <c r="E20" s="9">
        <f t="shared" ref="E20:M20" si="14">E34+E48+E62</f>
        <v>0</v>
      </c>
      <c r="F20" s="9">
        <f t="shared" si="14"/>
        <v>1</v>
      </c>
      <c r="G20" s="9">
        <f t="shared" si="14"/>
        <v>76</v>
      </c>
      <c r="H20" s="9">
        <f t="shared" si="14"/>
        <v>167</v>
      </c>
      <c r="I20" s="9">
        <f t="shared" si="14"/>
        <v>189</v>
      </c>
      <c r="J20" s="9">
        <f t="shared" si="14"/>
        <v>104</v>
      </c>
      <c r="K20" s="9">
        <f t="shared" si="14"/>
        <v>20</v>
      </c>
      <c r="L20" s="9">
        <f t="shared" si="14"/>
        <v>2</v>
      </c>
      <c r="M20" s="41">
        <f t="shared" si="14"/>
        <v>0</v>
      </c>
    </row>
    <row r="21" spans="1:13" ht="15" customHeight="1">
      <c r="A21" s="453" t="s">
        <v>414</v>
      </c>
      <c r="B21" s="16" t="s">
        <v>415</v>
      </c>
      <c r="C21" s="6" t="s">
        <v>399</v>
      </c>
      <c r="D21" s="7">
        <v>9753</v>
      </c>
      <c r="E21" s="7">
        <v>0</v>
      </c>
      <c r="F21" s="7">
        <v>212</v>
      </c>
      <c r="G21" s="7">
        <v>1127</v>
      </c>
      <c r="H21" s="7">
        <v>3111</v>
      </c>
      <c r="I21" s="7">
        <v>2771</v>
      </c>
      <c r="J21" s="7">
        <v>1705</v>
      </c>
      <c r="K21" s="7">
        <v>684</v>
      </c>
      <c r="L21" s="7">
        <v>138</v>
      </c>
      <c r="M21" s="40">
        <v>5</v>
      </c>
    </row>
    <row r="22" spans="1:13" ht="15" customHeight="1">
      <c r="A22" s="454"/>
      <c r="B22" s="17" t="s">
        <v>416</v>
      </c>
      <c r="C22" s="8" t="s">
        <v>401</v>
      </c>
      <c r="D22" s="9">
        <v>23873</v>
      </c>
      <c r="E22" s="9">
        <v>0</v>
      </c>
      <c r="F22" s="9">
        <v>339</v>
      </c>
      <c r="G22" s="9">
        <v>2730</v>
      </c>
      <c r="H22" s="9">
        <v>6332</v>
      </c>
      <c r="I22" s="9">
        <v>6658</v>
      </c>
      <c r="J22" s="9">
        <v>5264</v>
      </c>
      <c r="K22" s="9">
        <v>2290</v>
      </c>
      <c r="L22" s="9">
        <v>257</v>
      </c>
      <c r="M22" s="41">
        <v>3</v>
      </c>
    </row>
    <row r="23" spans="1:13" ht="15" customHeight="1">
      <c r="A23" s="454"/>
      <c r="B23" s="19" t="s">
        <v>402</v>
      </c>
      <c r="C23" s="8" t="s">
        <v>399</v>
      </c>
      <c r="D23" s="9">
        <v>3721</v>
      </c>
      <c r="E23" s="9">
        <v>0</v>
      </c>
      <c r="F23" s="9">
        <v>82</v>
      </c>
      <c r="G23" s="9">
        <v>336</v>
      </c>
      <c r="H23" s="9">
        <v>1160</v>
      </c>
      <c r="I23" s="9">
        <v>1146</v>
      </c>
      <c r="J23" s="9">
        <v>697</v>
      </c>
      <c r="K23" s="9">
        <v>253</v>
      </c>
      <c r="L23" s="9">
        <v>46</v>
      </c>
      <c r="M23" s="41">
        <v>1</v>
      </c>
    </row>
    <row r="24" spans="1:13" ht="15" customHeight="1">
      <c r="A24" s="454"/>
      <c r="B24" s="17" t="s">
        <v>403</v>
      </c>
      <c r="C24" s="8" t="s">
        <v>401</v>
      </c>
      <c r="D24" s="9">
        <v>11928</v>
      </c>
      <c r="E24" s="9">
        <v>0</v>
      </c>
      <c r="F24" s="9">
        <v>133</v>
      </c>
      <c r="G24" s="9">
        <v>1023</v>
      </c>
      <c r="H24" s="9">
        <v>3102</v>
      </c>
      <c r="I24" s="9">
        <v>3826</v>
      </c>
      <c r="J24" s="9">
        <v>2629</v>
      </c>
      <c r="K24" s="9">
        <v>1129</v>
      </c>
      <c r="L24" s="9">
        <v>86</v>
      </c>
      <c r="M24" s="41">
        <v>0</v>
      </c>
    </row>
    <row r="25" spans="1:13" ht="15" customHeight="1">
      <c r="A25" s="454"/>
      <c r="B25" s="19" t="s">
        <v>404</v>
      </c>
      <c r="C25" s="8" t="s">
        <v>399</v>
      </c>
      <c r="D25" s="9">
        <v>2005</v>
      </c>
      <c r="E25" s="9">
        <v>0</v>
      </c>
      <c r="F25" s="9">
        <v>5</v>
      </c>
      <c r="G25" s="9">
        <v>223</v>
      </c>
      <c r="H25" s="9">
        <v>625</v>
      </c>
      <c r="I25" s="9">
        <v>640</v>
      </c>
      <c r="J25" s="9">
        <v>379</v>
      </c>
      <c r="K25" s="9">
        <v>109</v>
      </c>
      <c r="L25" s="9">
        <v>21</v>
      </c>
      <c r="M25" s="41">
        <v>3</v>
      </c>
    </row>
    <row r="26" spans="1:13" ht="15" customHeight="1">
      <c r="A26" s="454"/>
      <c r="B26" s="17" t="s">
        <v>405</v>
      </c>
      <c r="C26" s="8" t="s">
        <v>401</v>
      </c>
      <c r="D26" s="9">
        <v>5587</v>
      </c>
      <c r="E26" s="9">
        <v>0</v>
      </c>
      <c r="F26" s="9">
        <v>64</v>
      </c>
      <c r="G26" s="9">
        <v>722</v>
      </c>
      <c r="H26" s="9">
        <v>1596</v>
      </c>
      <c r="I26" s="9">
        <v>1453</v>
      </c>
      <c r="J26" s="9">
        <v>1260</v>
      </c>
      <c r="K26" s="9">
        <v>405</v>
      </c>
      <c r="L26" s="9">
        <v>86</v>
      </c>
      <c r="M26" s="41">
        <v>1</v>
      </c>
    </row>
    <row r="27" spans="1:13" ht="15" customHeight="1">
      <c r="A27" s="454"/>
      <c r="B27" s="19" t="s">
        <v>406</v>
      </c>
      <c r="C27" s="8" t="s">
        <v>399</v>
      </c>
      <c r="D27" s="9">
        <v>1604</v>
      </c>
      <c r="E27" s="9">
        <v>0</v>
      </c>
      <c r="F27" s="9">
        <v>118</v>
      </c>
      <c r="G27" s="9">
        <v>274</v>
      </c>
      <c r="H27" s="9">
        <v>485</v>
      </c>
      <c r="I27" s="9">
        <v>312</v>
      </c>
      <c r="J27" s="9">
        <v>237</v>
      </c>
      <c r="K27" s="9">
        <v>144</v>
      </c>
      <c r="L27" s="9">
        <v>34</v>
      </c>
      <c r="M27" s="41">
        <v>0</v>
      </c>
    </row>
    <row r="28" spans="1:13" ht="15" customHeight="1">
      <c r="A28" s="454"/>
      <c r="B28" s="17" t="s">
        <v>407</v>
      </c>
      <c r="C28" s="8" t="s">
        <v>401</v>
      </c>
      <c r="D28" s="9">
        <v>4572</v>
      </c>
      <c r="E28" s="9">
        <v>0</v>
      </c>
      <c r="F28" s="9">
        <v>126</v>
      </c>
      <c r="G28" s="9">
        <v>674</v>
      </c>
      <c r="H28" s="9">
        <v>1124</v>
      </c>
      <c r="I28" s="9">
        <v>953</v>
      </c>
      <c r="J28" s="9">
        <v>1021</v>
      </c>
      <c r="K28" s="9">
        <v>604</v>
      </c>
      <c r="L28" s="9">
        <v>68</v>
      </c>
      <c r="M28" s="41">
        <v>2</v>
      </c>
    </row>
    <row r="29" spans="1:13" ht="15" customHeight="1">
      <c r="A29" s="454"/>
      <c r="B29" s="19" t="s">
        <v>408</v>
      </c>
      <c r="C29" s="8" t="s">
        <v>399</v>
      </c>
      <c r="D29" s="9">
        <v>1637</v>
      </c>
      <c r="E29" s="9">
        <v>0</v>
      </c>
      <c r="F29" s="9">
        <v>6</v>
      </c>
      <c r="G29" s="9">
        <v>241</v>
      </c>
      <c r="H29" s="9">
        <v>635</v>
      </c>
      <c r="I29" s="9">
        <v>413</v>
      </c>
      <c r="J29" s="9">
        <v>236</v>
      </c>
      <c r="K29" s="9">
        <v>82</v>
      </c>
      <c r="L29" s="9">
        <v>24</v>
      </c>
      <c r="M29" s="41">
        <v>0</v>
      </c>
    </row>
    <row r="30" spans="1:13" ht="15" customHeight="1">
      <c r="A30" s="454"/>
      <c r="B30" s="17" t="s">
        <v>409</v>
      </c>
      <c r="C30" s="8" t="s">
        <v>401</v>
      </c>
      <c r="D30" s="9">
        <v>866</v>
      </c>
      <c r="E30" s="9">
        <v>0</v>
      </c>
      <c r="F30" s="9">
        <v>14</v>
      </c>
      <c r="G30" s="9">
        <v>203</v>
      </c>
      <c r="H30" s="9">
        <v>276</v>
      </c>
      <c r="I30" s="9">
        <v>163</v>
      </c>
      <c r="J30" s="9">
        <v>146</v>
      </c>
      <c r="K30" s="9">
        <v>57</v>
      </c>
      <c r="L30" s="9">
        <v>7</v>
      </c>
      <c r="M30" s="41">
        <v>0</v>
      </c>
    </row>
    <row r="31" spans="1:13" ht="15" customHeight="1">
      <c r="A31" s="454"/>
      <c r="B31" s="19" t="s">
        <v>410</v>
      </c>
      <c r="C31" s="8" t="s">
        <v>399</v>
      </c>
      <c r="D31" s="9">
        <v>298</v>
      </c>
      <c r="E31" s="9">
        <v>0</v>
      </c>
      <c r="F31" s="9">
        <v>1</v>
      </c>
      <c r="G31" s="9">
        <v>29</v>
      </c>
      <c r="H31" s="9">
        <v>83</v>
      </c>
      <c r="I31" s="9">
        <v>101</v>
      </c>
      <c r="J31" s="9">
        <v>49</v>
      </c>
      <c r="K31" s="9">
        <v>32</v>
      </c>
      <c r="L31" s="9">
        <v>3</v>
      </c>
      <c r="M31" s="41">
        <v>0</v>
      </c>
    </row>
    <row r="32" spans="1:13" ht="15" customHeight="1">
      <c r="A32" s="452"/>
      <c r="B32" s="17" t="s">
        <v>411</v>
      </c>
      <c r="C32" s="8" t="s">
        <v>401</v>
      </c>
      <c r="D32" s="11">
        <v>361</v>
      </c>
      <c r="E32" s="11">
        <v>0</v>
      </c>
      <c r="F32" s="11">
        <v>1</v>
      </c>
      <c r="G32" s="11">
        <v>32</v>
      </c>
      <c r="H32" s="11">
        <v>67</v>
      </c>
      <c r="I32" s="11">
        <v>74</v>
      </c>
      <c r="J32" s="11">
        <v>104</v>
      </c>
      <c r="K32" s="11">
        <v>75</v>
      </c>
      <c r="L32" s="11">
        <v>8</v>
      </c>
      <c r="M32" s="44">
        <v>0</v>
      </c>
    </row>
    <row r="33" spans="1:13" ht="15" customHeight="1">
      <c r="A33" s="452"/>
      <c r="B33" s="19" t="s">
        <v>412</v>
      </c>
      <c r="C33" s="8" t="s">
        <v>399</v>
      </c>
      <c r="D33" s="11">
        <v>488</v>
      </c>
      <c r="E33" s="11">
        <v>0</v>
      </c>
      <c r="F33" s="11">
        <v>0</v>
      </c>
      <c r="G33" s="11">
        <v>24</v>
      </c>
      <c r="H33" s="11">
        <v>123</v>
      </c>
      <c r="I33" s="11">
        <v>159</v>
      </c>
      <c r="J33" s="11">
        <v>107</v>
      </c>
      <c r="K33" s="11">
        <v>64</v>
      </c>
      <c r="L33" s="11">
        <v>10</v>
      </c>
      <c r="M33" s="44">
        <v>1</v>
      </c>
    </row>
    <row r="34" spans="1:13" ht="15" customHeight="1" thickBot="1">
      <c r="A34" s="452"/>
      <c r="B34" s="20" t="s">
        <v>413</v>
      </c>
      <c r="C34" s="31" t="s">
        <v>401</v>
      </c>
      <c r="D34" s="10">
        <v>559</v>
      </c>
      <c r="E34" s="10">
        <v>0</v>
      </c>
      <c r="F34" s="10">
        <v>1</v>
      </c>
      <c r="G34" s="10">
        <v>76</v>
      </c>
      <c r="H34" s="10">
        <v>167</v>
      </c>
      <c r="I34" s="10">
        <v>189</v>
      </c>
      <c r="J34" s="10">
        <v>104</v>
      </c>
      <c r="K34" s="10">
        <v>20</v>
      </c>
      <c r="L34" s="10">
        <v>2</v>
      </c>
      <c r="M34" s="54">
        <v>0</v>
      </c>
    </row>
    <row r="35" spans="1:13" ht="15" customHeight="1">
      <c r="A35" s="448" t="s">
        <v>417</v>
      </c>
      <c r="B35" s="21" t="s">
        <v>415</v>
      </c>
      <c r="C35" s="12" t="s">
        <v>399</v>
      </c>
      <c r="D35" s="66">
        <f>SUM(E35:M35)</f>
        <v>12</v>
      </c>
      <c r="E35" s="66">
        <f>SUM(E37,E39,E41,E43,E45)</f>
        <v>0</v>
      </c>
      <c r="F35" s="66">
        <f t="shared" ref="F35:M36" si="15">SUM(F37,F39,F41,F43,F45)</f>
        <v>0</v>
      </c>
      <c r="G35" s="66">
        <f t="shared" si="15"/>
        <v>0</v>
      </c>
      <c r="H35" s="66">
        <f t="shared" si="15"/>
        <v>1</v>
      </c>
      <c r="I35" s="66">
        <f t="shared" si="15"/>
        <v>0</v>
      </c>
      <c r="J35" s="66">
        <f t="shared" si="15"/>
        <v>2</v>
      </c>
      <c r="K35" s="66">
        <f t="shared" si="15"/>
        <v>4</v>
      </c>
      <c r="L35" s="66">
        <f t="shared" si="15"/>
        <v>4</v>
      </c>
      <c r="M35" s="67">
        <f t="shared" si="15"/>
        <v>1</v>
      </c>
    </row>
    <row r="36" spans="1:13" ht="15" customHeight="1">
      <c r="A36" s="449"/>
      <c r="B36" s="17" t="s">
        <v>416</v>
      </c>
      <c r="C36" s="8" t="s">
        <v>401</v>
      </c>
      <c r="D36" s="28">
        <f t="shared" ref="D36:D46" si="16">SUM(E36:M36)</f>
        <v>7</v>
      </c>
      <c r="E36" s="28">
        <f>SUM(E38,E40,E42,E44,E46)</f>
        <v>0</v>
      </c>
      <c r="F36" s="28">
        <f t="shared" si="15"/>
        <v>0</v>
      </c>
      <c r="G36" s="28">
        <f t="shared" si="15"/>
        <v>1</v>
      </c>
      <c r="H36" s="28">
        <f t="shared" si="15"/>
        <v>1</v>
      </c>
      <c r="I36" s="28">
        <f t="shared" si="15"/>
        <v>0</v>
      </c>
      <c r="J36" s="28">
        <f t="shared" si="15"/>
        <v>0</v>
      </c>
      <c r="K36" s="28">
        <f t="shared" si="15"/>
        <v>3</v>
      </c>
      <c r="L36" s="28">
        <f t="shared" si="15"/>
        <v>2</v>
      </c>
      <c r="M36" s="63">
        <f t="shared" si="15"/>
        <v>0</v>
      </c>
    </row>
    <row r="37" spans="1:13" ht="15" customHeight="1">
      <c r="A37" s="449"/>
      <c r="B37" s="19" t="s">
        <v>402</v>
      </c>
      <c r="C37" s="8" t="s">
        <v>399</v>
      </c>
      <c r="D37" s="28">
        <f t="shared" si="16"/>
        <v>4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2</v>
      </c>
      <c r="L37" s="29">
        <v>2</v>
      </c>
      <c r="M37" s="64">
        <v>0</v>
      </c>
    </row>
    <row r="38" spans="1:13" ht="15" customHeight="1">
      <c r="A38" s="449"/>
      <c r="B38" s="17" t="s">
        <v>403</v>
      </c>
      <c r="C38" s="8" t="s">
        <v>401</v>
      </c>
      <c r="D38" s="28">
        <f t="shared" si="16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64">
        <v>0</v>
      </c>
    </row>
    <row r="39" spans="1:13" ht="15" customHeight="1">
      <c r="A39" s="449"/>
      <c r="B39" s="19" t="s">
        <v>404</v>
      </c>
      <c r="C39" s="8" t="s">
        <v>399</v>
      </c>
      <c r="D39" s="28">
        <f t="shared" si="16"/>
        <v>8</v>
      </c>
      <c r="E39" s="28">
        <v>0</v>
      </c>
      <c r="F39" s="28">
        <v>0</v>
      </c>
      <c r="G39" s="28">
        <v>0</v>
      </c>
      <c r="H39" s="28">
        <v>1</v>
      </c>
      <c r="I39" s="28">
        <v>0</v>
      </c>
      <c r="J39" s="28">
        <v>2</v>
      </c>
      <c r="K39" s="28">
        <v>2</v>
      </c>
      <c r="L39" s="28">
        <v>2</v>
      </c>
      <c r="M39" s="63">
        <v>1</v>
      </c>
    </row>
    <row r="40" spans="1:13" ht="15" customHeight="1">
      <c r="A40" s="449"/>
      <c r="B40" s="17" t="s">
        <v>405</v>
      </c>
      <c r="C40" s="8" t="s">
        <v>401</v>
      </c>
      <c r="D40" s="28">
        <f t="shared" si="16"/>
        <v>6</v>
      </c>
      <c r="E40" s="28">
        <v>0</v>
      </c>
      <c r="F40" s="28">
        <v>0</v>
      </c>
      <c r="G40" s="28">
        <v>1</v>
      </c>
      <c r="H40" s="28">
        <v>1</v>
      </c>
      <c r="I40" s="28">
        <v>0</v>
      </c>
      <c r="J40" s="28">
        <v>0</v>
      </c>
      <c r="K40" s="28">
        <v>2</v>
      </c>
      <c r="L40" s="28">
        <v>2</v>
      </c>
      <c r="M40" s="63">
        <v>0</v>
      </c>
    </row>
    <row r="41" spans="1:13" ht="15" customHeight="1">
      <c r="A41" s="449"/>
      <c r="B41" s="19" t="s">
        <v>406</v>
      </c>
      <c r="C41" s="8" t="s">
        <v>399</v>
      </c>
      <c r="D41" s="28">
        <f t="shared" si="16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63">
        <v>0</v>
      </c>
    </row>
    <row r="42" spans="1:13" ht="15" customHeight="1">
      <c r="A42" s="449"/>
      <c r="B42" s="17" t="s">
        <v>407</v>
      </c>
      <c r="C42" s="8" t="s">
        <v>401</v>
      </c>
      <c r="D42" s="28">
        <f t="shared" si="16"/>
        <v>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1</v>
      </c>
      <c r="L42" s="28">
        <v>0</v>
      </c>
      <c r="M42" s="63">
        <v>0</v>
      </c>
    </row>
    <row r="43" spans="1:13" ht="15" customHeight="1">
      <c r="A43" s="449"/>
      <c r="B43" s="19" t="s">
        <v>408</v>
      </c>
      <c r="C43" s="8" t="s">
        <v>399</v>
      </c>
      <c r="D43" s="28">
        <f t="shared" si="16"/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63">
        <v>0</v>
      </c>
    </row>
    <row r="44" spans="1:13" ht="15" customHeight="1">
      <c r="A44" s="449"/>
      <c r="B44" s="17" t="s">
        <v>409</v>
      </c>
      <c r="C44" s="8" t="s">
        <v>401</v>
      </c>
      <c r="D44" s="28">
        <f t="shared" si="16"/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63">
        <v>0</v>
      </c>
    </row>
    <row r="45" spans="1:13" ht="15" customHeight="1">
      <c r="A45" s="449"/>
      <c r="B45" s="19" t="s">
        <v>410</v>
      </c>
      <c r="C45" s="8" t="s">
        <v>399</v>
      </c>
      <c r="D45" s="28">
        <f t="shared" si="16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63">
        <v>0</v>
      </c>
    </row>
    <row r="46" spans="1:13" ht="15" customHeight="1">
      <c r="A46" s="449"/>
      <c r="B46" s="17" t="s">
        <v>411</v>
      </c>
      <c r="C46" s="8" t="s">
        <v>401</v>
      </c>
      <c r="D46" s="28">
        <f t="shared" si="16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63">
        <v>0</v>
      </c>
    </row>
    <row r="47" spans="1:13" ht="15" customHeight="1">
      <c r="A47" s="449"/>
      <c r="B47" s="19" t="s">
        <v>412</v>
      </c>
      <c r="C47" s="8" t="s">
        <v>399</v>
      </c>
      <c r="D47" s="28">
        <f t="shared" ref="D47:D62" si="17">SUM(E47:M47)</f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63">
        <v>0</v>
      </c>
    </row>
    <row r="48" spans="1:13" ht="15" customHeight="1" thickBot="1">
      <c r="A48" s="450"/>
      <c r="B48" s="20" t="s">
        <v>413</v>
      </c>
      <c r="C48" s="31" t="s">
        <v>401</v>
      </c>
      <c r="D48" s="32">
        <f t="shared" si="17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65">
        <v>0</v>
      </c>
    </row>
    <row r="49" spans="1:13" ht="15" customHeight="1">
      <c r="A49" s="448" t="s">
        <v>418</v>
      </c>
      <c r="B49" s="21" t="s">
        <v>415</v>
      </c>
      <c r="C49" s="12" t="s">
        <v>399</v>
      </c>
      <c r="D49" s="66">
        <f t="shared" si="17"/>
        <v>131</v>
      </c>
      <c r="E49" s="66">
        <f>SUM(E51,E53,E55,E57,E59,E61)</f>
        <v>0</v>
      </c>
      <c r="F49" s="66">
        <f t="shared" ref="F49:M50" si="18">SUM(F51,F53,F55,F57,F59,F61)</f>
        <v>0</v>
      </c>
      <c r="G49" s="66">
        <f t="shared" si="18"/>
        <v>0</v>
      </c>
      <c r="H49" s="66">
        <f t="shared" si="18"/>
        <v>0</v>
      </c>
      <c r="I49" s="66">
        <f t="shared" si="18"/>
        <v>20</v>
      </c>
      <c r="J49" s="66">
        <f t="shared" si="18"/>
        <v>38</v>
      </c>
      <c r="K49" s="66">
        <f t="shared" si="18"/>
        <v>46</v>
      </c>
      <c r="L49" s="66">
        <f t="shared" si="18"/>
        <v>25</v>
      </c>
      <c r="M49" s="67">
        <f t="shared" si="18"/>
        <v>2</v>
      </c>
    </row>
    <row r="50" spans="1:13" ht="15" customHeight="1">
      <c r="A50" s="449"/>
      <c r="B50" s="17" t="s">
        <v>416</v>
      </c>
      <c r="C50" s="8" t="s">
        <v>401</v>
      </c>
      <c r="D50" s="28">
        <f t="shared" si="17"/>
        <v>33</v>
      </c>
      <c r="E50" s="28">
        <f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3</v>
      </c>
      <c r="J50" s="28">
        <f t="shared" si="18"/>
        <v>9</v>
      </c>
      <c r="K50" s="28">
        <f t="shared" si="18"/>
        <v>13</v>
      </c>
      <c r="L50" s="28">
        <f t="shared" si="18"/>
        <v>8</v>
      </c>
      <c r="M50" s="63">
        <f t="shared" si="18"/>
        <v>0</v>
      </c>
    </row>
    <row r="51" spans="1:13" ht="15" customHeight="1">
      <c r="A51" s="449"/>
      <c r="B51" s="19" t="s">
        <v>402</v>
      </c>
      <c r="C51" s="8" t="s">
        <v>399</v>
      </c>
      <c r="D51" s="28">
        <f t="shared" si="17"/>
        <v>50</v>
      </c>
      <c r="E51" s="29">
        <v>0</v>
      </c>
      <c r="F51" s="29">
        <v>0</v>
      </c>
      <c r="G51" s="29">
        <v>0</v>
      </c>
      <c r="H51" s="29">
        <v>0</v>
      </c>
      <c r="I51" s="29">
        <v>8</v>
      </c>
      <c r="J51" s="29">
        <v>15</v>
      </c>
      <c r="K51" s="29">
        <v>16</v>
      </c>
      <c r="L51" s="29">
        <v>10</v>
      </c>
      <c r="M51" s="64">
        <v>1</v>
      </c>
    </row>
    <row r="52" spans="1:13" ht="15" customHeight="1">
      <c r="A52" s="449"/>
      <c r="B52" s="17" t="s">
        <v>403</v>
      </c>
      <c r="C52" s="8" t="s">
        <v>401</v>
      </c>
      <c r="D52" s="28">
        <f t="shared" si="17"/>
        <v>18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4</v>
      </c>
      <c r="K52" s="29">
        <v>8</v>
      </c>
      <c r="L52" s="29">
        <v>4</v>
      </c>
      <c r="M52" s="64">
        <v>0</v>
      </c>
    </row>
    <row r="53" spans="1:13" ht="15" customHeight="1">
      <c r="A53" s="449"/>
      <c r="B53" s="19" t="s">
        <v>404</v>
      </c>
      <c r="C53" s="8" t="s">
        <v>399</v>
      </c>
      <c r="D53" s="28">
        <f t="shared" si="17"/>
        <v>42</v>
      </c>
      <c r="E53" s="28">
        <v>0</v>
      </c>
      <c r="F53" s="28">
        <v>0</v>
      </c>
      <c r="G53" s="28">
        <v>0</v>
      </c>
      <c r="H53" s="28">
        <v>0</v>
      </c>
      <c r="I53" s="28">
        <v>8</v>
      </c>
      <c r="J53" s="28">
        <v>9</v>
      </c>
      <c r="K53" s="28">
        <v>16</v>
      </c>
      <c r="L53" s="28">
        <v>8</v>
      </c>
      <c r="M53" s="63">
        <v>1</v>
      </c>
    </row>
    <row r="54" spans="1:13" ht="15" customHeight="1">
      <c r="A54" s="449"/>
      <c r="B54" s="17" t="s">
        <v>405</v>
      </c>
      <c r="C54" s="8" t="s">
        <v>401</v>
      </c>
      <c r="D54" s="28">
        <f t="shared" si="17"/>
        <v>8</v>
      </c>
      <c r="E54" s="28">
        <v>0</v>
      </c>
      <c r="F54" s="28">
        <v>0</v>
      </c>
      <c r="G54" s="28">
        <v>0</v>
      </c>
      <c r="H54" s="28">
        <v>0</v>
      </c>
      <c r="I54" s="28">
        <v>1</v>
      </c>
      <c r="J54" s="28">
        <v>0</v>
      </c>
      <c r="K54" s="28">
        <v>3</v>
      </c>
      <c r="L54" s="28">
        <v>4</v>
      </c>
      <c r="M54" s="63">
        <v>0</v>
      </c>
    </row>
    <row r="55" spans="1:13" ht="15" customHeight="1">
      <c r="A55" s="449"/>
      <c r="B55" s="19" t="s">
        <v>406</v>
      </c>
      <c r="C55" s="8" t="s">
        <v>399</v>
      </c>
      <c r="D55" s="28">
        <f t="shared" si="17"/>
        <v>35</v>
      </c>
      <c r="E55" s="28">
        <v>0</v>
      </c>
      <c r="F55" s="28">
        <v>0</v>
      </c>
      <c r="G55" s="28">
        <v>0</v>
      </c>
      <c r="H55" s="28">
        <v>0</v>
      </c>
      <c r="I55" s="28">
        <v>3</v>
      </c>
      <c r="J55" s="28">
        <v>12</v>
      </c>
      <c r="K55" s="28">
        <v>13</v>
      </c>
      <c r="L55" s="28">
        <v>7</v>
      </c>
      <c r="M55" s="63">
        <v>0</v>
      </c>
    </row>
    <row r="56" spans="1:13" ht="15" customHeight="1">
      <c r="A56" s="449"/>
      <c r="B56" s="17" t="s">
        <v>407</v>
      </c>
      <c r="C56" s="8" t="s">
        <v>401</v>
      </c>
      <c r="D56" s="28">
        <f t="shared" si="17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2</v>
      </c>
      <c r="K56" s="28">
        <v>1</v>
      </c>
      <c r="L56" s="28">
        <v>0</v>
      </c>
      <c r="M56" s="63">
        <v>0</v>
      </c>
    </row>
    <row r="57" spans="1:13" ht="15" customHeight="1">
      <c r="A57" s="449"/>
      <c r="B57" s="19" t="s">
        <v>408</v>
      </c>
      <c r="C57" s="8" t="s">
        <v>399</v>
      </c>
      <c r="D57" s="28">
        <f t="shared" si="17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63">
        <v>0</v>
      </c>
    </row>
    <row r="58" spans="1:13" ht="15" customHeight="1">
      <c r="A58" s="449"/>
      <c r="B58" s="17" t="s">
        <v>409</v>
      </c>
      <c r="C58" s="8" t="s">
        <v>401</v>
      </c>
      <c r="D58" s="28">
        <f t="shared" si="17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  <c r="L58" s="28">
        <v>0</v>
      </c>
      <c r="M58" s="63">
        <v>0</v>
      </c>
    </row>
    <row r="59" spans="1:13" ht="15" customHeight="1">
      <c r="A59" s="449"/>
      <c r="B59" s="19" t="s">
        <v>410</v>
      </c>
      <c r="C59" s="8" t="s">
        <v>399</v>
      </c>
      <c r="D59" s="28">
        <f t="shared" si="17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63">
        <v>0</v>
      </c>
    </row>
    <row r="60" spans="1:13" ht="15" customHeight="1">
      <c r="A60" s="449"/>
      <c r="B60" s="17" t="s">
        <v>411</v>
      </c>
      <c r="C60" s="8" t="s">
        <v>401</v>
      </c>
      <c r="D60" s="28">
        <f t="shared" si="17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1</v>
      </c>
      <c r="L60" s="28">
        <v>0</v>
      </c>
      <c r="M60" s="63">
        <v>0</v>
      </c>
    </row>
    <row r="61" spans="1:13" ht="15" customHeight="1">
      <c r="A61" s="449"/>
      <c r="B61" s="19" t="s">
        <v>412</v>
      </c>
      <c r="C61" s="8" t="s">
        <v>399</v>
      </c>
      <c r="D61" s="28">
        <f t="shared" si="17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63">
        <v>0</v>
      </c>
    </row>
    <row r="62" spans="1:13" ht="15" customHeight="1" thickBot="1">
      <c r="A62" s="450"/>
      <c r="B62" s="20" t="s">
        <v>413</v>
      </c>
      <c r="C62" s="31" t="s">
        <v>401</v>
      </c>
      <c r="D62" s="32">
        <f t="shared" si="17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65">
        <v>0</v>
      </c>
    </row>
    <row r="63" spans="1:13" s="26" customFormat="1">
      <c r="A63" s="58" t="s">
        <v>468</v>
      </c>
      <c r="B63" s="59"/>
      <c r="C63" s="68"/>
      <c r="D63" s="59"/>
      <c r="E63" s="59"/>
      <c r="F63" s="59"/>
      <c r="G63" s="59"/>
      <c r="H63" s="59"/>
      <c r="I63" s="59"/>
      <c r="J63" s="59"/>
      <c r="K63" s="59"/>
      <c r="L63" s="59"/>
      <c r="M63" s="59"/>
    </row>
    <row r="64" spans="1:13" s="26" customFormat="1" ht="16.7" customHeight="1">
      <c r="A64" s="23" t="s">
        <v>469</v>
      </c>
      <c r="C64" s="57"/>
    </row>
    <row r="65" spans="1:3" s="26" customFormat="1">
      <c r="A65" s="23" t="s">
        <v>470</v>
      </c>
      <c r="C65" s="57"/>
    </row>
    <row r="66" spans="1:3" s="26" customFormat="1">
      <c r="A66" s="23" t="s">
        <v>471</v>
      </c>
      <c r="C66" s="57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工作表51">
    <pageSetUpPr fitToPage="1"/>
  </sheetPr>
  <dimension ref="A1:N77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25" customWidth="1"/>
    <col min="3" max="3" width="10.125" style="25" customWidth="1"/>
    <col min="4" max="4" width="9.5" style="25" bestFit="1" customWidth="1"/>
    <col min="5" max="5" width="5.875" style="25" customWidth="1"/>
    <col min="6" max="6" width="6.5" style="25" bestFit="1" customWidth="1"/>
    <col min="7" max="11" width="8.5" style="25" bestFit="1" customWidth="1"/>
    <col min="12" max="12" width="6.5" style="25" bestFit="1" customWidth="1"/>
    <col min="13" max="13" width="4.5" style="25" bestFit="1" customWidth="1"/>
    <col min="14" max="16384" width="9" style="25"/>
  </cols>
  <sheetData>
    <row r="1" spans="1:14" ht="21.2" customHeight="1">
      <c r="A1" s="387" t="s">
        <v>425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4" ht="21">
      <c r="A2" s="459" t="s">
        <v>46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</row>
    <row r="3" spans="1:14">
      <c r="A3" s="33"/>
      <c r="B3" s="389" t="s">
        <v>423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426</v>
      </c>
      <c r="M3" s="390"/>
    </row>
    <row r="4" spans="1:14" ht="17.25" thickBot="1">
      <c r="A4" s="33"/>
      <c r="B4" s="391" t="s">
        <v>424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50</v>
      </c>
      <c r="M4" s="392"/>
    </row>
    <row r="5" spans="1:14">
      <c r="A5" s="461" t="s">
        <v>427</v>
      </c>
      <c r="B5" s="462"/>
      <c r="C5" s="378" t="s">
        <v>428</v>
      </c>
      <c r="D5" s="380" t="s">
        <v>429</v>
      </c>
      <c r="E5" s="380"/>
      <c r="F5" s="380"/>
      <c r="G5" s="380"/>
      <c r="H5" s="380"/>
      <c r="I5" s="380"/>
      <c r="J5" s="380"/>
      <c r="K5" s="380"/>
      <c r="L5" s="380"/>
      <c r="M5" s="451"/>
      <c r="N5" s="37"/>
    </row>
    <row r="6" spans="1:14" s="5" customFormat="1" ht="52.15" customHeight="1" thickBot="1">
      <c r="A6" s="463"/>
      <c r="B6" s="464"/>
      <c r="C6" s="406"/>
      <c r="D6" s="3" t="s">
        <v>430</v>
      </c>
      <c r="E6" s="3" t="s">
        <v>431</v>
      </c>
      <c r="F6" s="3" t="s">
        <v>432</v>
      </c>
      <c r="G6" s="3" t="s">
        <v>433</v>
      </c>
      <c r="H6" s="3" t="s">
        <v>434</v>
      </c>
      <c r="I6" s="3" t="s">
        <v>435</v>
      </c>
      <c r="J6" s="3" t="s">
        <v>436</v>
      </c>
      <c r="K6" s="3" t="s">
        <v>437</v>
      </c>
      <c r="L6" s="3" t="s">
        <v>438</v>
      </c>
      <c r="M6" s="39" t="s">
        <v>439</v>
      </c>
      <c r="N6" s="38"/>
    </row>
    <row r="7" spans="1:14" ht="15" customHeight="1">
      <c r="A7" s="452" t="s">
        <v>440</v>
      </c>
      <c r="B7" s="16" t="s">
        <v>441</v>
      </c>
      <c r="C7" s="6" t="s">
        <v>442</v>
      </c>
      <c r="D7" s="7">
        <f t="shared" ref="D7:M7" si="0">D21+D35+D49</f>
        <v>9817</v>
      </c>
      <c r="E7" s="7">
        <f t="shared" si="0"/>
        <v>0</v>
      </c>
      <c r="F7" s="7">
        <f t="shared" si="0"/>
        <v>187</v>
      </c>
      <c r="G7" s="7">
        <f t="shared" si="0"/>
        <v>1085</v>
      </c>
      <c r="H7" s="7">
        <f t="shared" si="0"/>
        <v>3101</v>
      </c>
      <c r="I7" s="7">
        <f t="shared" si="0"/>
        <v>2764</v>
      </c>
      <c r="J7" s="7">
        <f t="shared" si="0"/>
        <v>1767</v>
      </c>
      <c r="K7" s="7">
        <f t="shared" si="0"/>
        <v>730</v>
      </c>
      <c r="L7" s="7">
        <f t="shared" si="0"/>
        <v>174</v>
      </c>
      <c r="M7" s="40">
        <f t="shared" si="0"/>
        <v>9</v>
      </c>
      <c r="N7" s="37"/>
    </row>
    <row r="8" spans="1:14" ht="15" customHeight="1">
      <c r="A8" s="449"/>
      <c r="B8" s="21" t="s">
        <v>443</v>
      </c>
      <c r="C8" s="8" t="s">
        <v>444</v>
      </c>
      <c r="D8" s="9">
        <f t="shared" ref="D8:M8" si="1">D22+D36+D50</f>
        <v>23687</v>
      </c>
      <c r="E8" s="9">
        <f t="shared" si="1"/>
        <v>0</v>
      </c>
      <c r="F8" s="9">
        <f t="shared" si="1"/>
        <v>270</v>
      </c>
      <c r="G8" s="9">
        <f t="shared" si="1"/>
        <v>2741</v>
      </c>
      <c r="H8" s="9">
        <f t="shared" si="1"/>
        <v>6196</v>
      </c>
      <c r="I8" s="9">
        <f t="shared" si="1"/>
        <v>6669</v>
      </c>
      <c r="J8" s="9">
        <f t="shared" si="1"/>
        <v>5283</v>
      </c>
      <c r="K8" s="9">
        <f t="shared" si="1"/>
        <v>2246</v>
      </c>
      <c r="L8" s="9">
        <f t="shared" si="1"/>
        <v>279</v>
      </c>
      <c r="M8" s="41">
        <f t="shared" si="1"/>
        <v>3</v>
      </c>
      <c r="N8" s="37"/>
    </row>
    <row r="9" spans="1:14" ht="15" customHeight="1">
      <c r="A9" s="449"/>
      <c r="B9" s="19" t="s">
        <v>445</v>
      </c>
      <c r="C9" s="8" t="s">
        <v>442</v>
      </c>
      <c r="D9" s="9">
        <f t="shared" ref="D9:M9" si="2">D23+D37+D51</f>
        <v>3785</v>
      </c>
      <c r="E9" s="9">
        <f t="shared" si="2"/>
        <v>0</v>
      </c>
      <c r="F9" s="9">
        <f t="shared" si="2"/>
        <v>89</v>
      </c>
      <c r="G9" s="9">
        <f t="shared" si="2"/>
        <v>335</v>
      </c>
      <c r="H9" s="9">
        <f t="shared" si="2"/>
        <v>1166</v>
      </c>
      <c r="I9" s="9">
        <f t="shared" si="2"/>
        <v>1126</v>
      </c>
      <c r="J9" s="9">
        <f t="shared" si="2"/>
        <v>726</v>
      </c>
      <c r="K9" s="9">
        <f t="shared" si="2"/>
        <v>274</v>
      </c>
      <c r="L9" s="9">
        <f t="shared" si="2"/>
        <v>67</v>
      </c>
      <c r="M9" s="41">
        <f t="shared" si="2"/>
        <v>2</v>
      </c>
      <c r="N9" s="37"/>
    </row>
    <row r="10" spans="1:14" ht="15" customHeight="1">
      <c r="A10" s="449"/>
      <c r="B10" s="42" t="s">
        <v>446</v>
      </c>
      <c r="C10" s="8" t="s">
        <v>444</v>
      </c>
      <c r="D10" s="9">
        <f t="shared" ref="D10:M10" si="3">D24+D38+D52</f>
        <v>11843</v>
      </c>
      <c r="E10" s="9">
        <f t="shared" si="3"/>
        <v>0</v>
      </c>
      <c r="F10" s="9">
        <f t="shared" si="3"/>
        <v>137</v>
      </c>
      <c r="G10" s="9">
        <f t="shared" si="3"/>
        <v>1051</v>
      </c>
      <c r="H10" s="9">
        <f t="shared" si="3"/>
        <v>3010</v>
      </c>
      <c r="I10" s="9">
        <f t="shared" si="3"/>
        <v>3740</v>
      </c>
      <c r="J10" s="9">
        <f t="shared" si="3"/>
        <v>2662</v>
      </c>
      <c r="K10" s="9">
        <f t="shared" si="3"/>
        <v>1145</v>
      </c>
      <c r="L10" s="9">
        <f t="shared" si="3"/>
        <v>98</v>
      </c>
      <c r="M10" s="41">
        <f t="shared" si="3"/>
        <v>0</v>
      </c>
      <c r="N10" s="37"/>
    </row>
    <row r="11" spans="1:14" ht="15" customHeight="1">
      <c r="A11" s="449"/>
      <c r="B11" s="19" t="s">
        <v>447</v>
      </c>
      <c r="C11" s="8" t="s">
        <v>442</v>
      </c>
      <c r="D11" s="9">
        <f t="shared" ref="D11:M11" si="4">D25+D39+D53</f>
        <v>2053</v>
      </c>
      <c r="E11" s="9">
        <f t="shared" si="4"/>
        <v>0</v>
      </c>
      <c r="F11" s="9">
        <f t="shared" si="4"/>
        <v>5</v>
      </c>
      <c r="G11" s="9">
        <f t="shared" si="4"/>
        <v>220</v>
      </c>
      <c r="H11" s="9">
        <f t="shared" si="4"/>
        <v>629</v>
      </c>
      <c r="I11" s="9">
        <f t="shared" si="4"/>
        <v>648</v>
      </c>
      <c r="J11" s="9">
        <f t="shared" si="4"/>
        <v>396</v>
      </c>
      <c r="K11" s="9">
        <f t="shared" si="4"/>
        <v>121</v>
      </c>
      <c r="L11" s="9">
        <f t="shared" si="4"/>
        <v>29</v>
      </c>
      <c r="M11" s="41">
        <f t="shared" si="4"/>
        <v>5</v>
      </c>
      <c r="N11" s="37"/>
    </row>
    <row r="12" spans="1:14" ht="15" customHeight="1">
      <c r="A12" s="449"/>
      <c r="B12" s="42" t="s">
        <v>448</v>
      </c>
      <c r="C12" s="8" t="s">
        <v>444</v>
      </c>
      <c r="D12" s="9">
        <f t="shared" ref="D12:M12" si="5">D26+D40+D54</f>
        <v>5661</v>
      </c>
      <c r="E12" s="9">
        <f t="shared" si="5"/>
        <v>0</v>
      </c>
      <c r="F12" s="9">
        <f t="shared" si="5"/>
        <v>61</v>
      </c>
      <c r="G12" s="9">
        <f t="shared" si="5"/>
        <v>744</v>
      </c>
      <c r="H12" s="9">
        <f t="shared" si="5"/>
        <v>1601</v>
      </c>
      <c r="I12" s="9">
        <f t="shared" si="5"/>
        <v>1504</v>
      </c>
      <c r="J12" s="9">
        <f t="shared" si="5"/>
        <v>1290</v>
      </c>
      <c r="K12" s="9">
        <f t="shared" si="5"/>
        <v>369</v>
      </c>
      <c r="L12" s="9">
        <f t="shared" si="5"/>
        <v>91</v>
      </c>
      <c r="M12" s="41">
        <f t="shared" si="5"/>
        <v>1</v>
      </c>
      <c r="N12" s="37"/>
    </row>
    <row r="13" spans="1:14" ht="15" customHeight="1">
      <c r="A13" s="449"/>
      <c r="B13" s="19" t="s">
        <v>449</v>
      </c>
      <c r="C13" s="8" t="s">
        <v>442</v>
      </c>
      <c r="D13" s="9">
        <f t="shared" ref="D13:M13" si="6">D27+D41+D55</f>
        <v>1532</v>
      </c>
      <c r="E13" s="9">
        <f t="shared" si="6"/>
        <v>0</v>
      </c>
      <c r="F13" s="9">
        <f t="shared" si="6"/>
        <v>89</v>
      </c>
      <c r="G13" s="9">
        <f t="shared" si="6"/>
        <v>259</v>
      </c>
      <c r="H13" s="9">
        <f t="shared" si="6"/>
        <v>468</v>
      </c>
      <c r="I13" s="9">
        <f t="shared" si="6"/>
        <v>297</v>
      </c>
      <c r="J13" s="9">
        <f t="shared" si="6"/>
        <v>227</v>
      </c>
      <c r="K13" s="9">
        <f t="shared" si="6"/>
        <v>152</v>
      </c>
      <c r="L13" s="9">
        <f t="shared" si="6"/>
        <v>39</v>
      </c>
      <c r="M13" s="41">
        <f t="shared" si="6"/>
        <v>1</v>
      </c>
      <c r="N13" s="37"/>
    </row>
    <row r="14" spans="1:14" ht="15" customHeight="1">
      <c r="A14" s="449"/>
      <c r="B14" s="42" t="s">
        <v>450</v>
      </c>
      <c r="C14" s="8" t="s">
        <v>444</v>
      </c>
      <c r="D14" s="9">
        <f t="shared" ref="D14:M14" si="7">D28+D42+D56</f>
        <v>4390</v>
      </c>
      <c r="E14" s="9">
        <f t="shared" si="7"/>
        <v>0</v>
      </c>
      <c r="F14" s="9">
        <f t="shared" si="7"/>
        <v>58</v>
      </c>
      <c r="G14" s="9">
        <f t="shared" si="7"/>
        <v>650</v>
      </c>
      <c r="H14" s="9">
        <f t="shared" si="7"/>
        <v>1069</v>
      </c>
      <c r="I14" s="9">
        <f t="shared" si="7"/>
        <v>999</v>
      </c>
      <c r="J14" s="9">
        <f t="shared" si="7"/>
        <v>974</v>
      </c>
      <c r="K14" s="9">
        <f t="shared" si="7"/>
        <v>567</v>
      </c>
      <c r="L14" s="9">
        <f t="shared" si="7"/>
        <v>71</v>
      </c>
      <c r="M14" s="41">
        <f t="shared" si="7"/>
        <v>2</v>
      </c>
      <c r="N14" s="37"/>
    </row>
    <row r="15" spans="1:14" ht="15" customHeight="1">
      <c r="A15" s="449"/>
      <c r="B15" s="19" t="s">
        <v>451</v>
      </c>
      <c r="C15" s="8" t="s">
        <v>442</v>
      </c>
      <c r="D15" s="9">
        <f t="shared" ref="D15:M15" si="8">D29+D43+D57</f>
        <v>1601</v>
      </c>
      <c r="E15" s="9">
        <f t="shared" si="8"/>
        <v>0</v>
      </c>
      <c r="F15" s="9">
        <f t="shared" si="8"/>
        <v>4</v>
      </c>
      <c r="G15" s="9">
        <f t="shared" si="8"/>
        <v>226</v>
      </c>
      <c r="H15" s="9">
        <f t="shared" si="8"/>
        <v>627</v>
      </c>
      <c r="I15" s="9">
        <f t="shared" si="8"/>
        <v>404</v>
      </c>
      <c r="J15" s="9">
        <f t="shared" si="8"/>
        <v>231</v>
      </c>
      <c r="K15" s="9">
        <f t="shared" si="8"/>
        <v>85</v>
      </c>
      <c r="L15" s="9">
        <f t="shared" si="8"/>
        <v>24</v>
      </c>
      <c r="M15" s="41">
        <f t="shared" si="8"/>
        <v>0</v>
      </c>
      <c r="N15" s="37"/>
    </row>
    <row r="16" spans="1:14" ht="15" customHeight="1">
      <c r="A16" s="449"/>
      <c r="B16" s="42" t="s">
        <v>452</v>
      </c>
      <c r="C16" s="8" t="s">
        <v>444</v>
      </c>
      <c r="D16" s="9">
        <f t="shared" ref="D16:M16" si="9">D30+D44+D58</f>
        <v>849</v>
      </c>
      <c r="E16" s="9">
        <f t="shared" si="9"/>
        <v>0</v>
      </c>
      <c r="F16" s="9">
        <f t="shared" si="9"/>
        <v>12</v>
      </c>
      <c r="G16" s="9">
        <f t="shared" si="9"/>
        <v>192</v>
      </c>
      <c r="H16" s="9">
        <f t="shared" si="9"/>
        <v>279</v>
      </c>
      <c r="I16" s="9">
        <f t="shared" si="9"/>
        <v>158</v>
      </c>
      <c r="J16" s="9">
        <f t="shared" si="9"/>
        <v>144</v>
      </c>
      <c r="K16" s="9">
        <f t="shared" si="9"/>
        <v>56</v>
      </c>
      <c r="L16" s="9">
        <f t="shared" si="9"/>
        <v>8</v>
      </c>
      <c r="M16" s="41">
        <f t="shared" si="9"/>
        <v>0</v>
      </c>
      <c r="N16" s="37"/>
    </row>
    <row r="17" spans="1:14" ht="15" customHeight="1">
      <c r="A17" s="449"/>
      <c r="B17" s="19" t="s">
        <v>453</v>
      </c>
      <c r="C17" s="8" t="s">
        <v>442</v>
      </c>
      <c r="D17" s="9">
        <f t="shared" ref="D17:M17" si="10">D31+D45+D59</f>
        <v>348</v>
      </c>
      <c r="E17" s="9">
        <f t="shared" si="10"/>
        <v>0</v>
      </c>
      <c r="F17" s="9">
        <f t="shared" si="10"/>
        <v>0</v>
      </c>
      <c r="G17" s="9">
        <f t="shared" si="10"/>
        <v>31</v>
      </c>
      <c r="H17" s="9">
        <f t="shared" si="10"/>
        <v>91</v>
      </c>
      <c r="I17" s="9">
        <f t="shared" si="10"/>
        <v>116</v>
      </c>
      <c r="J17" s="9">
        <f t="shared" si="10"/>
        <v>67</v>
      </c>
      <c r="K17" s="9">
        <f t="shared" si="10"/>
        <v>37</v>
      </c>
      <c r="L17" s="9">
        <f t="shared" si="10"/>
        <v>6</v>
      </c>
      <c r="M17" s="41">
        <f t="shared" si="10"/>
        <v>0</v>
      </c>
      <c r="N17" s="37"/>
    </row>
    <row r="18" spans="1:14" ht="15" customHeight="1">
      <c r="A18" s="449"/>
      <c r="B18" s="42" t="s">
        <v>454</v>
      </c>
      <c r="C18" s="8" t="s">
        <v>444</v>
      </c>
      <c r="D18" s="9">
        <f t="shared" ref="D18:M18" si="11">D32+D46+D60</f>
        <v>381</v>
      </c>
      <c r="E18" s="9">
        <f t="shared" si="11"/>
        <v>0</v>
      </c>
      <c r="F18" s="9">
        <f t="shared" si="11"/>
        <v>1</v>
      </c>
      <c r="G18" s="9">
        <f t="shared" si="11"/>
        <v>33</v>
      </c>
      <c r="H18" s="9">
        <f t="shared" si="11"/>
        <v>70</v>
      </c>
      <c r="I18" s="9">
        <f t="shared" si="11"/>
        <v>72</v>
      </c>
      <c r="J18" s="9">
        <f t="shared" si="11"/>
        <v>112</v>
      </c>
      <c r="K18" s="9">
        <f t="shared" si="11"/>
        <v>85</v>
      </c>
      <c r="L18" s="9">
        <f t="shared" si="11"/>
        <v>8</v>
      </c>
      <c r="M18" s="41">
        <f t="shared" si="11"/>
        <v>0</v>
      </c>
      <c r="N18" s="37"/>
    </row>
    <row r="19" spans="1:14" ht="15" customHeight="1">
      <c r="A19" s="449"/>
      <c r="B19" s="19" t="s">
        <v>455</v>
      </c>
      <c r="C19" s="8" t="s">
        <v>442</v>
      </c>
      <c r="D19" s="9">
        <f t="shared" ref="D19:M19" si="12">D33+D47+D61</f>
        <v>498</v>
      </c>
      <c r="E19" s="9">
        <f t="shared" si="12"/>
        <v>0</v>
      </c>
      <c r="F19" s="9">
        <f t="shared" si="12"/>
        <v>0</v>
      </c>
      <c r="G19" s="9">
        <f t="shared" si="12"/>
        <v>14</v>
      </c>
      <c r="H19" s="9">
        <f t="shared" si="12"/>
        <v>120</v>
      </c>
      <c r="I19" s="9">
        <f t="shared" si="12"/>
        <v>173</v>
      </c>
      <c r="J19" s="9">
        <f t="shared" si="12"/>
        <v>120</v>
      </c>
      <c r="K19" s="9">
        <f t="shared" si="12"/>
        <v>61</v>
      </c>
      <c r="L19" s="9">
        <f t="shared" si="12"/>
        <v>9</v>
      </c>
      <c r="M19" s="41">
        <f t="shared" si="12"/>
        <v>1</v>
      </c>
      <c r="N19" s="37"/>
    </row>
    <row r="20" spans="1:14" ht="15" customHeight="1" thickBot="1">
      <c r="A20" s="450"/>
      <c r="B20" s="43" t="s">
        <v>456</v>
      </c>
      <c r="C20" s="8" t="s">
        <v>444</v>
      </c>
      <c r="D20" s="9">
        <f t="shared" ref="D20:M20" si="13">D34+D48+D62</f>
        <v>563</v>
      </c>
      <c r="E20" s="9">
        <f t="shared" si="13"/>
        <v>0</v>
      </c>
      <c r="F20" s="9">
        <f t="shared" si="13"/>
        <v>1</v>
      </c>
      <c r="G20" s="9">
        <f t="shared" si="13"/>
        <v>71</v>
      </c>
      <c r="H20" s="9">
        <f t="shared" si="13"/>
        <v>167</v>
      </c>
      <c r="I20" s="9">
        <f t="shared" si="13"/>
        <v>196</v>
      </c>
      <c r="J20" s="9">
        <f t="shared" si="13"/>
        <v>101</v>
      </c>
      <c r="K20" s="9">
        <f t="shared" si="13"/>
        <v>24</v>
      </c>
      <c r="L20" s="9">
        <f t="shared" si="13"/>
        <v>3</v>
      </c>
      <c r="M20" s="41">
        <f t="shared" si="13"/>
        <v>0</v>
      </c>
      <c r="N20" s="37"/>
    </row>
    <row r="21" spans="1:14" ht="15" customHeight="1">
      <c r="A21" s="453" t="s">
        <v>457</v>
      </c>
      <c r="B21" s="16" t="s">
        <v>458</v>
      </c>
      <c r="C21" s="6" t="s">
        <v>442</v>
      </c>
      <c r="D21" s="7">
        <v>9674</v>
      </c>
      <c r="E21" s="7">
        <v>0</v>
      </c>
      <c r="F21" s="7">
        <v>187</v>
      </c>
      <c r="G21" s="7">
        <v>1085</v>
      </c>
      <c r="H21" s="7">
        <v>3100</v>
      </c>
      <c r="I21" s="7">
        <v>2744</v>
      </c>
      <c r="J21" s="7">
        <v>1727</v>
      </c>
      <c r="K21" s="7">
        <v>680</v>
      </c>
      <c r="L21" s="7">
        <v>145</v>
      </c>
      <c r="M21" s="40">
        <v>6</v>
      </c>
      <c r="N21" s="37"/>
    </row>
    <row r="22" spans="1:14" ht="15" customHeight="1">
      <c r="A22" s="454"/>
      <c r="B22" s="42" t="s">
        <v>459</v>
      </c>
      <c r="C22" s="8" t="s">
        <v>444</v>
      </c>
      <c r="D22" s="9">
        <v>23647</v>
      </c>
      <c r="E22" s="9">
        <v>0</v>
      </c>
      <c r="F22" s="9">
        <v>270</v>
      </c>
      <c r="G22" s="9">
        <v>2740</v>
      </c>
      <c r="H22" s="9">
        <v>6195</v>
      </c>
      <c r="I22" s="9">
        <v>6666</v>
      </c>
      <c r="J22" s="9">
        <v>5274</v>
      </c>
      <c r="K22" s="9">
        <v>2230</v>
      </c>
      <c r="L22" s="9">
        <v>269</v>
      </c>
      <c r="M22" s="41">
        <v>3</v>
      </c>
      <c r="N22" s="37"/>
    </row>
    <row r="23" spans="1:14" ht="15" customHeight="1">
      <c r="A23" s="454"/>
      <c r="B23" s="19" t="s">
        <v>445</v>
      </c>
      <c r="C23" s="8" t="s">
        <v>442</v>
      </c>
      <c r="D23" s="9">
        <v>3731</v>
      </c>
      <c r="E23" s="9">
        <v>0</v>
      </c>
      <c r="F23" s="9">
        <v>89</v>
      </c>
      <c r="G23" s="9">
        <v>335</v>
      </c>
      <c r="H23" s="9">
        <v>1166</v>
      </c>
      <c r="I23" s="9">
        <v>1118</v>
      </c>
      <c r="J23" s="9">
        <v>711</v>
      </c>
      <c r="K23" s="9">
        <v>256</v>
      </c>
      <c r="L23" s="9">
        <v>55</v>
      </c>
      <c r="M23" s="41">
        <v>1</v>
      </c>
      <c r="N23" s="37"/>
    </row>
    <row r="24" spans="1:14" ht="15" customHeight="1">
      <c r="A24" s="454"/>
      <c r="B24" s="42" t="s">
        <v>446</v>
      </c>
      <c r="C24" s="8" t="s">
        <v>444</v>
      </c>
      <c r="D24" s="9">
        <v>11825</v>
      </c>
      <c r="E24" s="9">
        <v>0</v>
      </c>
      <c r="F24" s="9">
        <v>137</v>
      </c>
      <c r="G24" s="9">
        <v>1051</v>
      </c>
      <c r="H24" s="9">
        <v>3010</v>
      </c>
      <c r="I24" s="9">
        <v>3738</v>
      </c>
      <c r="J24" s="9">
        <v>2658</v>
      </c>
      <c r="K24" s="9">
        <v>1137</v>
      </c>
      <c r="L24" s="9">
        <v>94</v>
      </c>
      <c r="M24" s="41">
        <v>0</v>
      </c>
      <c r="N24" s="37"/>
    </row>
    <row r="25" spans="1:14" ht="15" customHeight="1">
      <c r="A25" s="454"/>
      <c r="B25" s="19" t="s">
        <v>447</v>
      </c>
      <c r="C25" s="8" t="s">
        <v>442</v>
      </c>
      <c r="D25" s="9">
        <v>2003</v>
      </c>
      <c r="E25" s="9">
        <v>0</v>
      </c>
      <c r="F25" s="9">
        <v>5</v>
      </c>
      <c r="G25" s="9">
        <v>220</v>
      </c>
      <c r="H25" s="9">
        <v>628</v>
      </c>
      <c r="I25" s="9">
        <v>640</v>
      </c>
      <c r="J25" s="9">
        <v>385</v>
      </c>
      <c r="K25" s="9">
        <v>103</v>
      </c>
      <c r="L25" s="9">
        <v>19</v>
      </c>
      <c r="M25" s="41">
        <v>3</v>
      </c>
      <c r="N25" s="37"/>
    </row>
    <row r="26" spans="1:14" ht="15" customHeight="1">
      <c r="A26" s="454"/>
      <c r="B26" s="42" t="s">
        <v>448</v>
      </c>
      <c r="C26" s="8" t="s">
        <v>444</v>
      </c>
      <c r="D26" s="9">
        <v>5647</v>
      </c>
      <c r="E26" s="9">
        <v>0</v>
      </c>
      <c r="F26" s="9">
        <v>61</v>
      </c>
      <c r="G26" s="9">
        <v>743</v>
      </c>
      <c r="H26" s="9">
        <v>1600</v>
      </c>
      <c r="I26" s="9">
        <v>1503</v>
      </c>
      <c r="J26" s="9">
        <v>1290</v>
      </c>
      <c r="K26" s="9">
        <v>364</v>
      </c>
      <c r="L26" s="9">
        <v>85</v>
      </c>
      <c r="M26" s="41">
        <v>1</v>
      </c>
      <c r="N26" s="37"/>
    </row>
    <row r="27" spans="1:14" ht="15" customHeight="1">
      <c r="A27" s="454"/>
      <c r="B27" s="19" t="s">
        <v>449</v>
      </c>
      <c r="C27" s="8" t="s">
        <v>442</v>
      </c>
      <c r="D27" s="9">
        <v>1497</v>
      </c>
      <c r="E27" s="9">
        <v>0</v>
      </c>
      <c r="F27" s="9">
        <v>89</v>
      </c>
      <c r="G27" s="9">
        <v>259</v>
      </c>
      <c r="H27" s="9">
        <v>468</v>
      </c>
      <c r="I27" s="9">
        <v>294</v>
      </c>
      <c r="J27" s="9">
        <v>215</v>
      </c>
      <c r="K27" s="9">
        <v>139</v>
      </c>
      <c r="L27" s="9">
        <v>32</v>
      </c>
      <c r="M27" s="41">
        <v>1</v>
      </c>
      <c r="N27" s="37"/>
    </row>
    <row r="28" spans="1:14" ht="15" customHeight="1">
      <c r="A28" s="454"/>
      <c r="B28" s="42" t="s">
        <v>450</v>
      </c>
      <c r="C28" s="8" t="s">
        <v>444</v>
      </c>
      <c r="D28" s="9">
        <v>4386</v>
      </c>
      <c r="E28" s="9">
        <v>0</v>
      </c>
      <c r="F28" s="9">
        <v>58</v>
      </c>
      <c r="G28" s="9">
        <v>650</v>
      </c>
      <c r="H28" s="9">
        <v>1069</v>
      </c>
      <c r="I28" s="9">
        <v>999</v>
      </c>
      <c r="J28" s="9">
        <v>972</v>
      </c>
      <c r="K28" s="9">
        <v>565</v>
      </c>
      <c r="L28" s="9">
        <v>71</v>
      </c>
      <c r="M28" s="41">
        <v>2</v>
      </c>
      <c r="N28" s="37"/>
    </row>
    <row r="29" spans="1:14" ht="15" customHeight="1">
      <c r="A29" s="454"/>
      <c r="B29" s="19" t="s">
        <v>451</v>
      </c>
      <c r="C29" s="8" t="s">
        <v>442</v>
      </c>
      <c r="D29" s="9">
        <v>1599</v>
      </c>
      <c r="E29" s="9">
        <v>0</v>
      </c>
      <c r="F29" s="9">
        <v>4</v>
      </c>
      <c r="G29" s="9">
        <v>226</v>
      </c>
      <c r="H29" s="9">
        <v>627</v>
      </c>
      <c r="I29" s="9">
        <v>404</v>
      </c>
      <c r="J29" s="9">
        <v>230</v>
      </c>
      <c r="K29" s="9">
        <v>84</v>
      </c>
      <c r="L29" s="9">
        <v>24</v>
      </c>
      <c r="M29" s="41">
        <v>0</v>
      </c>
      <c r="N29" s="37"/>
    </row>
    <row r="30" spans="1:14" ht="15" customHeight="1">
      <c r="A30" s="454"/>
      <c r="B30" s="42" t="s">
        <v>452</v>
      </c>
      <c r="C30" s="8" t="s">
        <v>444</v>
      </c>
      <c r="D30" s="9">
        <v>847</v>
      </c>
      <c r="E30" s="9">
        <v>0</v>
      </c>
      <c r="F30" s="9">
        <v>12</v>
      </c>
      <c r="G30" s="9">
        <v>192</v>
      </c>
      <c r="H30" s="9">
        <v>279</v>
      </c>
      <c r="I30" s="9">
        <v>158</v>
      </c>
      <c r="J30" s="9">
        <v>142</v>
      </c>
      <c r="K30" s="9">
        <v>56</v>
      </c>
      <c r="L30" s="9">
        <v>8</v>
      </c>
      <c r="M30" s="41">
        <v>0</v>
      </c>
      <c r="N30" s="37"/>
    </row>
    <row r="31" spans="1:14" ht="15" customHeight="1">
      <c r="A31" s="454"/>
      <c r="B31" s="19" t="s">
        <v>453</v>
      </c>
      <c r="C31" s="8" t="s">
        <v>442</v>
      </c>
      <c r="D31" s="9">
        <v>346</v>
      </c>
      <c r="E31" s="9">
        <v>0</v>
      </c>
      <c r="F31" s="9">
        <v>0</v>
      </c>
      <c r="G31" s="9">
        <v>31</v>
      </c>
      <c r="H31" s="9">
        <v>91</v>
      </c>
      <c r="I31" s="9">
        <v>115</v>
      </c>
      <c r="J31" s="9">
        <v>66</v>
      </c>
      <c r="K31" s="9">
        <v>37</v>
      </c>
      <c r="L31" s="9">
        <v>6</v>
      </c>
      <c r="M31" s="41">
        <v>0</v>
      </c>
      <c r="N31" s="37"/>
    </row>
    <row r="32" spans="1:14" ht="15" customHeight="1">
      <c r="A32" s="452"/>
      <c r="B32" s="42" t="s">
        <v>454</v>
      </c>
      <c r="C32" s="8" t="s">
        <v>444</v>
      </c>
      <c r="D32" s="11">
        <v>379</v>
      </c>
      <c r="E32" s="11">
        <v>0</v>
      </c>
      <c r="F32" s="11">
        <v>1</v>
      </c>
      <c r="G32" s="11">
        <v>33</v>
      </c>
      <c r="H32" s="11">
        <v>70</v>
      </c>
      <c r="I32" s="11">
        <v>72</v>
      </c>
      <c r="J32" s="11">
        <v>111</v>
      </c>
      <c r="K32" s="11">
        <v>84</v>
      </c>
      <c r="L32" s="11">
        <v>8</v>
      </c>
      <c r="M32" s="44">
        <v>0</v>
      </c>
      <c r="N32" s="37"/>
    </row>
    <row r="33" spans="1:14" ht="15" customHeight="1">
      <c r="A33" s="452"/>
      <c r="B33" s="19" t="s">
        <v>455</v>
      </c>
      <c r="C33" s="8" t="s">
        <v>442</v>
      </c>
      <c r="D33" s="11">
        <v>498</v>
      </c>
      <c r="E33" s="11">
        <v>0</v>
      </c>
      <c r="F33" s="11">
        <v>0</v>
      </c>
      <c r="G33" s="11">
        <v>14</v>
      </c>
      <c r="H33" s="11">
        <v>120</v>
      </c>
      <c r="I33" s="11">
        <v>173</v>
      </c>
      <c r="J33" s="11">
        <v>120</v>
      </c>
      <c r="K33" s="11">
        <v>61</v>
      </c>
      <c r="L33" s="11">
        <v>9</v>
      </c>
      <c r="M33" s="44">
        <v>1</v>
      </c>
      <c r="N33" s="37"/>
    </row>
    <row r="34" spans="1:14" ht="15" customHeight="1" thickBot="1">
      <c r="A34" s="460"/>
      <c r="B34" s="43" t="s">
        <v>456</v>
      </c>
      <c r="C34" s="31" t="s">
        <v>444</v>
      </c>
      <c r="D34" s="10">
        <v>563</v>
      </c>
      <c r="E34" s="10">
        <v>0</v>
      </c>
      <c r="F34" s="10">
        <v>1</v>
      </c>
      <c r="G34" s="10">
        <v>71</v>
      </c>
      <c r="H34" s="10">
        <v>167</v>
      </c>
      <c r="I34" s="10">
        <v>196</v>
      </c>
      <c r="J34" s="10">
        <v>101</v>
      </c>
      <c r="K34" s="10">
        <v>24</v>
      </c>
      <c r="L34" s="10">
        <v>3</v>
      </c>
      <c r="M34" s="54">
        <v>0</v>
      </c>
      <c r="N34" s="37"/>
    </row>
    <row r="35" spans="1:14" ht="15" customHeight="1">
      <c r="A35" s="448" t="s">
        <v>460</v>
      </c>
      <c r="B35" s="16" t="s">
        <v>458</v>
      </c>
      <c r="C35" s="6" t="s">
        <v>442</v>
      </c>
      <c r="D35" s="55">
        <f t="shared" ref="D35:D62" si="14">SUM(E35:M35)</f>
        <v>12</v>
      </c>
      <c r="E35" s="55">
        <f t="shared" ref="E35:M35" si="15">SUM(E37,E39,E41,E43,E45)</f>
        <v>0</v>
      </c>
      <c r="F35" s="55">
        <f t="shared" si="15"/>
        <v>0</v>
      </c>
      <c r="G35" s="55">
        <f t="shared" si="15"/>
        <v>0</v>
      </c>
      <c r="H35" s="55">
        <f t="shared" si="15"/>
        <v>1</v>
      </c>
      <c r="I35" s="55">
        <f t="shared" si="15"/>
        <v>0</v>
      </c>
      <c r="J35" s="55">
        <f t="shared" si="15"/>
        <v>2</v>
      </c>
      <c r="K35" s="55">
        <f t="shared" si="15"/>
        <v>4</v>
      </c>
      <c r="L35" s="55">
        <f t="shared" si="15"/>
        <v>4</v>
      </c>
      <c r="M35" s="56">
        <f t="shared" si="15"/>
        <v>1</v>
      </c>
      <c r="N35" s="37"/>
    </row>
    <row r="36" spans="1:14" ht="15" customHeight="1">
      <c r="A36" s="449"/>
      <c r="B36" s="42" t="s">
        <v>459</v>
      </c>
      <c r="C36" s="8" t="s">
        <v>444</v>
      </c>
      <c r="D36" s="45">
        <f t="shared" si="14"/>
        <v>7</v>
      </c>
      <c r="E36" s="45">
        <f t="shared" ref="E36:M36" si="16">SUM(E38,E40,E42,E44,E46)</f>
        <v>0</v>
      </c>
      <c r="F36" s="45">
        <f t="shared" si="16"/>
        <v>0</v>
      </c>
      <c r="G36" s="45">
        <f t="shared" si="16"/>
        <v>1</v>
      </c>
      <c r="H36" s="45">
        <f t="shared" si="16"/>
        <v>1</v>
      </c>
      <c r="I36" s="45">
        <f t="shared" si="16"/>
        <v>0</v>
      </c>
      <c r="J36" s="45">
        <f t="shared" si="16"/>
        <v>0</v>
      </c>
      <c r="K36" s="45">
        <f t="shared" si="16"/>
        <v>3</v>
      </c>
      <c r="L36" s="45">
        <f t="shared" si="16"/>
        <v>2</v>
      </c>
      <c r="M36" s="46">
        <f t="shared" si="16"/>
        <v>0</v>
      </c>
      <c r="N36" s="37"/>
    </row>
    <row r="37" spans="1:14" ht="15" customHeight="1">
      <c r="A37" s="449"/>
      <c r="B37" s="19" t="s">
        <v>445</v>
      </c>
      <c r="C37" s="8" t="s">
        <v>442</v>
      </c>
      <c r="D37" s="45">
        <f t="shared" si="14"/>
        <v>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2</v>
      </c>
      <c r="L37" s="47">
        <v>2</v>
      </c>
      <c r="M37" s="48">
        <v>0</v>
      </c>
      <c r="N37" s="37"/>
    </row>
    <row r="38" spans="1:14" ht="15" customHeight="1">
      <c r="A38" s="449"/>
      <c r="B38" s="42" t="s">
        <v>446</v>
      </c>
      <c r="C38" s="8" t="s">
        <v>444</v>
      </c>
      <c r="D38" s="45">
        <f t="shared" si="14"/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8">
        <v>0</v>
      </c>
      <c r="N38" s="37"/>
    </row>
    <row r="39" spans="1:14" ht="15" customHeight="1">
      <c r="A39" s="449"/>
      <c r="B39" s="19" t="s">
        <v>447</v>
      </c>
      <c r="C39" s="8" t="s">
        <v>442</v>
      </c>
      <c r="D39" s="45">
        <f t="shared" si="14"/>
        <v>8</v>
      </c>
      <c r="E39" s="45">
        <v>0</v>
      </c>
      <c r="F39" s="45">
        <v>0</v>
      </c>
      <c r="G39" s="45">
        <v>0</v>
      </c>
      <c r="H39" s="45">
        <v>1</v>
      </c>
      <c r="I39" s="45">
        <v>0</v>
      </c>
      <c r="J39" s="45">
        <v>2</v>
      </c>
      <c r="K39" s="45">
        <v>2</v>
      </c>
      <c r="L39" s="45">
        <v>2</v>
      </c>
      <c r="M39" s="46">
        <v>1</v>
      </c>
      <c r="N39" s="37"/>
    </row>
    <row r="40" spans="1:14" ht="15" customHeight="1">
      <c r="A40" s="449"/>
      <c r="B40" s="42" t="s">
        <v>448</v>
      </c>
      <c r="C40" s="8" t="s">
        <v>444</v>
      </c>
      <c r="D40" s="45">
        <f t="shared" si="14"/>
        <v>6</v>
      </c>
      <c r="E40" s="45">
        <v>0</v>
      </c>
      <c r="F40" s="45">
        <v>0</v>
      </c>
      <c r="G40" s="45">
        <v>1</v>
      </c>
      <c r="H40" s="45">
        <v>1</v>
      </c>
      <c r="I40" s="45">
        <v>0</v>
      </c>
      <c r="J40" s="45">
        <v>0</v>
      </c>
      <c r="K40" s="45">
        <v>2</v>
      </c>
      <c r="L40" s="45">
        <v>2</v>
      </c>
      <c r="M40" s="46">
        <v>0</v>
      </c>
      <c r="N40" s="37"/>
    </row>
    <row r="41" spans="1:14" ht="15" customHeight="1">
      <c r="A41" s="449"/>
      <c r="B41" s="19" t="s">
        <v>449</v>
      </c>
      <c r="C41" s="8" t="s">
        <v>442</v>
      </c>
      <c r="D41" s="45">
        <f t="shared" si="14"/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6">
        <v>0</v>
      </c>
      <c r="N41" s="37"/>
    </row>
    <row r="42" spans="1:14" ht="15" customHeight="1">
      <c r="A42" s="449"/>
      <c r="B42" s="42" t="s">
        <v>450</v>
      </c>
      <c r="C42" s="8" t="s">
        <v>444</v>
      </c>
      <c r="D42" s="45">
        <f t="shared" si="14"/>
        <v>1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1</v>
      </c>
      <c r="L42" s="45">
        <v>0</v>
      </c>
      <c r="M42" s="46">
        <v>0</v>
      </c>
      <c r="N42" s="37"/>
    </row>
    <row r="43" spans="1:14" ht="15" customHeight="1">
      <c r="A43" s="449"/>
      <c r="B43" s="19" t="s">
        <v>451</v>
      </c>
      <c r="C43" s="8" t="s">
        <v>442</v>
      </c>
      <c r="D43" s="45">
        <f t="shared" si="14"/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6">
        <v>0</v>
      </c>
      <c r="N43" s="37"/>
    </row>
    <row r="44" spans="1:14" ht="15" customHeight="1">
      <c r="A44" s="449"/>
      <c r="B44" s="42" t="s">
        <v>452</v>
      </c>
      <c r="C44" s="8" t="s">
        <v>444</v>
      </c>
      <c r="D44" s="45">
        <f t="shared" si="14"/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6">
        <v>0</v>
      </c>
      <c r="N44" s="37"/>
    </row>
    <row r="45" spans="1:14" ht="15" customHeight="1">
      <c r="A45" s="449"/>
      <c r="B45" s="19" t="s">
        <v>453</v>
      </c>
      <c r="C45" s="8" t="s">
        <v>442</v>
      </c>
      <c r="D45" s="45">
        <f t="shared" si="14"/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6">
        <v>0</v>
      </c>
      <c r="N45" s="37"/>
    </row>
    <row r="46" spans="1:14" ht="15" customHeight="1">
      <c r="A46" s="449"/>
      <c r="B46" s="42" t="s">
        <v>454</v>
      </c>
      <c r="C46" s="8" t="s">
        <v>444</v>
      </c>
      <c r="D46" s="45">
        <f t="shared" si="14"/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6">
        <v>0</v>
      </c>
      <c r="N46" s="37"/>
    </row>
    <row r="47" spans="1:14" ht="15" customHeight="1">
      <c r="A47" s="449"/>
      <c r="B47" s="19" t="s">
        <v>455</v>
      </c>
      <c r="C47" s="8" t="s">
        <v>442</v>
      </c>
      <c r="D47" s="45">
        <f t="shared" si="14"/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6">
        <v>0</v>
      </c>
      <c r="N47" s="37"/>
    </row>
    <row r="48" spans="1:14" ht="15" customHeight="1" thickBot="1">
      <c r="A48" s="450"/>
      <c r="B48" s="43" t="s">
        <v>456</v>
      </c>
      <c r="C48" s="31" t="s">
        <v>444</v>
      </c>
      <c r="D48" s="49">
        <f t="shared" si="14"/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0">
        <v>0</v>
      </c>
      <c r="N48" s="37"/>
    </row>
    <row r="49" spans="1:14" ht="15" customHeight="1">
      <c r="A49" s="449" t="s">
        <v>461</v>
      </c>
      <c r="B49" s="21" t="s">
        <v>458</v>
      </c>
      <c r="C49" s="12" t="s">
        <v>442</v>
      </c>
      <c r="D49" s="52">
        <f t="shared" si="14"/>
        <v>131</v>
      </c>
      <c r="E49" s="52">
        <f t="shared" ref="E49:M49" si="17">SUM(E51,E53,E55,E57,E59,E61)</f>
        <v>0</v>
      </c>
      <c r="F49" s="52">
        <f t="shared" si="17"/>
        <v>0</v>
      </c>
      <c r="G49" s="52">
        <f t="shared" si="17"/>
        <v>0</v>
      </c>
      <c r="H49" s="52">
        <f t="shared" si="17"/>
        <v>0</v>
      </c>
      <c r="I49" s="52">
        <f t="shared" si="17"/>
        <v>20</v>
      </c>
      <c r="J49" s="52">
        <f t="shared" si="17"/>
        <v>38</v>
      </c>
      <c r="K49" s="52">
        <f t="shared" si="17"/>
        <v>46</v>
      </c>
      <c r="L49" s="52">
        <f t="shared" si="17"/>
        <v>25</v>
      </c>
      <c r="M49" s="53">
        <f t="shared" si="17"/>
        <v>2</v>
      </c>
      <c r="N49" s="37"/>
    </row>
    <row r="50" spans="1:14" ht="15" customHeight="1">
      <c r="A50" s="449"/>
      <c r="B50" s="42" t="s">
        <v>459</v>
      </c>
      <c r="C50" s="8" t="s">
        <v>444</v>
      </c>
      <c r="D50" s="45">
        <f t="shared" si="14"/>
        <v>33</v>
      </c>
      <c r="E50" s="45">
        <f t="shared" ref="E50:M50" si="18">SUM(E52,E54,E56,E58,E60,E62)</f>
        <v>0</v>
      </c>
      <c r="F50" s="45">
        <f t="shared" si="18"/>
        <v>0</v>
      </c>
      <c r="G50" s="45">
        <f t="shared" si="18"/>
        <v>0</v>
      </c>
      <c r="H50" s="45">
        <f t="shared" si="18"/>
        <v>0</v>
      </c>
      <c r="I50" s="45">
        <f t="shared" si="18"/>
        <v>3</v>
      </c>
      <c r="J50" s="45">
        <f t="shared" si="18"/>
        <v>9</v>
      </c>
      <c r="K50" s="45">
        <f t="shared" si="18"/>
        <v>13</v>
      </c>
      <c r="L50" s="45">
        <f t="shared" si="18"/>
        <v>8</v>
      </c>
      <c r="M50" s="46">
        <f t="shared" si="18"/>
        <v>0</v>
      </c>
      <c r="N50" s="37"/>
    </row>
    <row r="51" spans="1:14" ht="15" customHeight="1">
      <c r="A51" s="449"/>
      <c r="B51" s="19" t="s">
        <v>445</v>
      </c>
      <c r="C51" s="8" t="s">
        <v>442</v>
      </c>
      <c r="D51" s="45">
        <f t="shared" si="14"/>
        <v>50</v>
      </c>
      <c r="E51" s="47">
        <v>0</v>
      </c>
      <c r="F51" s="47">
        <v>0</v>
      </c>
      <c r="G51" s="47">
        <v>0</v>
      </c>
      <c r="H51" s="47">
        <v>0</v>
      </c>
      <c r="I51" s="47">
        <v>8</v>
      </c>
      <c r="J51" s="47">
        <v>15</v>
      </c>
      <c r="K51" s="47">
        <v>16</v>
      </c>
      <c r="L51" s="47">
        <v>10</v>
      </c>
      <c r="M51" s="48">
        <v>1</v>
      </c>
      <c r="N51" s="37"/>
    </row>
    <row r="52" spans="1:14" ht="15" customHeight="1">
      <c r="A52" s="449"/>
      <c r="B52" s="42" t="s">
        <v>446</v>
      </c>
      <c r="C52" s="8" t="s">
        <v>444</v>
      </c>
      <c r="D52" s="45">
        <f t="shared" si="14"/>
        <v>18</v>
      </c>
      <c r="E52" s="47">
        <v>0</v>
      </c>
      <c r="F52" s="47">
        <v>0</v>
      </c>
      <c r="G52" s="47">
        <v>0</v>
      </c>
      <c r="H52" s="47">
        <v>0</v>
      </c>
      <c r="I52" s="47">
        <v>2</v>
      </c>
      <c r="J52" s="47">
        <v>4</v>
      </c>
      <c r="K52" s="47">
        <v>8</v>
      </c>
      <c r="L52" s="47">
        <v>4</v>
      </c>
      <c r="M52" s="48">
        <v>0</v>
      </c>
      <c r="N52" s="37"/>
    </row>
    <row r="53" spans="1:14" ht="15" customHeight="1">
      <c r="A53" s="449"/>
      <c r="B53" s="19" t="s">
        <v>447</v>
      </c>
      <c r="C53" s="8" t="s">
        <v>442</v>
      </c>
      <c r="D53" s="45">
        <f t="shared" si="14"/>
        <v>42</v>
      </c>
      <c r="E53" s="45">
        <v>0</v>
      </c>
      <c r="F53" s="45">
        <v>0</v>
      </c>
      <c r="G53" s="45">
        <v>0</v>
      </c>
      <c r="H53" s="45">
        <v>0</v>
      </c>
      <c r="I53" s="45">
        <v>8</v>
      </c>
      <c r="J53" s="45">
        <v>9</v>
      </c>
      <c r="K53" s="45">
        <v>16</v>
      </c>
      <c r="L53" s="45">
        <v>8</v>
      </c>
      <c r="M53" s="46">
        <v>1</v>
      </c>
      <c r="N53" s="37"/>
    </row>
    <row r="54" spans="1:14" ht="15" customHeight="1">
      <c r="A54" s="449"/>
      <c r="B54" s="42" t="s">
        <v>448</v>
      </c>
      <c r="C54" s="8" t="s">
        <v>444</v>
      </c>
      <c r="D54" s="45">
        <f t="shared" si="14"/>
        <v>8</v>
      </c>
      <c r="E54" s="45">
        <v>0</v>
      </c>
      <c r="F54" s="45">
        <v>0</v>
      </c>
      <c r="G54" s="45">
        <v>0</v>
      </c>
      <c r="H54" s="45">
        <v>0</v>
      </c>
      <c r="I54" s="45">
        <v>1</v>
      </c>
      <c r="J54" s="45">
        <v>0</v>
      </c>
      <c r="K54" s="45">
        <v>3</v>
      </c>
      <c r="L54" s="45">
        <v>4</v>
      </c>
      <c r="M54" s="46">
        <v>0</v>
      </c>
      <c r="N54" s="37"/>
    </row>
    <row r="55" spans="1:14" ht="15" customHeight="1">
      <c r="A55" s="449"/>
      <c r="B55" s="19" t="s">
        <v>449</v>
      </c>
      <c r="C55" s="8" t="s">
        <v>442</v>
      </c>
      <c r="D55" s="45">
        <f t="shared" si="14"/>
        <v>35</v>
      </c>
      <c r="E55" s="45">
        <v>0</v>
      </c>
      <c r="F55" s="45">
        <v>0</v>
      </c>
      <c r="G55" s="45">
        <v>0</v>
      </c>
      <c r="H55" s="45">
        <v>0</v>
      </c>
      <c r="I55" s="45">
        <v>3</v>
      </c>
      <c r="J55" s="45">
        <v>12</v>
      </c>
      <c r="K55" s="45">
        <v>13</v>
      </c>
      <c r="L55" s="45">
        <v>7</v>
      </c>
      <c r="M55" s="46">
        <v>0</v>
      </c>
      <c r="N55" s="37"/>
    </row>
    <row r="56" spans="1:14" ht="15" customHeight="1">
      <c r="A56" s="449"/>
      <c r="B56" s="42" t="s">
        <v>450</v>
      </c>
      <c r="C56" s="8" t="s">
        <v>444</v>
      </c>
      <c r="D56" s="45">
        <f t="shared" si="14"/>
        <v>3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2</v>
      </c>
      <c r="K56" s="45">
        <v>1</v>
      </c>
      <c r="L56" s="45">
        <v>0</v>
      </c>
      <c r="M56" s="46">
        <v>0</v>
      </c>
      <c r="N56" s="37"/>
    </row>
    <row r="57" spans="1:14" ht="15" customHeight="1">
      <c r="A57" s="449"/>
      <c r="B57" s="19" t="s">
        <v>451</v>
      </c>
      <c r="C57" s="8" t="s">
        <v>442</v>
      </c>
      <c r="D57" s="45">
        <f t="shared" si="14"/>
        <v>2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1</v>
      </c>
      <c r="K57" s="45">
        <v>1</v>
      </c>
      <c r="L57" s="45">
        <v>0</v>
      </c>
      <c r="M57" s="46">
        <v>0</v>
      </c>
      <c r="N57" s="37"/>
    </row>
    <row r="58" spans="1:14" ht="15" customHeight="1">
      <c r="A58" s="449"/>
      <c r="B58" s="42" t="s">
        <v>452</v>
      </c>
      <c r="C58" s="8" t="s">
        <v>444</v>
      </c>
      <c r="D58" s="45">
        <f t="shared" si="14"/>
        <v>2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2</v>
      </c>
      <c r="K58" s="45">
        <v>0</v>
      </c>
      <c r="L58" s="45">
        <v>0</v>
      </c>
      <c r="M58" s="46">
        <v>0</v>
      </c>
      <c r="N58" s="37"/>
    </row>
    <row r="59" spans="1:14" ht="15" customHeight="1">
      <c r="A59" s="449"/>
      <c r="B59" s="19" t="s">
        <v>453</v>
      </c>
      <c r="C59" s="8" t="s">
        <v>442</v>
      </c>
      <c r="D59" s="45">
        <f t="shared" si="14"/>
        <v>2</v>
      </c>
      <c r="E59" s="45">
        <v>0</v>
      </c>
      <c r="F59" s="45">
        <v>0</v>
      </c>
      <c r="G59" s="45">
        <v>0</v>
      </c>
      <c r="H59" s="45">
        <v>0</v>
      </c>
      <c r="I59" s="45">
        <v>1</v>
      </c>
      <c r="J59" s="45">
        <v>1</v>
      </c>
      <c r="K59" s="45">
        <v>0</v>
      </c>
      <c r="L59" s="45">
        <v>0</v>
      </c>
      <c r="M59" s="46">
        <v>0</v>
      </c>
      <c r="N59" s="37"/>
    </row>
    <row r="60" spans="1:14" ht="15" customHeight="1">
      <c r="A60" s="449"/>
      <c r="B60" s="42" t="s">
        <v>454</v>
      </c>
      <c r="C60" s="8" t="s">
        <v>444</v>
      </c>
      <c r="D60" s="45">
        <f t="shared" si="14"/>
        <v>2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1</v>
      </c>
      <c r="K60" s="45">
        <v>1</v>
      </c>
      <c r="L60" s="45">
        <v>0</v>
      </c>
      <c r="M60" s="46">
        <v>0</v>
      </c>
      <c r="N60" s="37"/>
    </row>
    <row r="61" spans="1:14" ht="15" customHeight="1">
      <c r="A61" s="449"/>
      <c r="B61" s="19" t="s">
        <v>455</v>
      </c>
      <c r="C61" s="8" t="s">
        <v>442</v>
      </c>
      <c r="D61" s="45">
        <f t="shared" si="14"/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6">
        <v>0</v>
      </c>
      <c r="N61" s="37"/>
    </row>
    <row r="62" spans="1:14" ht="15" customHeight="1" thickBot="1">
      <c r="A62" s="450"/>
      <c r="B62" s="43" t="s">
        <v>456</v>
      </c>
      <c r="C62" s="31" t="s">
        <v>444</v>
      </c>
      <c r="D62" s="49">
        <f t="shared" si="14"/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0">
        <v>0</v>
      </c>
      <c r="N62" s="37"/>
    </row>
    <row r="63" spans="1:14" s="15" customFormat="1">
      <c r="A63" s="457" t="s">
        <v>462</v>
      </c>
      <c r="B63" s="458"/>
      <c r="C63" s="458"/>
      <c r="D63" s="458"/>
      <c r="E63" s="458"/>
      <c r="F63" s="458"/>
      <c r="G63" s="458"/>
      <c r="H63" s="51"/>
      <c r="I63" s="51"/>
      <c r="J63" s="51"/>
      <c r="K63" s="51"/>
      <c r="L63" s="51"/>
      <c r="M63" s="51"/>
    </row>
    <row r="64" spans="1:14" s="15" customFormat="1">
      <c r="A64" s="457" t="s">
        <v>463</v>
      </c>
      <c r="B64" s="458"/>
      <c r="C64" s="458"/>
      <c r="D64" s="458"/>
      <c r="E64" s="458"/>
      <c r="F64" s="458"/>
      <c r="G64" s="458"/>
    </row>
    <row r="65" spans="1:13" s="15" customFormat="1" ht="14.25">
      <c r="A65" s="22" t="s">
        <v>464</v>
      </c>
    </row>
    <row r="66" spans="1:13" s="15" customFormat="1">
      <c r="A66" s="457" t="s">
        <v>465</v>
      </c>
      <c r="B66" s="458"/>
      <c r="C66" s="458"/>
      <c r="D66" s="458"/>
      <c r="E66" s="458"/>
      <c r="F66" s="458"/>
      <c r="G66" s="458"/>
    </row>
    <row r="67" spans="1:13" s="15" customFormat="1" ht="14.25">
      <c r="A67" s="34"/>
      <c r="B67" s="36"/>
      <c r="C67" s="36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1:13" s="1" customFormat="1">
      <c r="A68" s="14"/>
    </row>
    <row r="69" spans="1:13" s="1" customFormat="1">
      <c r="A69" s="14"/>
    </row>
    <row r="70" spans="1:13" s="1" customFormat="1">
      <c r="A70" s="14"/>
    </row>
    <row r="71" spans="1:13" s="1" customFormat="1">
      <c r="A71" s="14"/>
    </row>
    <row r="72" spans="1:13" s="1" customFormat="1">
      <c r="A72" s="14"/>
    </row>
    <row r="73" spans="1:13" s="1" customFormat="1">
      <c r="A73" s="14"/>
    </row>
    <row r="74" spans="1:13" s="1" customFormat="1">
      <c r="A74" s="14"/>
    </row>
    <row r="75" spans="1:13" s="1" customFormat="1">
      <c r="A75" s="14"/>
    </row>
    <row r="76" spans="1:13" s="1" customFormat="1">
      <c r="A76" s="14"/>
    </row>
    <row r="77" spans="1:13" s="1" customFormat="1">
      <c r="A77" s="14"/>
    </row>
  </sheetData>
  <mergeCells count="16">
    <mergeCell ref="A63:G63"/>
    <mergeCell ref="A64:G64"/>
    <mergeCell ref="A66:G66"/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81" orientation="portrait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工作表52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8.25" style="1" bestFit="1" customWidth="1"/>
    <col min="5" max="5" width="3.5" style="1" bestFit="1" customWidth="1"/>
    <col min="6" max="6" width="5.75" style="1" bestFit="1" customWidth="1"/>
    <col min="7" max="11" width="7.25" style="1" bestFit="1" customWidth="1"/>
    <col min="12" max="12" width="5.75" style="1" bestFit="1" customWidth="1"/>
    <col min="13" max="13" width="3.75" style="1" bestFit="1" customWidth="1"/>
    <col min="14" max="16384" width="9" style="1"/>
  </cols>
  <sheetData>
    <row r="1" spans="1:13" ht="21.2" customHeight="1">
      <c r="A1" s="387" t="s">
        <v>380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381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378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382</v>
      </c>
      <c r="M3" s="390"/>
    </row>
    <row r="4" spans="1:13" ht="17.25" thickBot="1">
      <c r="B4" s="391" t="s">
        <v>379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383</v>
      </c>
      <c r="M4" s="392"/>
    </row>
    <row r="5" spans="1:13">
      <c r="A5" s="455" t="s">
        <v>384</v>
      </c>
      <c r="B5" s="425"/>
      <c r="C5" s="378" t="s">
        <v>385</v>
      </c>
      <c r="D5" s="380" t="s">
        <v>386</v>
      </c>
      <c r="E5" s="380"/>
      <c r="F5" s="380"/>
      <c r="G5" s="380"/>
      <c r="H5" s="380"/>
      <c r="I5" s="380"/>
      <c r="J5" s="380"/>
      <c r="K5" s="380"/>
      <c r="L5" s="380"/>
      <c r="M5" s="451"/>
    </row>
    <row r="6" spans="1:13" s="5" customFormat="1" ht="52.15" customHeight="1" thickBot="1">
      <c r="A6" s="456"/>
      <c r="B6" s="427"/>
      <c r="C6" s="406"/>
      <c r="D6" s="3" t="s">
        <v>387</v>
      </c>
      <c r="E6" s="4" t="s">
        <v>388</v>
      </c>
      <c r="F6" s="4" t="s">
        <v>389</v>
      </c>
      <c r="G6" s="4" t="s">
        <v>390</v>
      </c>
      <c r="H6" s="4" t="s">
        <v>391</v>
      </c>
      <c r="I6" s="4" t="s">
        <v>392</v>
      </c>
      <c r="J6" s="4" t="s">
        <v>393</v>
      </c>
      <c r="K6" s="4" t="s">
        <v>394</v>
      </c>
      <c r="L6" s="4" t="s">
        <v>395</v>
      </c>
      <c r="M6" s="60" t="s">
        <v>396</v>
      </c>
    </row>
    <row r="7" spans="1:13" ht="15" customHeight="1">
      <c r="A7" s="452" t="s">
        <v>397</v>
      </c>
      <c r="B7" s="16" t="s">
        <v>398</v>
      </c>
      <c r="C7" s="6" t="s">
        <v>399</v>
      </c>
      <c r="D7" s="7">
        <f>D21+D35+D49</f>
        <v>9475</v>
      </c>
      <c r="E7" s="7">
        <f>E21+E35+E49</f>
        <v>0</v>
      </c>
      <c r="F7" s="7">
        <f t="shared" ref="F7:M7" si="0">F21+F35+F49</f>
        <v>210</v>
      </c>
      <c r="G7" s="7">
        <f t="shared" si="0"/>
        <v>1033</v>
      </c>
      <c r="H7" s="7">
        <f t="shared" si="0"/>
        <v>3062</v>
      </c>
      <c r="I7" s="7">
        <f t="shared" si="0"/>
        <v>2712</v>
      </c>
      <c r="J7" s="7">
        <f t="shared" si="0"/>
        <v>1644</v>
      </c>
      <c r="K7" s="7">
        <f t="shared" si="0"/>
        <v>660</v>
      </c>
      <c r="L7" s="7">
        <f t="shared" si="0"/>
        <v>149</v>
      </c>
      <c r="M7" s="40">
        <f t="shared" si="0"/>
        <v>5</v>
      </c>
    </row>
    <row r="8" spans="1:13" ht="15" customHeight="1">
      <c r="A8" s="449"/>
      <c r="B8" s="18" t="s">
        <v>400</v>
      </c>
      <c r="C8" s="8" t="s">
        <v>401</v>
      </c>
      <c r="D8" s="9">
        <f t="shared" ref="D8:D20" si="1">D22+D36+D50</f>
        <v>24004</v>
      </c>
      <c r="E8" s="9">
        <f t="shared" ref="E8:M8" si="2">E22+E36+E50</f>
        <v>0</v>
      </c>
      <c r="F8" s="9">
        <f t="shared" si="2"/>
        <v>319</v>
      </c>
      <c r="G8" s="9">
        <f t="shared" si="2"/>
        <v>2810</v>
      </c>
      <c r="H8" s="9">
        <f t="shared" si="2"/>
        <v>6275</v>
      </c>
      <c r="I8" s="9">
        <f t="shared" si="2"/>
        <v>6586</v>
      </c>
      <c r="J8" s="9">
        <f t="shared" si="2"/>
        <v>5401</v>
      </c>
      <c r="K8" s="9">
        <f t="shared" si="2"/>
        <v>2336</v>
      </c>
      <c r="L8" s="9">
        <f t="shared" si="2"/>
        <v>273</v>
      </c>
      <c r="M8" s="41">
        <f t="shared" si="2"/>
        <v>4</v>
      </c>
    </row>
    <row r="9" spans="1:13" ht="15" customHeight="1">
      <c r="A9" s="449"/>
      <c r="B9" s="19" t="s">
        <v>402</v>
      </c>
      <c r="C9" s="8" t="s">
        <v>399</v>
      </c>
      <c r="D9" s="9">
        <f t="shared" si="1"/>
        <v>3816</v>
      </c>
      <c r="E9" s="9">
        <f t="shared" ref="E9:M9" si="3">E23+E37+E51</f>
        <v>0</v>
      </c>
      <c r="F9" s="9">
        <f t="shared" si="3"/>
        <v>99</v>
      </c>
      <c r="G9" s="9">
        <f t="shared" si="3"/>
        <v>347</v>
      </c>
      <c r="H9" s="9">
        <f t="shared" si="3"/>
        <v>1185</v>
      </c>
      <c r="I9" s="9">
        <f t="shared" si="3"/>
        <v>1129</v>
      </c>
      <c r="J9" s="9">
        <f t="shared" si="3"/>
        <v>712</v>
      </c>
      <c r="K9" s="9">
        <f t="shared" si="3"/>
        <v>279</v>
      </c>
      <c r="L9" s="9">
        <f t="shared" si="3"/>
        <v>64</v>
      </c>
      <c r="M9" s="41">
        <f t="shared" si="3"/>
        <v>1</v>
      </c>
    </row>
    <row r="10" spans="1:13" ht="15" customHeight="1">
      <c r="A10" s="449"/>
      <c r="B10" s="17" t="s">
        <v>403</v>
      </c>
      <c r="C10" s="8" t="s">
        <v>401</v>
      </c>
      <c r="D10" s="9">
        <f t="shared" si="1"/>
        <v>11934</v>
      </c>
      <c r="E10" s="9">
        <f t="shared" ref="E10:M10" si="4">E24+E38+E52</f>
        <v>0</v>
      </c>
      <c r="F10" s="9">
        <f t="shared" si="4"/>
        <v>144</v>
      </c>
      <c r="G10" s="9">
        <f t="shared" si="4"/>
        <v>1117</v>
      </c>
      <c r="H10" s="9">
        <f t="shared" si="4"/>
        <v>3116</v>
      </c>
      <c r="I10" s="9">
        <f t="shared" si="4"/>
        <v>3693</v>
      </c>
      <c r="J10" s="9">
        <f t="shared" si="4"/>
        <v>2639</v>
      </c>
      <c r="K10" s="9">
        <f t="shared" si="4"/>
        <v>1135</v>
      </c>
      <c r="L10" s="9">
        <f t="shared" si="4"/>
        <v>90</v>
      </c>
      <c r="M10" s="41">
        <f t="shared" si="4"/>
        <v>0</v>
      </c>
    </row>
    <row r="11" spans="1:13" ht="15" customHeight="1">
      <c r="A11" s="449"/>
      <c r="B11" s="19" t="s">
        <v>404</v>
      </c>
      <c r="C11" s="8" t="s">
        <v>399</v>
      </c>
      <c r="D11" s="9">
        <f t="shared" si="1"/>
        <v>2038</v>
      </c>
      <c r="E11" s="9">
        <f t="shared" ref="E11:M11" si="5">E25+E39+E53</f>
        <v>0</v>
      </c>
      <c r="F11" s="9">
        <f t="shared" si="5"/>
        <v>5</v>
      </c>
      <c r="G11" s="9">
        <f t="shared" si="5"/>
        <v>215</v>
      </c>
      <c r="H11" s="9">
        <f t="shared" si="5"/>
        <v>645</v>
      </c>
      <c r="I11" s="9">
        <f t="shared" si="5"/>
        <v>663</v>
      </c>
      <c r="J11" s="9">
        <f t="shared" si="5"/>
        <v>373</v>
      </c>
      <c r="K11" s="9">
        <f t="shared" si="5"/>
        <v>109</v>
      </c>
      <c r="L11" s="9">
        <f t="shared" si="5"/>
        <v>25</v>
      </c>
      <c r="M11" s="41">
        <f t="shared" si="5"/>
        <v>3</v>
      </c>
    </row>
    <row r="12" spans="1:13" ht="15" customHeight="1">
      <c r="A12" s="449"/>
      <c r="B12" s="17" t="s">
        <v>405</v>
      </c>
      <c r="C12" s="8" t="s">
        <v>401</v>
      </c>
      <c r="D12" s="9">
        <f t="shared" si="1"/>
        <v>6111</v>
      </c>
      <c r="E12" s="9">
        <f t="shared" ref="E12:M12" si="6">E26+E40+E54</f>
        <v>0</v>
      </c>
      <c r="F12" s="9">
        <f t="shared" si="6"/>
        <v>65</v>
      </c>
      <c r="G12" s="9">
        <f t="shared" si="6"/>
        <v>787</v>
      </c>
      <c r="H12" s="9">
        <f t="shared" si="6"/>
        <v>1642</v>
      </c>
      <c r="I12" s="9">
        <f t="shared" si="6"/>
        <v>1596</v>
      </c>
      <c r="J12" s="9">
        <f t="shared" si="6"/>
        <v>1446</v>
      </c>
      <c r="K12" s="9">
        <f t="shared" si="6"/>
        <v>484</v>
      </c>
      <c r="L12" s="9">
        <f t="shared" si="6"/>
        <v>89</v>
      </c>
      <c r="M12" s="41">
        <f t="shared" si="6"/>
        <v>2</v>
      </c>
    </row>
    <row r="13" spans="1:13" ht="15" customHeight="1">
      <c r="A13" s="449"/>
      <c r="B13" s="19" t="s">
        <v>406</v>
      </c>
      <c r="C13" s="8" t="s">
        <v>399</v>
      </c>
      <c r="D13" s="9">
        <f t="shared" si="1"/>
        <v>1480</v>
      </c>
      <c r="E13" s="9">
        <f t="shared" ref="E13:M13" si="7">E27+E41+E55</f>
        <v>0</v>
      </c>
      <c r="F13" s="9">
        <f t="shared" si="7"/>
        <v>101</v>
      </c>
      <c r="G13" s="9">
        <f t="shared" si="7"/>
        <v>232</v>
      </c>
      <c r="H13" s="9">
        <f t="shared" si="7"/>
        <v>454</v>
      </c>
      <c r="I13" s="9">
        <f t="shared" si="7"/>
        <v>291</v>
      </c>
      <c r="J13" s="9">
        <f t="shared" si="7"/>
        <v>228</v>
      </c>
      <c r="K13" s="9">
        <f t="shared" si="7"/>
        <v>144</v>
      </c>
      <c r="L13" s="9">
        <f t="shared" si="7"/>
        <v>30</v>
      </c>
      <c r="M13" s="41">
        <f t="shared" si="7"/>
        <v>0</v>
      </c>
    </row>
    <row r="14" spans="1:13" ht="15" customHeight="1">
      <c r="A14" s="449"/>
      <c r="B14" s="17" t="s">
        <v>407</v>
      </c>
      <c r="C14" s="8" t="s">
        <v>401</v>
      </c>
      <c r="D14" s="9">
        <f t="shared" si="1"/>
        <v>4276</v>
      </c>
      <c r="E14" s="9">
        <f t="shared" ref="E14:M14" si="8">E28+E42+E56</f>
        <v>0</v>
      </c>
      <c r="F14" s="9">
        <f t="shared" si="8"/>
        <v>99</v>
      </c>
      <c r="G14" s="9">
        <f t="shared" si="8"/>
        <v>629</v>
      </c>
      <c r="H14" s="9">
        <f t="shared" si="8"/>
        <v>1033</v>
      </c>
      <c r="I14" s="9">
        <f t="shared" si="8"/>
        <v>892</v>
      </c>
      <c r="J14" s="9">
        <f t="shared" si="8"/>
        <v>979</v>
      </c>
      <c r="K14" s="9">
        <f t="shared" si="8"/>
        <v>569</v>
      </c>
      <c r="L14" s="9">
        <f t="shared" si="8"/>
        <v>73</v>
      </c>
      <c r="M14" s="41">
        <f t="shared" si="8"/>
        <v>2</v>
      </c>
    </row>
    <row r="15" spans="1:13" ht="15" customHeight="1">
      <c r="A15" s="449"/>
      <c r="B15" s="19" t="s">
        <v>408</v>
      </c>
      <c r="C15" s="8" t="s">
        <v>399</v>
      </c>
      <c r="D15" s="9">
        <f t="shared" si="1"/>
        <v>1539</v>
      </c>
      <c r="E15" s="9">
        <f t="shared" ref="E15:M15" si="9">E29+E43+E57</f>
        <v>0</v>
      </c>
      <c r="F15" s="9">
        <f t="shared" si="9"/>
        <v>5</v>
      </c>
      <c r="G15" s="9">
        <f t="shared" si="9"/>
        <v>196</v>
      </c>
      <c r="H15" s="9">
        <f t="shared" si="9"/>
        <v>595</v>
      </c>
      <c r="I15" s="9">
        <f t="shared" si="9"/>
        <v>405</v>
      </c>
      <c r="J15" s="9">
        <f t="shared" si="9"/>
        <v>229</v>
      </c>
      <c r="K15" s="9">
        <f t="shared" si="9"/>
        <v>85</v>
      </c>
      <c r="L15" s="9">
        <f t="shared" si="9"/>
        <v>24</v>
      </c>
      <c r="M15" s="41">
        <f t="shared" si="9"/>
        <v>0</v>
      </c>
    </row>
    <row r="16" spans="1:13" ht="15" customHeight="1">
      <c r="A16" s="449"/>
      <c r="B16" s="17" t="s">
        <v>409</v>
      </c>
      <c r="C16" s="8" t="s">
        <v>401</v>
      </c>
      <c r="D16" s="9">
        <f t="shared" si="1"/>
        <v>841</v>
      </c>
      <c r="E16" s="9">
        <f t="shared" ref="E16:M16" si="10">E30+E44+E58</f>
        <v>0</v>
      </c>
      <c r="F16" s="9">
        <f t="shared" si="10"/>
        <v>9</v>
      </c>
      <c r="G16" s="9">
        <f t="shared" si="10"/>
        <v>180</v>
      </c>
      <c r="H16" s="9">
        <f t="shared" si="10"/>
        <v>272</v>
      </c>
      <c r="I16" s="9">
        <f t="shared" si="10"/>
        <v>166</v>
      </c>
      <c r="J16" s="9">
        <f t="shared" si="10"/>
        <v>151</v>
      </c>
      <c r="K16" s="9">
        <f t="shared" si="10"/>
        <v>52</v>
      </c>
      <c r="L16" s="9">
        <f t="shared" si="10"/>
        <v>11</v>
      </c>
      <c r="M16" s="41">
        <f t="shared" si="10"/>
        <v>0</v>
      </c>
    </row>
    <row r="17" spans="1:13" ht="15" customHeight="1">
      <c r="A17" s="449"/>
      <c r="B17" s="19" t="s">
        <v>410</v>
      </c>
      <c r="C17" s="8" t="s">
        <v>399</v>
      </c>
      <c r="D17" s="9">
        <f t="shared" si="1"/>
        <v>313</v>
      </c>
      <c r="E17" s="9">
        <f t="shared" ref="E17:M17" si="11">E31+E45+E59</f>
        <v>0</v>
      </c>
      <c r="F17" s="9">
        <f t="shared" si="11"/>
        <v>0</v>
      </c>
      <c r="G17" s="9">
        <f t="shared" si="11"/>
        <v>28</v>
      </c>
      <c r="H17" s="9">
        <f t="shared" si="11"/>
        <v>77</v>
      </c>
      <c r="I17" s="9">
        <f t="shared" si="11"/>
        <v>102</v>
      </c>
      <c r="J17" s="9">
        <f t="shared" si="11"/>
        <v>65</v>
      </c>
      <c r="K17" s="9">
        <f t="shared" si="11"/>
        <v>36</v>
      </c>
      <c r="L17" s="9">
        <f t="shared" si="11"/>
        <v>5</v>
      </c>
      <c r="M17" s="41">
        <f t="shared" si="11"/>
        <v>0</v>
      </c>
    </row>
    <row r="18" spans="1:13" ht="15" customHeight="1">
      <c r="A18" s="449"/>
      <c r="B18" s="17" t="s">
        <v>411</v>
      </c>
      <c r="C18" s="8" t="s">
        <v>401</v>
      </c>
      <c r="D18" s="9">
        <f t="shared" si="1"/>
        <v>372</v>
      </c>
      <c r="E18" s="9">
        <f t="shared" ref="E18:M18" si="12">E32+E46+E60</f>
        <v>0</v>
      </c>
      <c r="F18" s="9">
        <f t="shared" si="12"/>
        <v>1</v>
      </c>
      <c r="G18" s="9">
        <f t="shared" si="12"/>
        <v>34</v>
      </c>
      <c r="H18" s="9">
        <f t="shared" si="12"/>
        <v>67</v>
      </c>
      <c r="I18" s="9">
        <f t="shared" si="12"/>
        <v>68</v>
      </c>
      <c r="J18" s="9">
        <f t="shared" si="12"/>
        <v>112</v>
      </c>
      <c r="K18" s="9">
        <f t="shared" si="12"/>
        <v>82</v>
      </c>
      <c r="L18" s="9">
        <f t="shared" si="12"/>
        <v>8</v>
      </c>
      <c r="M18" s="41">
        <f t="shared" si="12"/>
        <v>0</v>
      </c>
    </row>
    <row r="19" spans="1:13" ht="15" customHeight="1">
      <c r="A19" s="449"/>
      <c r="B19" s="19" t="s">
        <v>412</v>
      </c>
      <c r="C19" s="8" t="s">
        <v>399</v>
      </c>
      <c r="D19" s="9">
        <f t="shared" si="1"/>
        <v>289</v>
      </c>
      <c r="E19" s="9">
        <f t="shared" ref="E19:M19" si="13">E33+E47+E61</f>
        <v>0</v>
      </c>
      <c r="F19" s="9">
        <f t="shared" si="13"/>
        <v>0</v>
      </c>
      <c r="G19" s="9">
        <f t="shared" si="13"/>
        <v>15</v>
      </c>
      <c r="H19" s="9">
        <f t="shared" si="13"/>
        <v>106</v>
      </c>
      <c r="I19" s="9">
        <f t="shared" si="13"/>
        <v>122</v>
      </c>
      <c r="J19" s="9">
        <f t="shared" si="13"/>
        <v>37</v>
      </c>
      <c r="K19" s="9">
        <f t="shared" si="13"/>
        <v>7</v>
      </c>
      <c r="L19" s="9">
        <f t="shared" si="13"/>
        <v>1</v>
      </c>
      <c r="M19" s="41">
        <f t="shared" si="13"/>
        <v>1</v>
      </c>
    </row>
    <row r="20" spans="1:13" ht="15" customHeight="1" thickBot="1">
      <c r="A20" s="450"/>
      <c r="B20" s="20" t="s">
        <v>413</v>
      </c>
      <c r="C20" s="8" t="s">
        <v>401</v>
      </c>
      <c r="D20" s="9">
        <f t="shared" si="1"/>
        <v>470</v>
      </c>
      <c r="E20" s="9">
        <f t="shared" ref="E20:M20" si="14">E34+E48+E62</f>
        <v>0</v>
      </c>
      <c r="F20" s="9">
        <f t="shared" si="14"/>
        <v>1</v>
      </c>
      <c r="G20" s="9">
        <f t="shared" si="14"/>
        <v>63</v>
      </c>
      <c r="H20" s="9">
        <f t="shared" si="14"/>
        <v>145</v>
      </c>
      <c r="I20" s="9">
        <f t="shared" si="14"/>
        <v>171</v>
      </c>
      <c r="J20" s="9">
        <f t="shared" si="14"/>
        <v>74</v>
      </c>
      <c r="K20" s="9">
        <f t="shared" si="14"/>
        <v>14</v>
      </c>
      <c r="L20" s="9">
        <f t="shared" si="14"/>
        <v>2</v>
      </c>
      <c r="M20" s="41">
        <f t="shared" si="14"/>
        <v>0</v>
      </c>
    </row>
    <row r="21" spans="1:13" ht="15" customHeight="1">
      <c r="A21" s="453" t="s">
        <v>414</v>
      </c>
      <c r="B21" s="16" t="s">
        <v>415</v>
      </c>
      <c r="C21" s="6" t="s">
        <v>399</v>
      </c>
      <c r="D21" s="7">
        <v>9335</v>
      </c>
      <c r="E21" s="7">
        <v>0</v>
      </c>
      <c r="F21" s="7">
        <v>210</v>
      </c>
      <c r="G21" s="7">
        <v>1033</v>
      </c>
      <c r="H21" s="7">
        <v>3058</v>
      </c>
      <c r="I21" s="7">
        <v>2680</v>
      </c>
      <c r="J21" s="7">
        <v>1597</v>
      </c>
      <c r="K21" s="7">
        <v>621</v>
      </c>
      <c r="L21" s="7">
        <v>131</v>
      </c>
      <c r="M21" s="40">
        <v>5</v>
      </c>
    </row>
    <row r="22" spans="1:13" ht="15" customHeight="1">
      <c r="A22" s="454"/>
      <c r="B22" s="17" t="s">
        <v>416</v>
      </c>
      <c r="C22" s="8" t="s">
        <v>401</v>
      </c>
      <c r="D22" s="9">
        <v>23964</v>
      </c>
      <c r="E22" s="9">
        <v>0</v>
      </c>
      <c r="F22" s="9">
        <v>318</v>
      </c>
      <c r="G22" s="9">
        <v>2810</v>
      </c>
      <c r="H22" s="9">
        <v>6274</v>
      </c>
      <c r="I22" s="9">
        <v>6579</v>
      </c>
      <c r="J22" s="9">
        <v>5393</v>
      </c>
      <c r="K22" s="9">
        <v>2322</v>
      </c>
      <c r="L22" s="9">
        <v>264</v>
      </c>
      <c r="M22" s="41">
        <v>4</v>
      </c>
    </row>
    <row r="23" spans="1:13" ht="15" customHeight="1">
      <c r="A23" s="454"/>
      <c r="B23" s="19" t="s">
        <v>402</v>
      </c>
      <c r="C23" s="8" t="s">
        <v>399</v>
      </c>
      <c r="D23" s="9">
        <v>3764</v>
      </c>
      <c r="E23" s="9">
        <v>0</v>
      </c>
      <c r="F23" s="9">
        <v>99</v>
      </c>
      <c r="G23" s="9">
        <v>347</v>
      </c>
      <c r="H23" s="9">
        <v>1185</v>
      </c>
      <c r="I23" s="9">
        <v>1119</v>
      </c>
      <c r="J23" s="9">
        <v>695</v>
      </c>
      <c r="K23" s="9">
        <v>263</v>
      </c>
      <c r="L23" s="9">
        <v>55</v>
      </c>
      <c r="M23" s="41">
        <v>1</v>
      </c>
    </row>
    <row r="24" spans="1:13" ht="15" customHeight="1">
      <c r="A24" s="454"/>
      <c r="B24" s="17" t="s">
        <v>403</v>
      </c>
      <c r="C24" s="8" t="s">
        <v>401</v>
      </c>
      <c r="D24" s="9">
        <v>11916</v>
      </c>
      <c r="E24" s="9">
        <v>0</v>
      </c>
      <c r="F24" s="9">
        <v>144</v>
      </c>
      <c r="G24" s="9">
        <v>1117</v>
      </c>
      <c r="H24" s="9">
        <v>3116</v>
      </c>
      <c r="I24" s="9">
        <v>3691</v>
      </c>
      <c r="J24" s="9">
        <v>2635</v>
      </c>
      <c r="K24" s="9">
        <v>1127</v>
      </c>
      <c r="L24" s="9">
        <v>86</v>
      </c>
      <c r="M24" s="41">
        <v>0</v>
      </c>
    </row>
    <row r="25" spans="1:13" ht="15" customHeight="1">
      <c r="A25" s="454"/>
      <c r="B25" s="19" t="s">
        <v>404</v>
      </c>
      <c r="C25" s="8" t="s">
        <v>399</v>
      </c>
      <c r="D25" s="9">
        <v>1990</v>
      </c>
      <c r="E25" s="9">
        <v>0</v>
      </c>
      <c r="F25" s="9">
        <v>5</v>
      </c>
      <c r="G25" s="9">
        <v>215</v>
      </c>
      <c r="H25" s="9">
        <v>644</v>
      </c>
      <c r="I25" s="9">
        <v>655</v>
      </c>
      <c r="J25" s="9">
        <v>361</v>
      </c>
      <c r="K25" s="9">
        <v>91</v>
      </c>
      <c r="L25" s="9">
        <v>16</v>
      </c>
      <c r="M25" s="41">
        <v>3</v>
      </c>
    </row>
    <row r="26" spans="1:13" ht="15" customHeight="1">
      <c r="A26" s="454"/>
      <c r="B26" s="17" t="s">
        <v>405</v>
      </c>
      <c r="C26" s="8" t="s">
        <v>401</v>
      </c>
      <c r="D26" s="9">
        <v>6097</v>
      </c>
      <c r="E26" s="9">
        <v>0</v>
      </c>
      <c r="F26" s="9">
        <v>64</v>
      </c>
      <c r="G26" s="9">
        <v>787</v>
      </c>
      <c r="H26" s="9">
        <v>1641</v>
      </c>
      <c r="I26" s="9">
        <v>1595</v>
      </c>
      <c r="J26" s="9">
        <v>1445</v>
      </c>
      <c r="K26" s="9">
        <v>479</v>
      </c>
      <c r="L26" s="9">
        <v>84</v>
      </c>
      <c r="M26" s="41">
        <v>2</v>
      </c>
    </row>
    <row r="27" spans="1:13" ht="15" customHeight="1">
      <c r="A27" s="454"/>
      <c r="B27" s="19" t="s">
        <v>406</v>
      </c>
      <c r="C27" s="8" t="s">
        <v>399</v>
      </c>
      <c r="D27" s="9">
        <v>1444</v>
      </c>
      <c r="E27" s="9">
        <v>0</v>
      </c>
      <c r="F27" s="9">
        <v>101</v>
      </c>
      <c r="G27" s="9">
        <v>232</v>
      </c>
      <c r="H27" s="9">
        <v>451</v>
      </c>
      <c r="I27" s="9">
        <v>278</v>
      </c>
      <c r="J27" s="9">
        <v>212</v>
      </c>
      <c r="K27" s="9">
        <v>140</v>
      </c>
      <c r="L27" s="9">
        <v>30</v>
      </c>
      <c r="M27" s="41">
        <v>0</v>
      </c>
    </row>
    <row r="28" spans="1:13" ht="15" customHeight="1">
      <c r="A28" s="454"/>
      <c r="B28" s="17" t="s">
        <v>407</v>
      </c>
      <c r="C28" s="8" t="s">
        <v>401</v>
      </c>
      <c r="D28" s="9">
        <v>4272</v>
      </c>
      <c r="E28" s="9">
        <v>0</v>
      </c>
      <c r="F28" s="9">
        <v>99</v>
      </c>
      <c r="G28" s="9">
        <v>629</v>
      </c>
      <c r="H28" s="9">
        <v>1033</v>
      </c>
      <c r="I28" s="9">
        <v>889</v>
      </c>
      <c r="J28" s="9">
        <v>978</v>
      </c>
      <c r="K28" s="9">
        <v>569</v>
      </c>
      <c r="L28" s="9">
        <v>73</v>
      </c>
      <c r="M28" s="41">
        <v>2</v>
      </c>
    </row>
    <row r="29" spans="1:13" ht="15" customHeight="1">
      <c r="A29" s="454"/>
      <c r="B29" s="19" t="s">
        <v>408</v>
      </c>
      <c r="C29" s="8" t="s">
        <v>399</v>
      </c>
      <c r="D29" s="9">
        <v>1537</v>
      </c>
      <c r="E29" s="9">
        <v>0</v>
      </c>
      <c r="F29" s="9">
        <v>5</v>
      </c>
      <c r="G29" s="9">
        <v>196</v>
      </c>
      <c r="H29" s="9">
        <v>595</v>
      </c>
      <c r="I29" s="9">
        <v>405</v>
      </c>
      <c r="J29" s="9">
        <v>228</v>
      </c>
      <c r="K29" s="9">
        <v>84</v>
      </c>
      <c r="L29" s="9">
        <v>24</v>
      </c>
      <c r="M29" s="41">
        <v>0</v>
      </c>
    </row>
    <row r="30" spans="1:13" ht="15" customHeight="1">
      <c r="A30" s="454"/>
      <c r="B30" s="17" t="s">
        <v>409</v>
      </c>
      <c r="C30" s="8" t="s">
        <v>401</v>
      </c>
      <c r="D30" s="9">
        <v>839</v>
      </c>
      <c r="E30" s="9">
        <v>0</v>
      </c>
      <c r="F30" s="9">
        <v>9</v>
      </c>
      <c r="G30" s="9">
        <v>180</v>
      </c>
      <c r="H30" s="9">
        <v>272</v>
      </c>
      <c r="I30" s="9">
        <v>165</v>
      </c>
      <c r="J30" s="9">
        <v>150</v>
      </c>
      <c r="K30" s="9">
        <v>52</v>
      </c>
      <c r="L30" s="9">
        <v>11</v>
      </c>
      <c r="M30" s="41">
        <v>0</v>
      </c>
    </row>
    <row r="31" spans="1:13" ht="15" customHeight="1">
      <c r="A31" s="454"/>
      <c r="B31" s="19" t="s">
        <v>410</v>
      </c>
      <c r="C31" s="8" t="s">
        <v>399</v>
      </c>
      <c r="D31" s="9">
        <v>311</v>
      </c>
      <c r="E31" s="9">
        <v>0</v>
      </c>
      <c r="F31" s="9">
        <v>0</v>
      </c>
      <c r="G31" s="9">
        <v>28</v>
      </c>
      <c r="H31" s="9">
        <v>77</v>
      </c>
      <c r="I31" s="9">
        <v>101</v>
      </c>
      <c r="J31" s="9">
        <v>64</v>
      </c>
      <c r="K31" s="9">
        <v>36</v>
      </c>
      <c r="L31" s="9">
        <v>5</v>
      </c>
      <c r="M31" s="41">
        <v>0</v>
      </c>
    </row>
    <row r="32" spans="1:13" ht="15" customHeight="1">
      <c r="A32" s="452"/>
      <c r="B32" s="17" t="s">
        <v>411</v>
      </c>
      <c r="C32" s="8" t="s">
        <v>401</v>
      </c>
      <c r="D32" s="11">
        <v>370</v>
      </c>
      <c r="E32" s="11">
        <v>0</v>
      </c>
      <c r="F32" s="11">
        <v>1</v>
      </c>
      <c r="G32" s="11">
        <v>34</v>
      </c>
      <c r="H32" s="11">
        <v>67</v>
      </c>
      <c r="I32" s="11">
        <v>68</v>
      </c>
      <c r="J32" s="11">
        <v>111</v>
      </c>
      <c r="K32" s="11">
        <v>81</v>
      </c>
      <c r="L32" s="11">
        <v>8</v>
      </c>
      <c r="M32" s="44">
        <v>0</v>
      </c>
    </row>
    <row r="33" spans="1:13" ht="15" customHeight="1">
      <c r="A33" s="452"/>
      <c r="B33" s="19" t="s">
        <v>412</v>
      </c>
      <c r="C33" s="8" t="s">
        <v>399</v>
      </c>
      <c r="D33" s="11">
        <v>289</v>
      </c>
      <c r="E33" s="11">
        <v>0</v>
      </c>
      <c r="F33" s="11">
        <v>0</v>
      </c>
      <c r="G33" s="11">
        <v>15</v>
      </c>
      <c r="H33" s="11">
        <v>106</v>
      </c>
      <c r="I33" s="11">
        <v>122</v>
      </c>
      <c r="J33" s="11">
        <v>37</v>
      </c>
      <c r="K33" s="11">
        <v>7</v>
      </c>
      <c r="L33" s="11">
        <v>1</v>
      </c>
      <c r="M33" s="44">
        <v>1</v>
      </c>
    </row>
    <row r="34" spans="1:13" ht="15" customHeight="1" thickBot="1">
      <c r="A34" s="452"/>
      <c r="B34" s="20" t="s">
        <v>413</v>
      </c>
      <c r="C34" s="31" t="s">
        <v>401</v>
      </c>
      <c r="D34" s="10">
        <v>470</v>
      </c>
      <c r="E34" s="10">
        <v>0</v>
      </c>
      <c r="F34" s="10">
        <v>1</v>
      </c>
      <c r="G34" s="10">
        <v>63</v>
      </c>
      <c r="H34" s="10">
        <v>145</v>
      </c>
      <c r="I34" s="10">
        <v>171</v>
      </c>
      <c r="J34" s="10">
        <v>74</v>
      </c>
      <c r="K34" s="10">
        <v>14</v>
      </c>
      <c r="L34" s="10">
        <v>2</v>
      </c>
      <c r="M34" s="54">
        <v>0</v>
      </c>
    </row>
    <row r="35" spans="1:13" ht="15" customHeight="1">
      <c r="A35" s="448" t="s">
        <v>417</v>
      </c>
      <c r="B35" s="21" t="s">
        <v>415</v>
      </c>
      <c r="C35" s="12" t="s">
        <v>399</v>
      </c>
      <c r="D35" s="66">
        <f>SUM(E35:M35)</f>
        <v>6</v>
      </c>
      <c r="E35" s="66">
        <f>SUM(E37,E39,E41,E43,E45)</f>
        <v>0</v>
      </c>
      <c r="F35" s="66">
        <f t="shared" ref="F35:M36" si="15">SUM(F37,F39,F41,F43,F45)</f>
        <v>0</v>
      </c>
      <c r="G35" s="66">
        <f t="shared" si="15"/>
        <v>0</v>
      </c>
      <c r="H35" s="66">
        <f t="shared" si="15"/>
        <v>1</v>
      </c>
      <c r="I35" s="66">
        <f t="shared" si="15"/>
        <v>0</v>
      </c>
      <c r="J35" s="66">
        <f t="shared" si="15"/>
        <v>2</v>
      </c>
      <c r="K35" s="66">
        <f t="shared" si="15"/>
        <v>2</v>
      </c>
      <c r="L35" s="66">
        <f t="shared" si="15"/>
        <v>1</v>
      </c>
      <c r="M35" s="67">
        <f t="shared" si="15"/>
        <v>0</v>
      </c>
    </row>
    <row r="36" spans="1:13" ht="15" customHeight="1">
      <c r="A36" s="449"/>
      <c r="B36" s="17" t="s">
        <v>416</v>
      </c>
      <c r="C36" s="8" t="s">
        <v>401</v>
      </c>
      <c r="D36" s="28">
        <f t="shared" ref="D36:D46" si="16">SUM(E36:M36)</f>
        <v>7</v>
      </c>
      <c r="E36" s="28">
        <f>SUM(E38,E40,E42,E44,E46)</f>
        <v>0</v>
      </c>
      <c r="F36" s="28">
        <f t="shared" si="15"/>
        <v>1</v>
      </c>
      <c r="G36" s="28">
        <f t="shared" si="15"/>
        <v>0</v>
      </c>
      <c r="H36" s="28">
        <f t="shared" si="15"/>
        <v>1</v>
      </c>
      <c r="I36" s="28">
        <f t="shared" si="15"/>
        <v>1</v>
      </c>
      <c r="J36" s="28">
        <f t="shared" si="15"/>
        <v>0</v>
      </c>
      <c r="K36" s="28">
        <f t="shared" si="15"/>
        <v>3</v>
      </c>
      <c r="L36" s="28">
        <f t="shared" si="15"/>
        <v>1</v>
      </c>
      <c r="M36" s="63">
        <f t="shared" si="15"/>
        <v>0</v>
      </c>
    </row>
    <row r="37" spans="1:13" ht="15" customHeight="1">
      <c r="A37" s="449"/>
      <c r="B37" s="19" t="s">
        <v>402</v>
      </c>
      <c r="C37" s="8" t="s">
        <v>399</v>
      </c>
      <c r="D37" s="28">
        <f t="shared" si="16"/>
        <v>1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1</v>
      </c>
      <c r="L37" s="29">
        <v>0</v>
      </c>
      <c r="M37" s="64">
        <v>0</v>
      </c>
    </row>
    <row r="38" spans="1:13" ht="15" customHeight="1">
      <c r="A38" s="449"/>
      <c r="B38" s="17" t="s">
        <v>403</v>
      </c>
      <c r="C38" s="8" t="s">
        <v>401</v>
      </c>
      <c r="D38" s="28">
        <f t="shared" si="16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64">
        <v>0</v>
      </c>
    </row>
    <row r="39" spans="1:13" ht="15" customHeight="1">
      <c r="A39" s="449"/>
      <c r="B39" s="19" t="s">
        <v>404</v>
      </c>
      <c r="C39" s="8" t="s">
        <v>399</v>
      </c>
      <c r="D39" s="28">
        <f t="shared" si="16"/>
        <v>5</v>
      </c>
      <c r="E39" s="30">
        <v>0</v>
      </c>
      <c r="F39" s="30">
        <v>0</v>
      </c>
      <c r="G39" s="30">
        <v>0</v>
      </c>
      <c r="H39" s="30">
        <v>1</v>
      </c>
      <c r="I39" s="30">
        <v>0</v>
      </c>
      <c r="J39" s="30">
        <v>2</v>
      </c>
      <c r="K39" s="30">
        <v>1</v>
      </c>
      <c r="L39" s="28">
        <v>1</v>
      </c>
      <c r="M39" s="63">
        <v>0</v>
      </c>
    </row>
    <row r="40" spans="1:13" ht="15" customHeight="1">
      <c r="A40" s="449"/>
      <c r="B40" s="17" t="s">
        <v>405</v>
      </c>
      <c r="C40" s="8" t="s">
        <v>401</v>
      </c>
      <c r="D40" s="28">
        <f t="shared" si="16"/>
        <v>6</v>
      </c>
      <c r="E40" s="30">
        <v>0</v>
      </c>
      <c r="F40" s="30">
        <v>1</v>
      </c>
      <c r="G40" s="30">
        <v>0</v>
      </c>
      <c r="H40" s="30">
        <v>1</v>
      </c>
      <c r="I40" s="30">
        <v>0</v>
      </c>
      <c r="J40" s="30">
        <v>0</v>
      </c>
      <c r="K40" s="30">
        <v>3</v>
      </c>
      <c r="L40" s="28">
        <v>1</v>
      </c>
      <c r="M40" s="63">
        <v>0</v>
      </c>
    </row>
    <row r="41" spans="1:13" ht="15" customHeight="1">
      <c r="A41" s="449"/>
      <c r="B41" s="19" t="s">
        <v>406</v>
      </c>
      <c r="C41" s="8" t="s">
        <v>399</v>
      </c>
      <c r="D41" s="28">
        <f t="shared" si="16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63">
        <v>0</v>
      </c>
    </row>
    <row r="42" spans="1:13" ht="15" customHeight="1">
      <c r="A42" s="449"/>
      <c r="B42" s="17" t="s">
        <v>407</v>
      </c>
      <c r="C42" s="8" t="s">
        <v>401</v>
      </c>
      <c r="D42" s="28">
        <f t="shared" si="16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1</v>
      </c>
      <c r="J42" s="30">
        <v>0</v>
      </c>
      <c r="K42" s="30">
        <v>0</v>
      </c>
      <c r="L42" s="28">
        <v>0</v>
      </c>
      <c r="M42" s="63">
        <v>0</v>
      </c>
    </row>
    <row r="43" spans="1:13" ht="15" customHeight="1">
      <c r="A43" s="449"/>
      <c r="B43" s="19" t="s">
        <v>408</v>
      </c>
      <c r="C43" s="8" t="s">
        <v>399</v>
      </c>
      <c r="D43" s="28">
        <f t="shared" si="16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63">
        <v>0</v>
      </c>
    </row>
    <row r="44" spans="1:13" ht="15" customHeight="1">
      <c r="A44" s="449"/>
      <c r="B44" s="17" t="s">
        <v>409</v>
      </c>
      <c r="C44" s="8" t="s">
        <v>401</v>
      </c>
      <c r="D44" s="28">
        <f t="shared" si="16"/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28">
        <v>0</v>
      </c>
      <c r="M44" s="63">
        <v>0</v>
      </c>
    </row>
    <row r="45" spans="1:13" ht="15" customHeight="1">
      <c r="A45" s="449"/>
      <c r="B45" s="19" t="s">
        <v>410</v>
      </c>
      <c r="C45" s="8" t="s">
        <v>399</v>
      </c>
      <c r="D45" s="28">
        <f t="shared" si="16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63">
        <v>0</v>
      </c>
    </row>
    <row r="46" spans="1:13" ht="15" customHeight="1">
      <c r="A46" s="449"/>
      <c r="B46" s="17" t="s">
        <v>411</v>
      </c>
      <c r="C46" s="8" t="s">
        <v>401</v>
      </c>
      <c r="D46" s="28">
        <f t="shared" si="16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63">
        <v>0</v>
      </c>
    </row>
    <row r="47" spans="1:13" ht="15" customHeight="1">
      <c r="A47" s="449"/>
      <c r="B47" s="19" t="s">
        <v>412</v>
      </c>
      <c r="C47" s="8" t="s">
        <v>399</v>
      </c>
      <c r="D47" s="28">
        <f t="shared" ref="D47:D62" si="17">SUM(E47:M47)</f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63">
        <v>0</v>
      </c>
    </row>
    <row r="48" spans="1:13" ht="15" customHeight="1" thickBot="1">
      <c r="A48" s="450"/>
      <c r="B48" s="20" t="s">
        <v>413</v>
      </c>
      <c r="C48" s="31" t="s">
        <v>401</v>
      </c>
      <c r="D48" s="32">
        <f t="shared" si="17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63">
        <v>0</v>
      </c>
    </row>
    <row r="49" spans="1:13" ht="15" customHeight="1">
      <c r="A49" s="448" t="s">
        <v>418</v>
      </c>
      <c r="B49" s="21" t="s">
        <v>415</v>
      </c>
      <c r="C49" s="12" t="s">
        <v>399</v>
      </c>
      <c r="D49" s="66">
        <f t="shared" si="17"/>
        <v>134</v>
      </c>
      <c r="E49" s="66">
        <f>SUM(E51,E53,E55,E57,E59,E61)</f>
        <v>0</v>
      </c>
      <c r="F49" s="66">
        <f t="shared" ref="F49:M50" si="18">SUM(F51,F53,F55,F57,F59,F61)</f>
        <v>0</v>
      </c>
      <c r="G49" s="66">
        <f t="shared" si="18"/>
        <v>0</v>
      </c>
      <c r="H49" s="66">
        <f t="shared" si="18"/>
        <v>3</v>
      </c>
      <c r="I49" s="66">
        <f t="shared" si="18"/>
        <v>32</v>
      </c>
      <c r="J49" s="66">
        <f t="shared" si="18"/>
        <v>45</v>
      </c>
      <c r="K49" s="66">
        <f t="shared" si="18"/>
        <v>37</v>
      </c>
      <c r="L49" s="66">
        <f t="shared" si="18"/>
        <v>17</v>
      </c>
      <c r="M49" s="63">
        <f t="shared" si="18"/>
        <v>0</v>
      </c>
    </row>
    <row r="50" spans="1:13" ht="15" customHeight="1">
      <c r="A50" s="449"/>
      <c r="B50" s="17" t="s">
        <v>416</v>
      </c>
      <c r="C50" s="8" t="s">
        <v>401</v>
      </c>
      <c r="D50" s="28">
        <f t="shared" si="17"/>
        <v>33</v>
      </c>
      <c r="E50" s="28">
        <f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6</v>
      </c>
      <c r="J50" s="28">
        <f t="shared" si="18"/>
        <v>8</v>
      </c>
      <c r="K50" s="28">
        <f t="shared" si="18"/>
        <v>11</v>
      </c>
      <c r="L50" s="28">
        <f t="shared" si="18"/>
        <v>8</v>
      </c>
      <c r="M50" s="63">
        <f t="shared" si="18"/>
        <v>0</v>
      </c>
    </row>
    <row r="51" spans="1:13" ht="15" customHeight="1">
      <c r="A51" s="449"/>
      <c r="B51" s="19" t="s">
        <v>402</v>
      </c>
      <c r="C51" s="8" t="s">
        <v>399</v>
      </c>
      <c r="D51" s="28">
        <f t="shared" si="17"/>
        <v>51</v>
      </c>
      <c r="E51" s="29">
        <v>0</v>
      </c>
      <c r="F51" s="29">
        <v>0</v>
      </c>
      <c r="G51" s="29">
        <v>0</v>
      </c>
      <c r="H51" s="29">
        <v>0</v>
      </c>
      <c r="I51" s="29">
        <v>10</v>
      </c>
      <c r="J51" s="29">
        <v>17</v>
      </c>
      <c r="K51" s="29">
        <v>15</v>
      </c>
      <c r="L51" s="29">
        <v>9</v>
      </c>
      <c r="M51" s="64">
        <v>0</v>
      </c>
    </row>
    <row r="52" spans="1:13" ht="15" customHeight="1">
      <c r="A52" s="449"/>
      <c r="B52" s="17" t="s">
        <v>403</v>
      </c>
      <c r="C52" s="8" t="s">
        <v>401</v>
      </c>
      <c r="D52" s="28">
        <f t="shared" si="17"/>
        <v>18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4</v>
      </c>
      <c r="K52" s="29">
        <v>8</v>
      </c>
      <c r="L52" s="29">
        <v>4</v>
      </c>
      <c r="M52" s="64">
        <v>0</v>
      </c>
    </row>
    <row r="53" spans="1:13" ht="15" customHeight="1">
      <c r="A53" s="449"/>
      <c r="B53" s="19" t="s">
        <v>404</v>
      </c>
      <c r="C53" s="8" t="s">
        <v>399</v>
      </c>
      <c r="D53" s="28">
        <f t="shared" si="17"/>
        <v>43</v>
      </c>
      <c r="E53" s="28">
        <v>0</v>
      </c>
      <c r="F53" s="28">
        <v>0</v>
      </c>
      <c r="G53" s="28">
        <v>0</v>
      </c>
      <c r="H53" s="28">
        <v>0</v>
      </c>
      <c r="I53" s="28">
        <v>8</v>
      </c>
      <c r="J53" s="28">
        <v>10</v>
      </c>
      <c r="K53" s="28">
        <v>17</v>
      </c>
      <c r="L53" s="28">
        <v>8</v>
      </c>
      <c r="M53" s="63">
        <v>0</v>
      </c>
    </row>
    <row r="54" spans="1:13" ht="15" customHeight="1">
      <c r="A54" s="449"/>
      <c r="B54" s="17" t="s">
        <v>405</v>
      </c>
      <c r="C54" s="8" t="s">
        <v>401</v>
      </c>
      <c r="D54" s="28">
        <f t="shared" si="17"/>
        <v>8</v>
      </c>
      <c r="E54" s="28">
        <v>0</v>
      </c>
      <c r="F54" s="28">
        <v>0</v>
      </c>
      <c r="G54" s="28">
        <v>0</v>
      </c>
      <c r="H54" s="28">
        <v>0</v>
      </c>
      <c r="I54" s="28">
        <v>1</v>
      </c>
      <c r="J54" s="28">
        <v>1</v>
      </c>
      <c r="K54" s="28">
        <v>2</v>
      </c>
      <c r="L54" s="28">
        <v>4</v>
      </c>
      <c r="M54" s="63">
        <v>0</v>
      </c>
    </row>
    <row r="55" spans="1:13" ht="15" customHeight="1">
      <c r="A55" s="449"/>
      <c r="B55" s="19" t="s">
        <v>406</v>
      </c>
      <c r="C55" s="8" t="s">
        <v>399</v>
      </c>
      <c r="D55" s="28">
        <f t="shared" si="17"/>
        <v>36</v>
      </c>
      <c r="E55" s="28">
        <v>0</v>
      </c>
      <c r="F55" s="28">
        <v>0</v>
      </c>
      <c r="G55" s="28">
        <v>0</v>
      </c>
      <c r="H55" s="28">
        <v>3</v>
      </c>
      <c r="I55" s="28">
        <v>13</v>
      </c>
      <c r="J55" s="28">
        <v>16</v>
      </c>
      <c r="K55" s="28">
        <v>4</v>
      </c>
      <c r="L55" s="28">
        <v>0</v>
      </c>
      <c r="M55" s="63">
        <v>0</v>
      </c>
    </row>
    <row r="56" spans="1:13" ht="15" customHeight="1">
      <c r="A56" s="449"/>
      <c r="B56" s="17" t="s">
        <v>407</v>
      </c>
      <c r="C56" s="8" t="s">
        <v>401</v>
      </c>
      <c r="D56" s="28">
        <f t="shared" si="17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2</v>
      </c>
      <c r="J56" s="28">
        <v>1</v>
      </c>
      <c r="K56" s="28">
        <v>0</v>
      </c>
      <c r="L56" s="28">
        <v>0</v>
      </c>
      <c r="M56" s="63">
        <v>0</v>
      </c>
    </row>
    <row r="57" spans="1:13" ht="15" customHeight="1">
      <c r="A57" s="449"/>
      <c r="B57" s="19" t="s">
        <v>408</v>
      </c>
      <c r="C57" s="8" t="s">
        <v>399</v>
      </c>
      <c r="D57" s="28">
        <f t="shared" si="17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63">
        <v>0</v>
      </c>
    </row>
    <row r="58" spans="1:13" ht="15" customHeight="1">
      <c r="A58" s="449"/>
      <c r="B58" s="17" t="s">
        <v>409</v>
      </c>
      <c r="C58" s="8" t="s">
        <v>401</v>
      </c>
      <c r="D58" s="28">
        <f t="shared" si="17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1</v>
      </c>
      <c r="J58" s="28">
        <v>1</v>
      </c>
      <c r="K58" s="28">
        <v>0</v>
      </c>
      <c r="L58" s="28">
        <v>0</v>
      </c>
      <c r="M58" s="63">
        <v>0</v>
      </c>
    </row>
    <row r="59" spans="1:13" ht="15" customHeight="1">
      <c r="A59" s="449"/>
      <c r="B59" s="19" t="s">
        <v>410</v>
      </c>
      <c r="C59" s="8" t="s">
        <v>399</v>
      </c>
      <c r="D59" s="28">
        <f t="shared" si="17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63">
        <v>0</v>
      </c>
    </row>
    <row r="60" spans="1:13" ht="15" customHeight="1">
      <c r="A60" s="449"/>
      <c r="B60" s="17" t="s">
        <v>411</v>
      </c>
      <c r="C60" s="8" t="s">
        <v>401</v>
      </c>
      <c r="D60" s="28">
        <f t="shared" si="17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1</v>
      </c>
      <c r="L60" s="28">
        <v>0</v>
      </c>
      <c r="M60" s="63">
        <v>0</v>
      </c>
    </row>
    <row r="61" spans="1:13" ht="15" customHeight="1">
      <c r="A61" s="449"/>
      <c r="B61" s="19" t="s">
        <v>412</v>
      </c>
      <c r="C61" s="8" t="s">
        <v>399</v>
      </c>
      <c r="D61" s="28">
        <f t="shared" si="17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63">
        <v>0</v>
      </c>
    </row>
    <row r="62" spans="1:13" ht="15" customHeight="1" thickBot="1">
      <c r="A62" s="450"/>
      <c r="B62" s="20" t="s">
        <v>413</v>
      </c>
      <c r="C62" s="31" t="s">
        <v>401</v>
      </c>
      <c r="D62" s="32">
        <f t="shared" si="17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65">
        <v>0</v>
      </c>
    </row>
    <row r="63" spans="1:13" s="15" customFormat="1" ht="14.25">
      <c r="A63" s="58" t="s">
        <v>419</v>
      </c>
    </row>
    <row r="64" spans="1:13" s="15" customFormat="1" ht="14.25">
      <c r="A64" s="23" t="s">
        <v>420</v>
      </c>
    </row>
    <row r="65" spans="1:3" s="15" customFormat="1" ht="14.25">
      <c r="A65" s="23" t="s">
        <v>421</v>
      </c>
      <c r="B65" s="24"/>
      <c r="C65" s="24"/>
    </row>
    <row r="66" spans="1:3" s="15" customFormat="1" ht="14.25">
      <c r="A66" s="23" t="s">
        <v>422</v>
      </c>
      <c r="B66" s="24"/>
      <c r="C66" s="24"/>
    </row>
    <row r="67" spans="1:3">
      <c r="A67" s="26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工作表53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5" width="5.875" style="1" customWidth="1"/>
    <col min="6" max="6" width="5.75" style="1" bestFit="1" customWidth="1"/>
    <col min="7" max="11" width="7.25" style="1" bestFit="1" customWidth="1"/>
    <col min="12" max="12" width="5.75" style="1" bestFit="1" customWidth="1"/>
    <col min="13" max="13" width="3.75" style="1" bestFit="1" customWidth="1"/>
    <col min="14" max="16384" width="9" style="1"/>
  </cols>
  <sheetData>
    <row r="1" spans="1:13" ht="21.2" customHeight="1">
      <c r="A1" s="387" t="s">
        <v>335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336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333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337</v>
      </c>
      <c r="M3" s="390"/>
    </row>
    <row r="4" spans="1:13" ht="17.25" thickBot="1">
      <c r="B4" s="391" t="s">
        <v>334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338</v>
      </c>
      <c r="M4" s="392"/>
    </row>
    <row r="5" spans="1:13">
      <c r="A5" s="455" t="s">
        <v>339</v>
      </c>
      <c r="B5" s="425"/>
      <c r="C5" s="378" t="s">
        <v>340</v>
      </c>
      <c r="D5" s="380" t="s">
        <v>341</v>
      </c>
      <c r="E5" s="380"/>
      <c r="F5" s="380"/>
      <c r="G5" s="380"/>
      <c r="H5" s="380"/>
      <c r="I5" s="380"/>
      <c r="J5" s="380"/>
      <c r="K5" s="380"/>
      <c r="L5" s="380"/>
      <c r="M5" s="451"/>
    </row>
    <row r="6" spans="1:13" s="5" customFormat="1" ht="52.15" customHeight="1" thickBot="1">
      <c r="A6" s="456"/>
      <c r="B6" s="427"/>
      <c r="C6" s="406"/>
      <c r="D6" s="3" t="s">
        <v>342</v>
      </c>
      <c r="E6" s="4" t="s">
        <v>343</v>
      </c>
      <c r="F6" s="4" t="s">
        <v>344</v>
      </c>
      <c r="G6" s="4" t="s">
        <v>345</v>
      </c>
      <c r="H6" s="4" t="s">
        <v>346</v>
      </c>
      <c r="I6" s="4" t="s">
        <v>347</v>
      </c>
      <c r="J6" s="4" t="s">
        <v>348</v>
      </c>
      <c r="K6" s="4" t="s">
        <v>349</v>
      </c>
      <c r="L6" s="4" t="s">
        <v>350</v>
      </c>
      <c r="M6" s="60" t="s">
        <v>351</v>
      </c>
    </row>
    <row r="7" spans="1:13" ht="15" customHeight="1">
      <c r="A7" s="452" t="s">
        <v>352</v>
      </c>
      <c r="B7" s="16" t="s">
        <v>353</v>
      </c>
      <c r="C7" s="6" t="s">
        <v>354</v>
      </c>
      <c r="D7" s="7">
        <f t="shared" ref="D7:M7" si="0">D21+D35+D49</f>
        <v>9411</v>
      </c>
      <c r="E7" s="7">
        <f t="shared" si="0"/>
        <v>0</v>
      </c>
      <c r="F7" s="7">
        <f t="shared" si="0"/>
        <v>205</v>
      </c>
      <c r="G7" s="7">
        <f t="shared" si="0"/>
        <v>1043</v>
      </c>
      <c r="H7" s="7">
        <f t="shared" si="0"/>
        <v>3034</v>
      </c>
      <c r="I7" s="7">
        <f t="shared" si="0"/>
        <v>2705</v>
      </c>
      <c r="J7" s="7">
        <f t="shared" si="0"/>
        <v>1639</v>
      </c>
      <c r="K7" s="7">
        <f t="shared" si="0"/>
        <v>634</v>
      </c>
      <c r="L7" s="7">
        <f t="shared" si="0"/>
        <v>146</v>
      </c>
      <c r="M7" s="40">
        <f t="shared" si="0"/>
        <v>5</v>
      </c>
    </row>
    <row r="8" spans="1:13" ht="15" customHeight="1">
      <c r="A8" s="449"/>
      <c r="B8" s="18" t="s">
        <v>355</v>
      </c>
      <c r="C8" s="8" t="s">
        <v>356</v>
      </c>
      <c r="D8" s="9">
        <f t="shared" ref="D8:M8" si="1">D22+D36+D50</f>
        <v>23774</v>
      </c>
      <c r="E8" s="9">
        <f t="shared" si="1"/>
        <v>0</v>
      </c>
      <c r="F8" s="9">
        <f t="shared" si="1"/>
        <v>293</v>
      </c>
      <c r="G8" s="9">
        <f t="shared" si="1"/>
        <v>2809</v>
      </c>
      <c r="H8" s="9">
        <f t="shared" si="1"/>
        <v>6141</v>
      </c>
      <c r="I8" s="9">
        <f t="shared" si="1"/>
        <v>6493</v>
      </c>
      <c r="J8" s="9">
        <f t="shared" si="1"/>
        <v>5353</v>
      </c>
      <c r="K8" s="9">
        <f t="shared" si="1"/>
        <v>2409</v>
      </c>
      <c r="L8" s="9">
        <f t="shared" si="1"/>
        <v>273</v>
      </c>
      <c r="M8" s="41">
        <f t="shared" si="1"/>
        <v>3</v>
      </c>
    </row>
    <row r="9" spans="1:13" ht="15" customHeight="1">
      <c r="A9" s="449"/>
      <c r="B9" s="19" t="s">
        <v>357</v>
      </c>
      <c r="C9" s="8" t="s">
        <v>354</v>
      </c>
      <c r="D9" s="9">
        <f t="shared" ref="D9:M9" si="2">D23+D37+D51</f>
        <v>3791</v>
      </c>
      <c r="E9" s="9">
        <f t="shared" si="2"/>
        <v>0</v>
      </c>
      <c r="F9" s="9">
        <f t="shared" si="2"/>
        <v>88</v>
      </c>
      <c r="G9" s="9">
        <f t="shared" si="2"/>
        <v>360</v>
      </c>
      <c r="H9" s="9">
        <f t="shared" si="2"/>
        <v>1178</v>
      </c>
      <c r="I9" s="9">
        <f t="shared" si="2"/>
        <v>1124</v>
      </c>
      <c r="J9" s="9">
        <f t="shared" si="2"/>
        <v>730</v>
      </c>
      <c r="K9" s="9">
        <f t="shared" si="2"/>
        <v>251</v>
      </c>
      <c r="L9" s="9">
        <f t="shared" si="2"/>
        <v>59</v>
      </c>
      <c r="M9" s="41">
        <f t="shared" si="2"/>
        <v>1</v>
      </c>
    </row>
    <row r="10" spans="1:13" ht="15" customHeight="1">
      <c r="A10" s="449"/>
      <c r="B10" s="17" t="s">
        <v>358</v>
      </c>
      <c r="C10" s="8" t="s">
        <v>356</v>
      </c>
      <c r="D10" s="9">
        <f t="shared" ref="D10:M10" si="3">D24+D38+D52</f>
        <v>11799</v>
      </c>
      <c r="E10" s="9">
        <f t="shared" si="3"/>
        <v>0</v>
      </c>
      <c r="F10" s="9">
        <f t="shared" si="3"/>
        <v>119</v>
      </c>
      <c r="G10" s="9">
        <f t="shared" si="3"/>
        <v>1141</v>
      </c>
      <c r="H10" s="9">
        <f t="shared" si="3"/>
        <v>3048</v>
      </c>
      <c r="I10" s="9">
        <f t="shared" si="3"/>
        <v>3620</v>
      </c>
      <c r="J10" s="9">
        <f t="shared" si="3"/>
        <v>2631</v>
      </c>
      <c r="K10" s="9">
        <f t="shared" si="3"/>
        <v>1146</v>
      </c>
      <c r="L10" s="9">
        <f t="shared" si="3"/>
        <v>94</v>
      </c>
      <c r="M10" s="41">
        <f t="shared" si="3"/>
        <v>0</v>
      </c>
    </row>
    <row r="11" spans="1:13" ht="15" customHeight="1">
      <c r="A11" s="449"/>
      <c r="B11" s="19" t="s">
        <v>359</v>
      </c>
      <c r="C11" s="8" t="s">
        <v>354</v>
      </c>
      <c r="D11" s="9">
        <f t="shared" ref="D11:M11" si="4">D25+D39+D53</f>
        <v>2015</v>
      </c>
      <c r="E11" s="9">
        <f t="shared" si="4"/>
        <v>0</v>
      </c>
      <c r="F11" s="9">
        <f t="shared" si="4"/>
        <v>6</v>
      </c>
      <c r="G11" s="9">
        <f t="shared" si="4"/>
        <v>212</v>
      </c>
      <c r="H11" s="9">
        <f t="shared" si="4"/>
        <v>627</v>
      </c>
      <c r="I11" s="9">
        <f t="shared" si="4"/>
        <v>667</v>
      </c>
      <c r="J11" s="9">
        <f t="shared" si="4"/>
        <v>370</v>
      </c>
      <c r="K11" s="9">
        <f t="shared" si="4"/>
        <v>105</v>
      </c>
      <c r="L11" s="9">
        <f t="shared" si="4"/>
        <v>25</v>
      </c>
      <c r="M11" s="41">
        <f t="shared" si="4"/>
        <v>3</v>
      </c>
    </row>
    <row r="12" spans="1:13" ht="15" customHeight="1">
      <c r="A12" s="449"/>
      <c r="B12" s="17" t="s">
        <v>360</v>
      </c>
      <c r="C12" s="8" t="s">
        <v>356</v>
      </c>
      <c r="D12" s="9">
        <f t="shared" ref="D12:M12" si="5">D26+D40+D54</f>
        <v>6102</v>
      </c>
      <c r="E12" s="9">
        <f t="shared" si="5"/>
        <v>0</v>
      </c>
      <c r="F12" s="9">
        <f t="shared" si="5"/>
        <v>66</v>
      </c>
      <c r="G12" s="9">
        <f t="shared" si="5"/>
        <v>782</v>
      </c>
      <c r="H12" s="9">
        <f t="shared" si="5"/>
        <v>1619</v>
      </c>
      <c r="I12" s="9">
        <f t="shared" si="5"/>
        <v>1572</v>
      </c>
      <c r="J12" s="9">
        <f t="shared" si="5"/>
        <v>1434</v>
      </c>
      <c r="K12" s="9">
        <f t="shared" si="5"/>
        <v>537</v>
      </c>
      <c r="L12" s="9">
        <f t="shared" si="5"/>
        <v>91</v>
      </c>
      <c r="M12" s="41">
        <f t="shared" si="5"/>
        <v>1</v>
      </c>
    </row>
    <row r="13" spans="1:13" ht="15" customHeight="1">
      <c r="A13" s="449"/>
      <c r="B13" s="19" t="s">
        <v>361</v>
      </c>
      <c r="C13" s="8" t="s">
        <v>354</v>
      </c>
      <c r="D13" s="9">
        <f t="shared" ref="D13:M13" si="6">D27+D41+D55</f>
        <v>1490</v>
      </c>
      <c r="E13" s="9">
        <f t="shared" si="6"/>
        <v>0</v>
      </c>
      <c r="F13" s="9">
        <f t="shared" si="6"/>
        <v>107</v>
      </c>
      <c r="G13" s="9">
        <f t="shared" si="6"/>
        <v>233</v>
      </c>
      <c r="H13" s="9">
        <f t="shared" si="6"/>
        <v>455</v>
      </c>
      <c r="I13" s="9">
        <f t="shared" si="6"/>
        <v>292</v>
      </c>
      <c r="J13" s="9">
        <f t="shared" si="6"/>
        <v>219</v>
      </c>
      <c r="K13" s="9">
        <f t="shared" si="6"/>
        <v>152</v>
      </c>
      <c r="L13" s="9">
        <f t="shared" si="6"/>
        <v>32</v>
      </c>
      <c r="M13" s="41">
        <f t="shared" si="6"/>
        <v>0</v>
      </c>
    </row>
    <row r="14" spans="1:13" ht="15" customHeight="1">
      <c r="A14" s="449"/>
      <c r="B14" s="17" t="s">
        <v>362</v>
      </c>
      <c r="C14" s="8" t="s">
        <v>356</v>
      </c>
      <c r="D14" s="9">
        <f t="shared" ref="D14:M14" si="7">D28+D42+D56</f>
        <v>4236</v>
      </c>
      <c r="E14" s="9">
        <f t="shared" si="7"/>
        <v>0</v>
      </c>
      <c r="F14" s="9">
        <f t="shared" si="7"/>
        <v>97</v>
      </c>
      <c r="G14" s="9">
        <f t="shared" si="7"/>
        <v>614</v>
      </c>
      <c r="H14" s="9">
        <f t="shared" si="7"/>
        <v>1015</v>
      </c>
      <c r="I14" s="9">
        <f t="shared" si="7"/>
        <v>890</v>
      </c>
      <c r="J14" s="9">
        <f t="shared" si="7"/>
        <v>968</v>
      </c>
      <c r="K14" s="9">
        <f t="shared" si="7"/>
        <v>581</v>
      </c>
      <c r="L14" s="9">
        <f t="shared" si="7"/>
        <v>69</v>
      </c>
      <c r="M14" s="41">
        <f t="shared" si="7"/>
        <v>2</v>
      </c>
    </row>
    <row r="15" spans="1:13" ht="15" customHeight="1">
      <c r="A15" s="449"/>
      <c r="B15" s="19" t="s">
        <v>363</v>
      </c>
      <c r="C15" s="8" t="s">
        <v>354</v>
      </c>
      <c r="D15" s="9">
        <f t="shared" ref="D15:M15" si="8">D29+D43+D57</f>
        <v>1512</v>
      </c>
      <c r="E15" s="9">
        <f t="shared" si="8"/>
        <v>0</v>
      </c>
      <c r="F15" s="9">
        <f t="shared" si="8"/>
        <v>4</v>
      </c>
      <c r="G15" s="9">
        <f t="shared" si="8"/>
        <v>195</v>
      </c>
      <c r="H15" s="9">
        <f t="shared" si="8"/>
        <v>579</v>
      </c>
      <c r="I15" s="9">
        <f t="shared" si="8"/>
        <v>403</v>
      </c>
      <c r="J15" s="9">
        <f t="shared" si="8"/>
        <v>224</v>
      </c>
      <c r="K15" s="9">
        <f t="shared" si="8"/>
        <v>83</v>
      </c>
      <c r="L15" s="9">
        <f t="shared" si="8"/>
        <v>24</v>
      </c>
      <c r="M15" s="41">
        <f t="shared" si="8"/>
        <v>0</v>
      </c>
    </row>
    <row r="16" spans="1:13" ht="15" customHeight="1">
      <c r="A16" s="449"/>
      <c r="B16" s="17" t="s">
        <v>364</v>
      </c>
      <c r="C16" s="8" t="s">
        <v>356</v>
      </c>
      <c r="D16" s="9">
        <f t="shared" ref="D16:M16" si="9">D30+D44+D58</f>
        <v>798</v>
      </c>
      <c r="E16" s="9">
        <f t="shared" si="9"/>
        <v>0</v>
      </c>
      <c r="F16" s="9">
        <f t="shared" si="9"/>
        <v>9</v>
      </c>
      <c r="G16" s="9">
        <f t="shared" si="9"/>
        <v>175</v>
      </c>
      <c r="H16" s="9">
        <f t="shared" si="9"/>
        <v>248</v>
      </c>
      <c r="I16" s="9">
        <f t="shared" si="9"/>
        <v>160</v>
      </c>
      <c r="J16" s="9">
        <f t="shared" si="9"/>
        <v>150</v>
      </c>
      <c r="K16" s="9">
        <f t="shared" si="9"/>
        <v>46</v>
      </c>
      <c r="L16" s="9">
        <f t="shared" si="9"/>
        <v>10</v>
      </c>
      <c r="M16" s="41">
        <f t="shared" si="9"/>
        <v>0</v>
      </c>
    </row>
    <row r="17" spans="1:13" ht="15" customHeight="1">
      <c r="A17" s="449"/>
      <c r="B17" s="19" t="s">
        <v>365</v>
      </c>
      <c r="C17" s="8" t="s">
        <v>354</v>
      </c>
      <c r="D17" s="9">
        <f t="shared" ref="D17:M17" si="10">D31+D45+D59</f>
        <v>318</v>
      </c>
      <c r="E17" s="9">
        <f t="shared" si="10"/>
        <v>0</v>
      </c>
      <c r="F17" s="9">
        <f t="shared" si="10"/>
        <v>0</v>
      </c>
      <c r="G17" s="9">
        <f t="shared" si="10"/>
        <v>29</v>
      </c>
      <c r="H17" s="9">
        <f t="shared" si="10"/>
        <v>88</v>
      </c>
      <c r="I17" s="9">
        <f t="shared" si="10"/>
        <v>99</v>
      </c>
      <c r="J17" s="9">
        <f t="shared" si="10"/>
        <v>61</v>
      </c>
      <c r="K17" s="9">
        <f t="shared" si="10"/>
        <v>36</v>
      </c>
      <c r="L17" s="9">
        <f t="shared" si="10"/>
        <v>5</v>
      </c>
      <c r="M17" s="41">
        <f t="shared" si="10"/>
        <v>0</v>
      </c>
    </row>
    <row r="18" spans="1:13" ht="15" customHeight="1">
      <c r="A18" s="449"/>
      <c r="B18" s="17" t="s">
        <v>366</v>
      </c>
      <c r="C18" s="8" t="s">
        <v>356</v>
      </c>
      <c r="D18" s="9">
        <f t="shared" ref="D18:M18" si="11">D32+D46+D60</f>
        <v>372</v>
      </c>
      <c r="E18" s="9">
        <f t="shared" si="11"/>
        <v>0</v>
      </c>
      <c r="F18" s="9">
        <f t="shared" si="11"/>
        <v>1</v>
      </c>
      <c r="G18" s="9">
        <f t="shared" si="11"/>
        <v>34</v>
      </c>
      <c r="H18" s="9">
        <f t="shared" si="11"/>
        <v>67</v>
      </c>
      <c r="I18" s="9">
        <f t="shared" si="11"/>
        <v>85</v>
      </c>
      <c r="J18" s="9">
        <f t="shared" si="11"/>
        <v>92</v>
      </c>
      <c r="K18" s="9">
        <f t="shared" si="11"/>
        <v>85</v>
      </c>
      <c r="L18" s="9">
        <f t="shared" si="11"/>
        <v>8</v>
      </c>
      <c r="M18" s="41">
        <f t="shared" si="11"/>
        <v>0</v>
      </c>
    </row>
    <row r="19" spans="1:13" ht="15" customHeight="1">
      <c r="A19" s="449"/>
      <c r="B19" s="19" t="s">
        <v>367</v>
      </c>
      <c r="C19" s="8" t="s">
        <v>354</v>
      </c>
      <c r="D19" s="9">
        <f t="shared" ref="D19:M19" si="12">D33+D47+D61</f>
        <v>285</v>
      </c>
      <c r="E19" s="9">
        <f t="shared" si="12"/>
        <v>0</v>
      </c>
      <c r="F19" s="9">
        <f t="shared" si="12"/>
        <v>0</v>
      </c>
      <c r="G19" s="9">
        <f t="shared" si="12"/>
        <v>14</v>
      </c>
      <c r="H19" s="9">
        <f t="shared" si="12"/>
        <v>107</v>
      </c>
      <c r="I19" s="9">
        <f t="shared" si="12"/>
        <v>120</v>
      </c>
      <c r="J19" s="9">
        <f t="shared" si="12"/>
        <v>35</v>
      </c>
      <c r="K19" s="9">
        <f t="shared" si="12"/>
        <v>7</v>
      </c>
      <c r="L19" s="9">
        <f t="shared" si="12"/>
        <v>1</v>
      </c>
      <c r="M19" s="41">
        <f t="shared" si="12"/>
        <v>1</v>
      </c>
    </row>
    <row r="20" spans="1:13" ht="15" customHeight="1" thickBot="1">
      <c r="A20" s="450"/>
      <c r="B20" s="20" t="s">
        <v>368</v>
      </c>
      <c r="C20" s="8" t="s">
        <v>356</v>
      </c>
      <c r="D20" s="9">
        <f t="shared" ref="D20:M20" si="13">D34+D48+D62</f>
        <v>467</v>
      </c>
      <c r="E20" s="9">
        <f t="shared" si="13"/>
        <v>0</v>
      </c>
      <c r="F20" s="9">
        <f t="shared" si="13"/>
        <v>1</v>
      </c>
      <c r="G20" s="9">
        <f t="shared" si="13"/>
        <v>63</v>
      </c>
      <c r="H20" s="9">
        <f t="shared" si="13"/>
        <v>144</v>
      </c>
      <c r="I20" s="9">
        <f t="shared" si="13"/>
        <v>166</v>
      </c>
      <c r="J20" s="9">
        <f t="shared" si="13"/>
        <v>78</v>
      </c>
      <c r="K20" s="9">
        <f t="shared" si="13"/>
        <v>14</v>
      </c>
      <c r="L20" s="9">
        <f t="shared" si="13"/>
        <v>1</v>
      </c>
      <c r="M20" s="41">
        <f t="shared" si="13"/>
        <v>0</v>
      </c>
    </row>
    <row r="21" spans="1:13" ht="15" customHeight="1">
      <c r="A21" s="453" t="s">
        <v>369</v>
      </c>
      <c r="B21" s="16" t="s">
        <v>370</v>
      </c>
      <c r="C21" s="6" t="s">
        <v>354</v>
      </c>
      <c r="D21" s="7">
        <v>9271</v>
      </c>
      <c r="E21" s="7">
        <v>0</v>
      </c>
      <c r="F21" s="7">
        <v>205</v>
      </c>
      <c r="G21" s="7">
        <v>1043</v>
      </c>
      <c r="H21" s="7">
        <v>3030</v>
      </c>
      <c r="I21" s="7">
        <v>2673</v>
      </c>
      <c r="J21" s="7">
        <v>1592</v>
      </c>
      <c r="K21" s="7">
        <v>595</v>
      </c>
      <c r="L21" s="7">
        <v>128</v>
      </c>
      <c r="M21" s="40">
        <v>5</v>
      </c>
    </row>
    <row r="22" spans="1:13" ht="15" customHeight="1">
      <c r="A22" s="454"/>
      <c r="B22" s="17" t="s">
        <v>371</v>
      </c>
      <c r="C22" s="8" t="s">
        <v>356</v>
      </c>
      <c r="D22" s="9">
        <v>23734</v>
      </c>
      <c r="E22" s="9">
        <v>0</v>
      </c>
      <c r="F22" s="9">
        <v>292</v>
      </c>
      <c r="G22" s="9">
        <v>2809</v>
      </c>
      <c r="H22" s="9">
        <v>6140</v>
      </c>
      <c r="I22" s="9">
        <v>6486</v>
      </c>
      <c r="J22" s="9">
        <v>5345</v>
      </c>
      <c r="K22" s="9">
        <v>2395</v>
      </c>
      <c r="L22" s="9">
        <v>264</v>
      </c>
      <c r="M22" s="41">
        <v>3</v>
      </c>
    </row>
    <row r="23" spans="1:13" ht="15" customHeight="1">
      <c r="A23" s="454"/>
      <c r="B23" s="19" t="s">
        <v>357</v>
      </c>
      <c r="C23" s="8" t="s">
        <v>354</v>
      </c>
      <c r="D23" s="9">
        <v>3739</v>
      </c>
      <c r="E23" s="9">
        <v>0</v>
      </c>
      <c r="F23" s="9">
        <v>88</v>
      </c>
      <c r="G23" s="9">
        <v>360</v>
      </c>
      <c r="H23" s="9">
        <v>1178</v>
      </c>
      <c r="I23" s="9">
        <v>1114</v>
      </c>
      <c r="J23" s="9">
        <v>713</v>
      </c>
      <c r="K23" s="9">
        <v>235</v>
      </c>
      <c r="L23" s="9">
        <v>50</v>
      </c>
      <c r="M23" s="41">
        <v>1</v>
      </c>
    </row>
    <row r="24" spans="1:13" ht="15" customHeight="1">
      <c r="A24" s="454"/>
      <c r="B24" s="17" t="s">
        <v>358</v>
      </c>
      <c r="C24" s="8" t="s">
        <v>356</v>
      </c>
      <c r="D24" s="9">
        <v>11781</v>
      </c>
      <c r="E24" s="9">
        <v>0</v>
      </c>
      <c r="F24" s="9">
        <v>119</v>
      </c>
      <c r="G24" s="9">
        <v>1141</v>
      </c>
      <c r="H24" s="9">
        <v>3048</v>
      </c>
      <c r="I24" s="9">
        <v>3618</v>
      </c>
      <c r="J24" s="9">
        <v>2627</v>
      </c>
      <c r="K24" s="9">
        <v>1138</v>
      </c>
      <c r="L24" s="9">
        <v>90</v>
      </c>
      <c r="M24" s="41">
        <v>0</v>
      </c>
    </row>
    <row r="25" spans="1:13" ht="15" customHeight="1">
      <c r="A25" s="454"/>
      <c r="B25" s="19" t="s">
        <v>359</v>
      </c>
      <c r="C25" s="8" t="s">
        <v>354</v>
      </c>
      <c r="D25" s="9">
        <v>1967</v>
      </c>
      <c r="E25" s="9">
        <v>0</v>
      </c>
      <c r="F25" s="9">
        <v>6</v>
      </c>
      <c r="G25" s="9">
        <v>212</v>
      </c>
      <c r="H25" s="9">
        <v>626</v>
      </c>
      <c r="I25" s="9">
        <v>659</v>
      </c>
      <c r="J25" s="9">
        <v>358</v>
      </c>
      <c r="K25" s="9">
        <v>87</v>
      </c>
      <c r="L25" s="9">
        <v>16</v>
      </c>
      <c r="M25" s="41">
        <v>3</v>
      </c>
    </row>
    <row r="26" spans="1:13" ht="15" customHeight="1">
      <c r="A26" s="454"/>
      <c r="B26" s="17" t="s">
        <v>360</v>
      </c>
      <c r="C26" s="8" t="s">
        <v>356</v>
      </c>
      <c r="D26" s="9">
        <v>6088</v>
      </c>
      <c r="E26" s="9">
        <v>0</v>
      </c>
      <c r="F26" s="9">
        <v>65</v>
      </c>
      <c r="G26" s="9">
        <v>782</v>
      </c>
      <c r="H26" s="9">
        <v>1618</v>
      </c>
      <c r="I26" s="9">
        <v>1571</v>
      </c>
      <c r="J26" s="9">
        <v>1433</v>
      </c>
      <c r="K26" s="9">
        <v>532</v>
      </c>
      <c r="L26" s="9">
        <v>86</v>
      </c>
      <c r="M26" s="41">
        <v>1</v>
      </c>
    </row>
    <row r="27" spans="1:13" ht="15" customHeight="1">
      <c r="A27" s="454"/>
      <c r="B27" s="19" t="s">
        <v>361</v>
      </c>
      <c r="C27" s="8" t="s">
        <v>354</v>
      </c>
      <c r="D27" s="9">
        <v>1454</v>
      </c>
      <c r="E27" s="9">
        <v>0</v>
      </c>
      <c r="F27" s="9">
        <v>107</v>
      </c>
      <c r="G27" s="9">
        <v>233</v>
      </c>
      <c r="H27" s="9">
        <v>452</v>
      </c>
      <c r="I27" s="9">
        <v>279</v>
      </c>
      <c r="J27" s="9">
        <v>203</v>
      </c>
      <c r="K27" s="9">
        <v>148</v>
      </c>
      <c r="L27" s="9">
        <v>32</v>
      </c>
      <c r="M27" s="41">
        <v>0</v>
      </c>
    </row>
    <row r="28" spans="1:13" ht="15" customHeight="1">
      <c r="A28" s="454"/>
      <c r="B28" s="17" t="s">
        <v>362</v>
      </c>
      <c r="C28" s="8" t="s">
        <v>356</v>
      </c>
      <c r="D28" s="9">
        <v>4232</v>
      </c>
      <c r="E28" s="9">
        <v>0</v>
      </c>
      <c r="F28" s="9">
        <v>97</v>
      </c>
      <c r="G28" s="9">
        <v>614</v>
      </c>
      <c r="H28" s="9">
        <v>1015</v>
      </c>
      <c r="I28" s="9">
        <v>887</v>
      </c>
      <c r="J28" s="9">
        <v>967</v>
      </c>
      <c r="K28" s="9">
        <v>581</v>
      </c>
      <c r="L28" s="9">
        <v>69</v>
      </c>
      <c r="M28" s="41">
        <v>2</v>
      </c>
    </row>
    <row r="29" spans="1:13" ht="15" customHeight="1">
      <c r="A29" s="454"/>
      <c r="B29" s="19" t="s">
        <v>363</v>
      </c>
      <c r="C29" s="8" t="s">
        <v>354</v>
      </c>
      <c r="D29" s="9">
        <v>1510</v>
      </c>
      <c r="E29" s="9">
        <v>0</v>
      </c>
      <c r="F29" s="9">
        <v>4</v>
      </c>
      <c r="G29" s="9">
        <v>195</v>
      </c>
      <c r="H29" s="9">
        <v>579</v>
      </c>
      <c r="I29" s="9">
        <v>403</v>
      </c>
      <c r="J29" s="9">
        <v>223</v>
      </c>
      <c r="K29" s="9">
        <v>82</v>
      </c>
      <c r="L29" s="9">
        <v>24</v>
      </c>
      <c r="M29" s="41">
        <v>0</v>
      </c>
    </row>
    <row r="30" spans="1:13" ht="15" customHeight="1">
      <c r="A30" s="454"/>
      <c r="B30" s="17" t="s">
        <v>364</v>
      </c>
      <c r="C30" s="8" t="s">
        <v>356</v>
      </c>
      <c r="D30" s="9">
        <v>796</v>
      </c>
      <c r="E30" s="9">
        <v>0</v>
      </c>
      <c r="F30" s="9">
        <v>9</v>
      </c>
      <c r="G30" s="9">
        <v>175</v>
      </c>
      <c r="H30" s="9">
        <v>248</v>
      </c>
      <c r="I30" s="9">
        <v>159</v>
      </c>
      <c r="J30" s="9">
        <v>149</v>
      </c>
      <c r="K30" s="9">
        <v>46</v>
      </c>
      <c r="L30" s="9">
        <v>10</v>
      </c>
      <c r="M30" s="41">
        <v>0</v>
      </c>
    </row>
    <row r="31" spans="1:13" ht="15" customHeight="1">
      <c r="A31" s="454"/>
      <c r="B31" s="19" t="s">
        <v>365</v>
      </c>
      <c r="C31" s="8" t="s">
        <v>354</v>
      </c>
      <c r="D31" s="9">
        <v>316</v>
      </c>
      <c r="E31" s="9">
        <v>0</v>
      </c>
      <c r="F31" s="9">
        <v>0</v>
      </c>
      <c r="G31" s="9">
        <v>29</v>
      </c>
      <c r="H31" s="9">
        <v>88</v>
      </c>
      <c r="I31" s="9">
        <v>98</v>
      </c>
      <c r="J31" s="9">
        <v>60</v>
      </c>
      <c r="K31" s="9">
        <v>36</v>
      </c>
      <c r="L31" s="9">
        <v>5</v>
      </c>
      <c r="M31" s="41">
        <v>0</v>
      </c>
    </row>
    <row r="32" spans="1:13" ht="15" customHeight="1">
      <c r="A32" s="452"/>
      <c r="B32" s="17" t="s">
        <v>366</v>
      </c>
      <c r="C32" s="8" t="s">
        <v>356</v>
      </c>
      <c r="D32" s="11">
        <v>370</v>
      </c>
      <c r="E32" s="11">
        <v>0</v>
      </c>
      <c r="F32" s="11">
        <v>1</v>
      </c>
      <c r="G32" s="11">
        <v>34</v>
      </c>
      <c r="H32" s="11">
        <v>67</v>
      </c>
      <c r="I32" s="11">
        <v>85</v>
      </c>
      <c r="J32" s="11">
        <v>91</v>
      </c>
      <c r="K32" s="11">
        <v>84</v>
      </c>
      <c r="L32" s="11">
        <v>8</v>
      </c>
      <c r="M32" s="44">
        <v>0</v>
      </c>
    </row>
    <row r="33" spans="1:13" ht="15" customHeight="1">
      <c r="A33" s="452"/>
      <c r="B33" s="19" t="s">
        <v>367</v>
      </c>
      <c r="C33" s="8" t="s">
        <v>354</v>
      </c>
      <c r="D33" s="11">
        <v>285</v>
      </c>
      <c r="E33" s="11">
        <v>0</v>
      </c>
      <c r="F33" s="11">
        <v>0</v>
      </c>
      <c r="G33" s="11">
        <v>14</v>
      </c>
      <c r="H33" s="11">
        <v>107</v>
      </c>
      <c r="I33" s="11">
        <v>120</v>
      </c>
      <c r="J33" s="11">
        <v>35</v>
      </c>
      <c r="K33" s="11">
        <v>7</v>
      </c>
      <c r="L33" s="11">
        <v>1</v>
      </c>
      <c r="M33" s="44">
        <v>1</v>
      </c>
    </row>
    <row r="34" spans="1:13" ht="15" customHeight="1" thickBot="1">
      <c r="A34" s="452"/>
      <c r="B34" s="20" t="s">
        <v>368</v>
      </c>
      <c r="C34" s="31" t="s">
        <v>356</v>
      </c>
      <c r="D34" s="10">
        <v>467</v>
      </c>
      <c r="E34" s="10">
        <v>0</v>
      </c>
      <c r="F34" s="10">
        <v>1</v>
      </c>
      <c r="G34" s="10">
        <v>63</v>
      </c>
      <c r="H34" s="10">
        <v>144</v>
      </c>
      <c r="I34" s="10">
        <v>166</v>
      </c>
      <c r="J34" s="10">
        <v>78</v>
      </c>
      <c r="K34" s="10">
        <v>14</v>
      </c>
      <c r="L34" s="10">
        <v>1</v>
      </c>
      <c r="M34" s="54">
        <v>0</v>
      </c>
    </row>
    <row r="35" spans="1:13" ht="15" customHeight="1">
      <c r="A35" s="448" t="s">
        <v>372</v>
      </c>
      <c r="B35" s="21" t="s">
        <v>370</v>
      </c>
      <c r="C35" s="12" t="s">
        <v>354</v>
      </c>
      <c r="D35" s="66">
        <f t="shared" ref="D35:D62" si="14">SUM(E35:M35)</f>
        <v>6</v>
      </c>
      <c r="E35" s="66">
        <f t="shared" ref="E35:M35" si="15">SUM(E37,E39,E41,E43,E45)</f>
        <v>0</v>
      </c>
      <c r="F35" s="66">
        <f t="shared" si="15"/>
        <v>0</v>
      </c>
      <c r="G35" s="66">
        <f t="shared" si="15"/>
        <v>0</v>
      </c>
      <c r="H35" s="66">
        <f t="shared" si="15"/>
        <v>1</v>
      </c>
      <c r="I35" s="66">
        <f t="shared" si="15"/>
        <v>0</v>
      </c>
      <c r="J35" s="66">
        <f t="shared" si="15"/>
        <v>2</v>
      </c>
      <c r="K35" s="66">
        <f t="shared" si="15"/>
        <v>2</v>
      </c>
      <c r="L35" s="66">
        <f t="shared" si="15"/>
        <v>1</v>
      </c>
      <c r="M35" s="67">
        <f t="shared" si="15"/>
        <v>0</v>
      </c>
    </row>
    <row r="36" spans="1:13" ht="15" customHeight="1">
      <c r="A36" s="449"/>
      <c r="B36" s="17" t="s">
        <v>371</v>
      </c>
      <c r="C36" s="8" t="s">
        <v>356</v>
      </c>
      <c r="D36" s="28">
        <f t="shared" si="14"/>
        <v>7</v>
      </c>
      <c r="E36" s="28">
        <f t="shared" ref="E36:M36" si="16">SUM(E38,E40,E42,E44,E46)</f>
        <v>0</v>
      </c>
      <c r="F36" s="28">
        <f t="shared" si="16"/>
        <v>1</v>
      </c>
      <c r="G36" s="28">
        <f t="shared" si="16"/>
        <v>0</v>
      </c>
      <c r="H36" s="28">
        <f t="shared" si="16"/>
        <v>1</v>
      </c>
      <c r="I36" s="28">
        <f t="shared" si="16"/>
        <v>1</v>
      </c>
      <c r="J36" s="28">
        <f t="shared" si="16"/>
        <v>0</v>
      </c>
      <c r="K36" s="28">
        <f t="shared" si="16"/>
        <v>3</v>
      </c>
      <c r="L36" s="28">
        <f t="shared" si="16"/>
        <v>1</v>
      </c>
      <c r="M36" s="63">
        <f t="shared" si="16"/>
        <v>0</v>
      </c>
    </row>
    <row r="37" spans="1:13" ht="15" customHeight="1">
      <c r="A37" s="449"/>
      <c r="B37" s="19" t="s">
        <v>357</v>
      </c>
      <c r="C37" s="8" t="s">
        <v>354</v>
      </c>
      <c r="D37" s="28">
        <f t="shared" si="14"/>
        <v>1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1</v>
      </c>
      <c r="L37" s="29">
        <v>0</v>
      </c>
      <c r="M37" s="64">
        <v>0</v>
      </c>
    </row>
    <row r="38" spans="1:13" ht="15" customHeight="1">
      <c r="A38" s="449"/>
      <c r="B38" s="17" t="s">
        <v>358</v>
      </c>
      <c r="C38" s="8" t="s">
        <v>356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64">
        <v>0</v>
      </c>
    </row>
    <row r="39" spans="1:13" ht="15" customHeight="1">
      <c r="A39" s="449"/>
      <c r="B39" s="19" t="s">
        <v>359</v>
      </c>
      <c r="C39" s="8" t="s">
        <v>354</v>
      </c>
      <c r="D39" s="28">
        <f t="shared" si="14"/>
        <v>5</v>
      </c>
      <c r="E39" s="30">
        <v>0</v>
      </c>
      <c r="F39" s="30">
        <v>0</v>
      </c>
      <c r="G39" s="30">
        <v>0</v>
      </c>
      <c r="H39" s="30">
        <v>1</v>
      </c>
      <c r="I39" s="30">
        <v>0</v>
      </c>
      <c r="J39" s="30">
        <v>2</v>
      </c>
      <c r="K39" s="30">
        <v>1</v>
      </c>
      <c r="L39" s="28">
        <v>1</v>
      </c>
      <c r="M39" s="63">
        <v>0</v>
      </c>
    </row>
    <row r="40" spans="1:13" ht="15" customHeight="1">
      <c r="A40" s="449"/>
      <c r="B40" s="17" t="s">
        <v>360</v>
      </c>
      <c r="C40" s="8" t="s">
        <v>356</v>
      </c>
      <c r="D40" s="28">
        <f t="shared" si="14"/>
        <v>6</v>
      </c>
      <c r="E40" s="30">
        <v>0</v>
      </c>
      <c r="F40" s="30">
        <v>1</v>
      </c>
      <c r="G40" s="30">
        <v>0</v>
      </c>
      <c r="H40" s="30">
        <v>1</v>
      </c>
      <c r="I40" s="30">
        <v>0</v>
      </c>
      <c r="J40" s="30">
        <v>0</v>
      </c>
      <c r="K40" s="30">
        <v>3</v>
      </c>
      <c r="L40" s="28">
        <v>1</v>
      </c>
      <c r="M40" s="63">
        <v>0</v>
      </c>
    </row>
    <row r="41" spans="1:13" ht="15" customHeight="1">
      <c r="A41" s="449"/>
      <c r="B41" s="19" t="s">
        <v>361</v>
      </c>
      <c r="C41" s="8" t="s">
        <v>354</v>
      </c>
      <c r="D41" s="28">
        <f t="shared" si="14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63">
        <v>0</v>
      </c>
    </row>
    <row r="42" spans="1:13" ht="15" customHeight="1">
      <c r="A42" s="449"/>
      <c r="B42" s="17" t="s">
        <v>362</v>
      </c>
      <c r="C42" s="8" t="s">
        <v>356</v>
      </c>
      <c r="D42" s="28">
        <f t="shared" si="14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1</v>
      </c>
      <c r="J42" s="30">
        <v>0</v>
      </c>
      <c r="K42" s="30">
        <v>0</v>
      </c>
      <c r="L42" s="28">
        <v>0</v>
      </c>
      <c r="M42" s="63">
        <v>0</v>
      </c>
    </row>
    <row r="43" spans="1:13" ht="15" customHeight="1">
      <c r="A43" s="449"/>
      <c r="B43" s="19" t="s">
        <v>363</v>
      </c>
      <c r="C43" s="8" t="s">
        <v>354</v>
      </c>
      <c r="D43" s="28">
        <f t="shared" si="14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63">
        <v>0</v>
      </c>
    </row>
    <row r="44" spans="1:13" ht="15" customHeight="1">
      <c r="A44" s="449"/>
      <c r="B44" s="17" t="s">
        <v>364</v>
      </c>
      <c r="C44" s="8" t="s">
        <v>356</v>
      </c>
      <c r="D44" s="28">
        <f t="shared" si="14"/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28">
        <v>0</v>
      </c>
      <c r="M44" s="63">
        <v>0</v>
      </c>
    </row>
    <row r="45" spans="1:13" ht="15" customHeight="1">
      <c r="A45" s="449"/>
      <c r="B45" s="19" t="s">
        <v>365</v>
      </c>
      <c r="C45" s="8" t="s">
        <v>354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63">
        <v>0</v>
      </c>
    </row>
    <row r="46" spans="1:13" ht="15" customHeight="1">
      <c r="A46" s="449"/>
      <c r="B46" s="17" t="s">
        <v>366</v>
      </c>
      <c r="C46" s="8" t="s">
        <v>356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63">
        <v>0</v>
      </c>
    </row>
    <row r="47" spans="1:13" ht="15" customHeight="1">
      <c r="A47" s="449"/>
      <c r="B47" s="19" t="s">
        <v>367</v>
      </c>
      <c r="C47" s="8" t="s">
        <v>354</v>
      </c>
      <c r="D47" s="28">
        <f t="shared" si="14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63">
        <v>0</v>
      </c>
    </row>
    <row r="48" spans="1:13" ht="15" customHeight="1" thickBot="1">
      <c r="A48" s="450"/>
      <c r="B48" s="20" t="s">
        <v>368</v>
      </c>
      <c r="C48" s="31" t="s">
        <v>356</v>
      </c>
      <c r="D48" s="32">
        <f t="shared" si="14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65">
        <v>0</v>
      </c>
    </row>
    <row r="49" spans="1:13" ht="15" customHeight="1">
      <c r="A49" s="448" t="s">
        <v>373</v>
      </c>
      <c r="B49" s="21" t="s">
        <v>370</v>
      </c>
      <c r="C49" s="12" t="s">
        <v>354</v>
      </c>
      <c r="D49" s="66">
        <f t="shared" si="14"/>
        <v>134</v>
      </c>
      <c r="E49" s="66">
        <f t="shared" ref="E49:M49" si="17">SUM(E51,E53,E55,E57,E59,E61)</f>
        <v>0</v>
      </c>
      <c r="F49" s="66">
        <f t="shared" si="17"/>
        <v>0</v>
      </c>
      <c r="G49" s="66">
        <f t="shared" si="17"/>
        <v>0</v>
      </c>
      <c r="H49" s="66">
        <f t="shared" si="17"/>
        <v>3</v>
      </c>
      <c r="I49" s="66">
        <f t="shared" si="17"/>
        <v>32</v>
      </c>
      <c r="J49" s="66">
        <f t="shared" si="17"/>
        <v>45</v>
      </c>
      <c r="K49" s="66">
        <f t="shared" si="17"/>
        <v>37</v>
      </c>
      <c r="L49" s="66">
        <f t="shared" si="17"/>
        <v>17</v>
      </c>
      <c r="M49" s="67">
        <f t="shared" si="17"/>
        <v>0</v>
      </c>
    </row>
    <row r="50" spans="1:13" ht="15" customHeight="1">
      <c r="A50" s="449"/>
      <c r="B50" s="17" t="s">
        <v>371</v>
      </c>
      <c r="C50" s="8" t="s">
        <v>356</v>
      </c>
      <c r="D50" s="28">
        <f t="shared" si="14"/>
        <v>33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6</v>
      </c>
      <c r="J50" s="28">
        <f t="shared" si="18"/>
        <v>8</v>
      </c>
      <c r="K50" s="28">
        <f t="shared" si="18"/>
        <v>11</v>
      </c>
      <c r="L50" s="28">
        <f t="shared" si="18"/>
        <v>8</v>
      </c>
      <c r="M50" s="63">
        <f t="shared" si="18"/>
        <v>0</v>
      </c>
    </row>
    <row r="51" spans="1:13" ht="15" customHeight="1">
      <c r="A51" s="449"/>
      <c r="B51" s="19" t="s">
        <v>357</v>
      </c>
      <c r="C51" s="8" t="s">
        <v>354</v>
      </c>
      <c r="D51" s="28">
        <f t="shared" si="14"/>
        <v>51</v>
      </c>
      <c r="E51" s="29">
        <v>0</v>
      </c>
      <c r="F51" s="29">
        <v>0</v>
      </c>
      <c r="G51" s="29">
        <v>0</v>
      </c>
      <c r="H51" s="29">
        <v>0</v>
      </c>
      <c r="I51" s="29">
        <v>10</v>
      </c>
      <c r="J51" s="29">
        <v>17</v>
      </c>
      <c r="K51" s="29">
        <v>15</v>
      </c>
      <c r="L51" s="29">
        <v>9</v>
      </c>
      <c r="M51" s="64">
        <v>0</v>
      </c>
    </row>
    <row r="52" spans="1:13" ht="15" customHeight="1">
      <c r="A52" s="449"/>
      <c r="B52" s="17" t="s">
        <v>358</v>
      </c>
      <c r="C52" s="8" t="s">
        <v>356</v>
      </c>
      <c r="D52" s="28">
        <f t="shared" si="14"/>
        <v>18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4</v>
      </c>
      <c r="K52" s="29">
        <v>8</v>
      </c>
      <c r="L52" s="29">
        <v>4</v>
      </c>
      <c r="M52" s="64">
        <v>0</v>
      </c>
    </row>
    <row r="53" spans="1:13" ht="15" customHeight="1">
      <c r="A53" s="449"/>
      <c r="B53" s="19" t="s">
        <v>359</v>
      </c>
      <c r="C53" s="8" t="s">
        <v>354</v>
      </c>
      <c r="D53" s="28">
        <f t="shared" si="14"/>
        <v>43</v>
      </c>
      <c r="E53" s="28">
        <v>0</v>
      </c>
      <c r="F53" s="28">
        <v>0</v>
      </c>
      <c r="G53" s="28">
        <v>0</v>
      </c>
      <c r="H53" s="28">
        <v>0</v>
      </c>
      <c r="I53" s="28">
        <v>8</v>
      </c>
      <c r="J53" s="28">
        <v>10</v>
      </c>
      <c r="K53" s="28">
        <v>17</v>
      </c>
      <c r="L53" s="28">
        <v>8</v>
      </c>
      <c r="M53" s="63">
        <v>0</v>
      </c>
    </row>
    <row r="54" spans="1:13" ht="15" customHeight="1">
      <c r="A54" s="449"/>
      <c r="B54" s="17" t="s">
        <v>360</v>
      </c>
      <c r="C54" s="8" t="s">
        <v>356</v>
      </c>
      <c r="D54" s="28">
        <f t="shared" si="14"/>
        <v>8</v>
      </c>
      <c r="E54" s="28">
        <v>0</v>
      </c>
      <c r="F54" s="28">
        <v>0</v>
      </c>
      <c r="G54" s="28">
        <v>0</v>
      </c>
      <c r="H54" s="28">
        <v>0</v>
      </c>
      <c r="I54" s="28">
        <v>1</v>
      </c>
      <c r="J54" s="28">
        <v>1</v>
      </c>
      <c r="K54" s="28">
        <v>2</v>
      </c>
      <c r="L54" s="28">
        <v>4</v>
      </c>
      <c r="M54" s="63">
        <v>0</v>
      </c>
    </row>
    <row r="55" spans="1:13" ht="15" customHeight="1">
      <c r="A55" s="449"/>
      <c r="B55" s="19" t="s">
        <v>361</v>
      </c>
      <c r="C55" s="8" t="s">
        <v>354</v>
      </c>
      <c r="D55" s="28">
        <f t="shared" si="14"/>
        <v>36</v>
      </c>
      <c r="E55" s="28">
        <v>0</v>
      </c>
      <c r="F55" s="28">
        <v>0</v>
      </c>
      <c r="G55" s="28">
        <v>0</v>
      </c>
      <c r="H55" s="28">
        <v>3</v>
      </c>
      <c r="I55" s="28">
        <v>13</v>
      </c>
      <c r="J55" s="28">
        <v>16</v>
      </c>
      <c r="K55" s="28">
        <v>4</v>
      </c>
      <c r="L55" s="28">
        <v>0</v>
      </c>
      <c r="M55" s="63">
        <v>0</v>
      </c>
    </row>
    <row r="56" spans="1:13" ht="15" customHeight="1">
      <c r="A56" s="449"/>
      <c r="B56" s="17" t="s">
        <v>362</v>
      </c>
      <c r="C56" s="8" t="s">
        <v>356</v>
      </c>
      <c r="D56" s="28">
        <f t="shared" si="14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2</v>
      </c>
      <c r="J56" s="28">
        <v>1</v>
      </c>
      <c r="K56" s="28">
        <v>0</v>
      </c>
      <c r="L56" s="28">
        <v>0</v>
      </c>
      <c r="M56" s="63">
        <v>0</v>
      </c>
    </row>
    <row r="57" spans="1:13" ht="15" customHeight="1">
      <c r="A57" s="449"/>
      <c r="B57" s="19" t="s">
        <v>363</v>
      </c>
      <c r="C57" s="8" t="s">
        <v>354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63">
        <v>0</v>
      </c>
    </row>
    <row r="58" spans="1:13" ht="15" customHeight="1">
      <c r="A58" s="449"/>
      <c r="B58" s="17" t="s">
        <v>364</v>
      </c>
      <c r="C58" s="8" t="s">
        <v>356</v>
      </c>
      <c r="D58" s="28">
        <f t="shared" si="14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1</v>
      </c>
      <c r="J58" s="28">
        <v>1</v>
      </c>
      <c r="K58" s="28">
        <v>0</v>
      </c>
      <c r="L58" s="28">
        <v>0</v>
      </c>
      <c r="M58" s="63">
        <v>0</v>
      </c>
    </row>
    <row r="59" spans="1:13" ht="15" customHeight="1">
      <c r="A59" s="449"/>
      <c r="B59" s="19" t="s">
        <v>365</v>
      </c>
      <c r="C59" s="8" t="s">
        <v>354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63">
        <v>0</v>
      </c>
    </row>
    <row r="60" spans="1:13" ht="15" customHeight="1">
      <c r="A60" s="449"/>
      <c r="B60" s="17" t="s">
        <v>366</v>
      </c>
      <c r="C60" s="8" t="s">
        <v>356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1</v>
      </c>
      <c r="L60" s="28">
        <v>0</v>
      </c>
      <c r="M60" s="63">
        <v>0</v>
      </c>
    </row>
    <row r="61" spans="1:13" ht="15" customHeight="1">
      <c r="A61" s="449"/>
      <c r="B61" s="19" t="s">
        <v>367</v>
      </c>
      <c r="C61" s="8" t="s">
        <v>354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63">
        <v>0</v>
      </c>
    </row>
    <row r="62" spans="1:13" ht="15" customHeight="1" thickBot="1">
      <c r="A62" s="450"/>
      <c r="B62" s="20" t="s">
        <v>368</v>
      </c>
      <c r="C62" s="31" t="s">
        <v>356</v>
      </c>
      <c r="D62" s="32">
        <f t="shared" si="14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65">
        <v>0</v>
      </c>
    </row>
    <row r="63" spans="1:13" s="15" customFormat="1" ht="14.25">
      <c r="A63" s="58" t="s">
        <v>374</v>
      </c>
    </row>
    <row r="64" spans="1:13" s="15" customFormat="1" ht="14.25">
      <c r="A64" s="23" t="s">
        <v>375</v>
      </c>
    </row>
    <row r="65" spans="1:3" s="15" customFormat="1" ht="14.25">
      <c r="A65" s="23" t="s">
        <v>376</v>
      </c>
      <c r="B65" s="24"/>
      <c r="C65" s="24"/>
    </row>
    <row r="66" spans="1:3" s="15" customFormat="1" ht="14.25">
      <c r="A66" s="23" t="s">
        <v>377</v>
      </c>
      <c r="B66" s="24"/>
      <c r="C66" s="24"/>
    </row>
    <row r="67" spans="1:3">
      <c r="A67" s="26"/>
    </row>
    <row r="68" spans="1:3">
      <c r="A68" s="26"/>
    </row>
    <row r="69" spans="1:3">
      <c r="A69" s="26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工作表54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11" width="7.25" style="1" bestFit="1" customWidth="1"/>
    <col min="12" max="13" width="5.875" style="1" customWidth="1"/>
    <col min="14" max="16384" width="9" style="1"/>
  </cols>
  <sheetData>
    <row r="1" spans="1:13" ht="21.2" customHeight="1">
      <c r="A1" s="387" t="s">
        <v>290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291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288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292</v>
      </c>
      <c r="M3" s="390"/>
    </row>
    <row r="4" spans="1:13" ht="17.25" thickBot="1">
      <c r="B4" s="391" t="s">
        <v>289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293</v>
      </c>
      <c r="M4" s="392"/>
    </row>
    <row r="5" spans="1:13">
      <c r="A5" s="455" t="s">
        <v>294</v>
      </c>
      <c r="B5" s="425"/>
      <c r="C5" s="378" t="s">
        <v>295</v>
      </c>
      <c r="D5" s="380" t="s">
        <v>296</v>
      </c>
      <c r="E5" s="380"/>
      <c r="F5" s="380"/>
      <c r="G5" s="380"/>
      <c r="H5" s="380"/>
      <c r="I5" s="380"/>
      <c r="J5" s="380"/>
      <c r="K5" s="380"/>
      <c r="L5" s="380"/>
      <c r="M5" s="451"/>
    </row>
    <row r="6" spans="1:13" s="5" customFormat="1" ht="52.15" customHeight="1" thickBot="1">
      <c r="A6" s="456"/>
      <c r="B6" s="427"/>
      <c r="C6" s="406"/>
      <c r="D6" s="3" t="s">
        <v>297</v>
      </c>
      <c r="E6" s="4" t="s">
        <v>298</v>
      </c>
      <c r="F6" s="4" t="s">
        <v>299</v>
      </c>
      <c r="G6" s="4" t="s">
        <v>300</v>
      </c>
      <c r="H6" s="4" t="s">
        <v>301</v>
      </c>
      <c r="I6" s="4" t="s">
        <v>302</v>
      </c>
      <c r="J6" s="4" t="s">
        <v>303</v>
      </c>
      <c r="K6" s="4" t="s">
        <v>304</v>
      </c>
      <c r="L6" s="4" t="s">
        <v>305</v>
      </c>
      <c r="M6" s="60" t="s">
        <v>306</v>
      </c>
    </row>
    <row r="7" spans="1:13" ht="15" customHeight="1">
      <c r="A7" s="452" t="s">
        <v>307</v>
      </c>
      <c r="B7" s="16" t="s">
        <v>308</v>
      </c>
      <c r="C7" s="6" t="s">
        <v>309</v>
      </c>
      <c r="D7" s="7">
        <f t="shared" ref="D7:M7" si="0">D21+D35+D49</f>
        <v>9217</v>
      </c>
      <c r="E7" s="7">
        <f t="shared" si="0"/>
        <v>0</v>
      </c>
      <c r="F7" s="7">
        <f t="shared" si="0"/>
        <v>183</v>
      </c>
      <c r="G7" s="7">
        <f t="shared" si="0"/>
        <v>1023</v>
      </c>
      <c r="H7" s="7">
        <f t="shared" si="0"/>
        <v>2968</v>
      </c>
      <c r="I7" s="7">
        <f t="shared" si="0"/>
        <v>2625</v>
      </c>
      <c r="J7" s="7">
        <f t="shared" si="0"/>
        <v>1566</v>
      </c>
      <c r="K7" s="7">
        <f t="shared" si="0"/>
        <v>691</v>
      </c>
      <c r="L7" s="7">
        <f t="shared" si="0"/>
        <v>156</v>
      </c>
      <c r="M7" s="40">
        <f t="shared" si="0"/>
        <v>5</v>
      </c>
    </row>
    <row r="8" spans="1:13" ht="15" customHeight="1">
      <c r="A8" s="449"/>
      <c r="B8" s="18" t="s">
        <v>310</v>
      </c>
      <c r="C8" s="8" t="s">
        <v>311</v>
      </c>
      <c r="D8" s="9">
        <f t="shared" ref="D8:M8" si="1">D22+D36+D50</f>
        <v>23702</v>
      </c>
      <c r="E8" s="9">
        <f t="shared" si="1"/>
        <v>0</v>
      </c>
      <c r="F8" s="9">
        <f t="shared" si="1"/>
        <v>264</v>
      </c>
      <c r="G8" s="9">
        <f t="shared" si="1"/>
        <v>2784</v>
      </c>
      <c r="H8" s="9">
        <f t="shared" si="1"/>
        <v>6076</v>
      </c>
      <c r="I8" s="9">
        <f t="shared" si="1"/>
        <v>6436</v>
      </c>
      <c r="J8" s="9">
        <f t="shared" si="1"/>
        <v>5408</v>
      </c>
      <c r="K8" s="9">
        <f t="shared" si="1"/>
        <v>2423</v>
      </c>
      <c r="L8" s="9">
        <f t="shared" si="1"/>
        <v>308</v>
      </c>
      <c r="M8" s="41">
        <f t="shared" si="1"/>
        <v>3</v>
      </c>
    </row>
    <row r="9" spans="1:13" ht="15" customHeight="1">
      <c r="A9" s="449"/>
      <c r="B9" s="19" t="s">
        <v>312</v>
      </c>
      <c r="C9" s="8" t="s">
        <v>309</v>
      </c>
      <c r="D9" s="9">
        <f t="shared" ref="D9:M9" si="2">D23+D37+D51</f>
        <v>3800</v>
      </c>
      <c r="E9" s="9">
        <f t="shared" si="2"/>
        <v>0</v>
      </c>
      <c r="F9" s="9">
        <f t="shared" si="2"/>
        <v>71</v>
      </c>
      <c r="G9" s="9">
        <f t="shared" si="2"/>
        <v>363</v>
      </c>
      <c r="H9" s="9">
        <f t="shared" si="2"/>
        <v>1208</v>
      </c>
      <c r="I9" s="9">
        <f t="shared" si="2"/>
        <v>1105</v>
      </c>
      <c r="J9" s="9">
        <f t="shared" si="2"/>
        <v>691</v>
      </c>
      <c r="K9" s="9">
        <f t="shared" si="2"/>
        <v>296</v>
      </c>
      <c r="L9" s="9">
        <f t="shared" si="2"/>
        <v>65</v>
      </c>
      <c r="M9" s="41">
        <f t="shared" si="2"/>
        <v>1</v>
      </c>
    </row>
    <row r="10" spans="1:13" ht="15" customHeight="1">
      <c r="A10" s="449"/>
      <c r="B10" s="17" t="s">
        <v>313</v>
      </c>
      <c r="C10" s="8" t="s">
        <v>311</v>
      </c>
      <c r="D10" s="9">
        <f t="shared" ref="D10:M10" si="3">D24+D38+D52</f>
        <v>11817</v>
      </c>
      <c r="E10" s="9">
        <f t="shared" si="3"/>
        <v>0</v>
      </c>
      <c r="F10" s="9">
        <f t="shared" si="3"/>
        <v>100</v>
      </c>
      <c r="G10" s="9">
        <f t="shared" si="3"/>
        <v>1154</v>
      </c>
      <c r="H10" s="9">
        <f t="shared" si="3"/>
        <v>3068</v>
      </c>
      <c r="I10" s="9">
        <f t="shared" si="3"/>
        <v>3641</v>
      </c>
      <c r="J10" s="9">
        <f t="shared" si="3"/>
        <v>2651</v>
      </c>
      <c r="K10" s="9">
        <f t="shared" si="3"/>
        <v>1108</v>
      </c>
      <c r="L10" s="9">
        <f t="shared" si="3"/>
        <v>95</v>
      </c>
      <c r="M10" s="41">
        <f t="shared" si="3"/>
        <v>0</v>
      </c>
    </row>
    <row r="11" spans="1:13" ht="15" customHeight="1">
      <c r="A11" s="449"/>
      <c r="B11" s="19" t="s">
        <v>314</v>
      </c>
      <c r="C11" s="8" t="s">
        <v>309</v>
      </c>
      <c r="D11" s="9">
        <f t="shared" ref="D11:M11" si="4">D25+D39+D53</f>
        <v>2024</v>
      </c>
      <c r="E11" s="9">
        <f t="shared" si="4"/>
        <v>0</v>
      </c>
      <c r="F11" s="9">
        <f t="shared" si="4"/>
        <v>6</v>
      </c>
      <c r="G11" s="9">
        <f t="shared" si="4"/>
        <v>223</v>
      </c>
      <c r="H11" s="9">
        <f t="shared" si="4"/>
        <v>631</v>
      </c>
      <c r="I11" s="9">
        <f t="shared" si="4"/>
        <v>663</v>
      </c>
      <c r="J11" s="9">
        <f t="shared" si="4"/>
        <v>352</v>
      </c>
      <c r="K11" s="9">
        <f t="shared" si="4"/>
        <v>121</v>
      </c>
      <c r="L11" s="9">
        <f t="shared" si="4"/>
        <v>25</v>
      </c>
      <c r="M11" s="41">
        <f t="shared" si="4"/>
        <v>3</v>
      </c>
    </row>
    <row r="12" spans="1:13" ht="15" customHeight="1">
      <c r="A12" s="449"/>
      <c r="B12" s="17" t="s">
        <v>315</v>
      </c>
      <c r="C12" s="8" t="s">
        <v>311</v>
      </c>
      <c r="D12" s="9">
        <f t="shared" ref="D12:M12" si="5">D26+D40+D54</f>
        <v>6241</v>
      </c>
      <c r="E12" s="9">
        <f t="shared" si="5"/>
        <v>0</v>
      </c>
      <c r="F12" s="9">
        <f t="shared" si="5"/>
        <v>70</v>
      </c>
      <c r="G12" s="9">
        <f t="shared" si="5"/>
        <v>791</v>
      </c>
      <c r="H12" s="9">
        <f t="shared" si="5"/>
        <v>1622</v>
      </c>
      <c r="I12" s="9">
        <f t="shared" si="5"/>
        <v>1561</v>
      </c>
      <c r="J12" s="9">
        <f t="shared" si="5"/>
        <v>1469</v>
      </c>
      <c r="K12" s="9">
        <f t="shared" si="5"/>
        <v>601</v>
      </c>
      <c r="L12" s="9">
        <f t="shared" si="5"/>
        <v>126</v>
      </c>
      <c r="M12" s="41">
        <f t="shared" si="5"/>
        <v>1</v>
      </c>
    </row>
    <row r="13" spans="1:13" ht="15" customHeight="1">
      <c r="A13" s="449"/>
      <c r="B13" s="19" t="s">
        <v>316</v>
      </c>
      <c r="C13" s="8" t="s">
        <v>309</v>
      </c>
      <c r="D13" s="9">
        <f t="shared" ref="D13:M13" si="6">D27+D41+D55</f>
        <v>1315</v>
      </c>
      <c r="E13" s="9">
        <f t="shared" si="6"/>
        <v>0</v>
      </c>
      <c r="F13" s="9">
        <f t="shared" si="6"/>
        <v>103</v>
      </c>
      <c r="G13" s="9">
        <f t="shared" si="6"/>
        <v>201</v>
      </c>
      <c r="H13" s="9">
        <f t="shared" si="6"/>
        <v>370</v>
      </c>
      <c r="I13" s="9">
        <f t="shared" si="6"/>
        <v>254</v>
      </c>
      <c r="J13" s="9">
        <f t="shared" si="6"/>
        <v>205</v>
      </c>
      <c r="K13" s="9">
        <f t="shared" si="6"/>
        <v>147</v>
      </c>
      <c r="L13" s="9">
        <f t="shared" si="6"/>
        <v>35</v>
      </c>
      <c r="M13" s="41">
        <f t="shared" si="6"/>
        <v>0</v>
      </c>
    </row>
    <row r="14" spans="1:13" ht="15" customHeight="1">
      <c r="A14" s="449"/>
      <c r="B14" s="17" t="s">
        <v>317</v>
      </c>
      <c r="C14" s="8" t="s">
        <v>311</v>
      </c>
      <c r="D14" s="9">
        <f t="shared" ref="D14:M14" si="7">D28+D42+D56</f>
        <v>4049</v>
      </c>
      <c r="E14" s="9">
        <f t="shared" si="7"/>
        <v>0</v>
      </c>
      <c r="F14" s="9">
        <f t="shared" si="7"/>
        <v>83</v>
      </c>
      <c r="G14" s="9">
        <f t="shared" si="7"/>
        <v>569</v>
      </c>
      <c r="H14" s="9">
        <f t="shared" si="7"/>
        <v>938</v>
      </c>
      <c r="I14" s="9">
        <f t="shared" si="7"/>
        <v>857</v>
      </c>
      <c r="J14" s="9">
        <f t="shared" si="7"/>
        <v>962</v>
      </c>
      <c r="K14" s="9">
        <f t="shared" si="7"/>
        <v>570</v>
      </c>
      <c r="L14" s="9">
        <f t="shared" si="7"/>
        <v>68</v>
      </c>
      <c r="M14" s="41">
        <f t="shared" si="7"/>
        <v>2</v>
      </c>
    </row>
    <row r="15" spans="1:13" ht="15" customHeight="1">
      <c r="A15" s="449"/>
      <c r="B15" s="19" t="s">
        <v>318</v>
      </c>
      <c r="C15" s="8" t="s">
        <v>309</v>
      </c>
      <c r="D15" s="9">
        <f t="shared" ref="D15:M15" si="8">D29+D43+D57</f>
        <v>1489</v>
      </c>
      <c r="E15" s="9">
        <f t="shared" si="8"/>
        <v>0</v>
      </c>
      <c r="F15" s="9">
        <f t="shared" si="8"/>
        <v>3</v>
      </c>
      <c r="G15" s="9">
        <f t="shared" si="8"/>
        <v>191</v>
      </c>
      <c r="H15" s="9">
        <f t="shared" si="8"/>
        <v>569</v>
      </c>
      <c r="I15" s="9">
        <f t="shared" si="8"/>
        <v>394</v>
      </c>
      <c r="J15" s="9">
        <f t="shared" si="8"/>
        <v>224</v>
      </c>
      <c r="K15" s="9">
        <f t="shared" si="8"/>
        <v>83</v>
      </c>
      <c r="L15" s="9">
        <f t="shared" si="8"/>
        <v>25</v>
      </c>
      <c r="M15" s="41">
        <f t="shared" si="8"/>
        <v>0</v>
      </c>
    </row>
    <row r="16" spans="1:13" ht="15" customHeight="1">
      <c r="A16" s="449"/>
      <c r="B16" s="17" t="s">
        <v>319</v>
      </c>
      <c r="C16" s="8" t="s">
        <v>311</v>
      </c>
      <c r="D16" s="9">
        <f t="shared" ref="D16:M16" si="9">D30+D44+D58</f>
        <v>767</v>
      </c>
      <c r="E16" s="9">
        <f t="shared" si="9"/>
        <v>0</v>
      </c>
      <c r="F16" s="9">
        <f t="shared" si="9"/>
        <v>10</v>
      </c>
      <c r="G16" s="9">
        <f t="shared" si="9"/>
        <v>172</v>
      </c>
      <c r="H16" s="9">
        <f t="shared" si="9"/>
        <v>233</v>
      </c>
      <c r="I16" s="9">
        <f t="shared" si="9"/>
        <v>156</v>
      </c>
      <c r="J16" s="9">
        <f t="shared" si="9"/>
        <v>141</v>
      </c>
      <c r="K16" s="9">
        <f t="shared" si="9"/>
        <v>45</v>
      </c>
      <c r="L16" s="9">
        <f t="shared" si="9"/>
        <v>10</v>
      </c>
      <c r="M16" s="41">
        <f t="shared" si="9"/>
        <v>0</v>
      </c>
    </row>
    <row r="17" spans="1:13" ht="15" customHeight="1">
      <c r="A17" s="449"/>
      <c r="B17" s="19" t="s">
        <v>320</v>
      </c>
      <c r="C17" s="8" t="s">
        <v>309</v>
      </c>
      <c r="D17" s="9">
        <f t="shared" ref="D17:M17" si="10">D31+D45+D59</f>
        <v>324</v>
      </c>
      <c r="E17" s="9">
        <f t="shared" si="10"/>
        <v>0</v>
      </c>
      <c r="F17" s="9">
        <f t="shared" si="10"/>
        <v>0</v>
      </c>
      <c r="G17" s="9">
        <f t="shared" si="10"/>
        <v>31</v>
      </c>
      <c r="H17" s="9">
        <f t="shared" si="10"/>
        <v>89</v>
      </c>
      <c r="I17" s="9">
        <f t="shared" si="10"/>
        <v>98</v>
      </c>
      <c r="J17" s="9">
        <f t="shared" si="10"/>
        <v>64</v>
      </c>
      <c r="K17" s="9">
        <f t="shared" si="10"/>
        <v>37</v>
      </c>
      <c r="L17" s="9">
        <f t="shared" si="10"/>
        <v>5</v>
      </c>
      <c r="M17" s="41">
        <f t="shared" si="10"/>
        <v>0</v>
      </c>
    </row>
    <row r="18" spans="1:13" ht="15" customHeight="1">
      <c r="A18" s="449"/>
      <c r="B18" s="17" t="s">
        <v>321</v>
      </c>
      <c r="C18" s="8" t="s">
        <v>311</v>
      </c>
      <c r="D18" s="9">
        <f t="shared" ref="D18:M18" si="11">D32+D46+D60</f>
        <v>371</v>
      </c>
      <c r="E18" s="9">
        <f t="shared" si="11"/>
        <v>0</v>
      </c>
      <c r="F18" s="9">
        <f t="shared" si="11"/>
        <v>1</v>
      </c>
      <c r="G18" s="9">
        <f t="shared" si="11"/>
        <v>34</v>
      </c>
      <c r="H18" s="9">
        <f t="shared" si="11"/>
        <v>70</v>
      </c>
      <c r="I18" s="9">
        <f t="shared" si="11"/>
        <v>67</v>
      </c>
      <c r="J18" s="9">
        <f t="shared" si="11"/>
        <v>108</v>
      </c>
      <c r="K18" s="9">
        <f t="shared" si="11"/>
        <v>83</v>
      </c>
      <c r="L18" s="9">
        <f t="shared" si="11"/>
        <v>8</v>
      </c>
      <c r="M18" s="41">
        <f t="shared" si="11"/>
        <v>0</v>
      </c>
    </row>
    <row r="19" spans="1:13" ht="15" customHeight="1">
      <c r="A19" s="449"/>
      <c r="B19" s="19" t="s">
        <v>322</v>
      </c>
      <c r="C19" s="8" t="s">
        <v>309</v>
      </c>
      <c r="D19" s="9">
        <f t="shared" ref="D19:M19" si="12">D33+D47+D61</f>
        <v>265</v>
      </c>
      <c r="E19" s="9">
        <f t="shared" si="12"/>
        <v>0</v>
      </c>
      <c r="F19" s="9">
        <f t="shared" si="12"/>
        <v>0</v>
      </c>
      <c r="G19" s="9">
        <f t="shared" si="12"/>
        <v>14</v>
      </c>
      <c r="H19" s="9">
        <f t="shared" si="12"/>
        <v>101</v>
      </c>
      <c r="I19" s="9">
        <f t="shared" si="12"/>
        <v>111</v>
      </c>
      <c r="J19" s="9">
        <f t="shared" si="12"/>
        <v>30</v>
      </c>
      <c r="K19" s="9">
        <f t="shared" si="12"/>
        <v>7</v>
      </c>
      <c r="L19" s="9">
        <f t="shared" si="12"/>
        <v>1</v>
      </c>
      <c r="M19" s="41">
        <f t="shared" si="12"/>
        <v>1</v>
      </c>
    </row>
    <row r="20" spans="1:13" ht="15" customHeight="1" thickBot="1">
      <c r="A20" s="450"/>
      <c r="B20" s="20" t="s">
        <v>323</v>
      </c>
      <c r="C20" s="8" t="s">
        <v>311</v>
      </c>
      <c r="D20" s="9">
        <f t="shared" ref="D20:M20" si="13">D34+D48+D62</f>
        <v>457</v>
      </c>
      <c r="E20" s="9">
        <f t="shared" si="13"/>
        <v>0</v>
      </c>
      <c r="F20" s="9">
        <f t="shared" si="13"/>
        <v>0</v>
      </c>
      <c r="G20" s="9">
        <f t="shared" si="13"/>
        <v>64</v>
      </c>
      <c r="H20" s="9">
        <f t="shared" si="13"/>
        <v>145</v>
      </c>
      <c r="I20" s="9">
        <f t="shared" si="13"/>
        <v>154</v>
      </c>
      <c r="J20" s="9">
        <f t="shared" si="13"/>
        <v>77</v>
      </c>
      <c r="K20" s="9">
        <f t="shared" si="13"/>
        <v>16</v>
      </c>
      <c r="L20" s="9">
        <f t="shared" si="13"/>
        <v>1</v>
      </c>
      <c r="M20" s="41">
        <f t="shared" si="13"/>
        <v>0</v>
      </c>
    </row>
    <row r="21" spans="1:13" ht="15" customHeight="1">
      <c r="A21" s="453" t="s">
        <v>324</v>
      </c>
      <c r="B21" s="16" t="s">
        <v>325</v>
      </c>
      <c r="C21" s="6" t="s">
        <v>309</v>
      </c>
      <c r="D21" s="7">
        <v>9077</v>
      </c>
      <c r="E21" s="7">
        <v>0</v>
      </c>
      <c r="F21" s="7">
        <v>183</v>
      </c>
      <c r="G21" s="7">
        <v>1023</v>
      </c>
      <c r="H21" s="7">
        <v>2964</v>
      </c>
      <c r="I21" s="7">
        <v>2593</v>
      </c>
      <c r="J21" s="7">
        <v>1519</v>
      </c>
      <c r="K21" s="7">
        <v>652</v>
      </c>
      <c r="L21" s="7">
        <v>138</v>
      </c>
      <c r="M21" s="40">
        <v>5</v>
      </c>
    </row>
    <row r="22" spans="1:13" ht="15" customHeight="1">
      <c r="A22" s="454"/>
      <c r="B22" s="17" t="s">
        <v>326</v>
      </c>
      <c r="C22" s="8" t="s">
        <v>311</v>
      </c>
      <c r="D22" s="9">
        <v>23662</v>
      </c>
      <c r="E22" s="9">
        <v>0</v>
      </c>
      <c r="F22" s="9">
        <v>263</v>
      </c>
      <c r="G22" s="9">
        <v>2784</v>
      </c>
      <c r="H22" s="9">
        <v>6075</v>
      </c>
      <c r="I22" s="9">
        <v>6429</v>
      </c>
      <c r="J22" s="9">
        <v>5400</v>
      </c>
      <c r="K22" s="9">
        <v>2409</v>
      </c>
      <c r="L22" s="9">
        <v>299</v>
      </c>
      <c r="M22" s="41">
        <v>3</v>
      </c>
    </row>
    <row r="23" spans="1:13" ht="15" customHeight="1">
      <c r="A23" s="454"/>
      <c r="B23" s="19" t="s">
        <v>312</v>
      </c>
      <c r="C23" s="8" t="s">
        <v>309</v>
      </c>
      <c r="D23" s="9">
        <v>3748</v>
      </c>
      <c r="E23" s="9">
        <v>0</v>
      </c>
      <c r="F23" s="9">
        <v>71</v>
      </c>
      <c r="G23" s="9">
        <v>363</v>
      </c>
      <c r="H23" s="9">
        <v>1208</v>
      </c>
      <c r="I23" s="9">
        <v>1095</v>
      </c>
      <c r="J23" s="9">
        <v>674</v>
      </c>
      <c r="K23" s="9">
        <v>280</v>
      </c>
      <c r="L23" s="9">
        <v>56</v>
      </c>
      <c r="M23" s="41">
        <v>1</v>
      </c>
    </row>
    <row r="24" spans="1:13" ht="15" customHeight="1">
      <c r="A24" s="454"/>
      <c r="B24" s="17" t="s">
        <v>313</v>
      </c>
      <c r="C24" s="8" t="s">
        <v>311</v>
      </c>
      <c r="D24" s="9">
        <v>11799</v>
      </c>
      <c r="E24" s="9">
        <v>0</v>
      </c>
      <c r="F24" s="9">
        <v>100</v>
      </c>
      <c r="G24" s="9">
        <v>1154</v>
      </c>
      <c r="H24" s="9">
        <v>3068</v>
      </c>
      <c r="I24" s="9">
        <v>3639</v>
      </c>
      <c r="J24" s="9">
        <v>2647</v>
      </c>
      <c r="K24" s="9">
        <v>1100</v>
      </c>
      <c r="L24" s="9">
        <v>91</v>
      </c>
      <c r="M24" s="41">
        <v>0</v>
      </c>
    </row>
    <row r="25" spans="1:13" ht="15" customHeight="1">
      <c r="A25" s="454"/>
      <c r="B25" s="19" t="s">
        <v>314</v>
      </c>
      <c r="C25" s="8" t="s">
        <v>309</v>
      </c>
      <c r="D25" s="9">
        <v>1976</v>
      </c>
      <c r="E25" s="9">
        <v>0</v>
      </c>
      <c r="F25" s="9">
        <v>6</v>
      </c>
      <c r="G25" s="9">
        <v>223</v>
      </c>
      <c r="H25" s="9">
        <v>630</v>
      </c>
      <c r="I25" s="9">
        <v>655</v>
      </c>
      <c r="J25" s="9">
        <v>340</v>
      </c>
      <c r="K25" s="9">
        <v>103</v>
      </c>
      <c r="L25" s="9">
        <v>16</v>
      </c>
      <c r="M25" s="41">
        <v>3</v>
      </c>
    </row>
    <row r="26" spans="1:13" ht="15" customHeight="1">
      <c r="A26" s="454"/>
      <c r="B26" s="17" t="s">
        <v>315</v>
      </c>
      <c r="C26" s="8" t="s">
        <v>311</v>
      </c>
      <c r="D26" s="9">
        <v>6227</v>
      </c>
      <c r="E26" s="9">
        <v>0</v>
      </c>
      <c r="F26" s="9">
        <v>69</v>
      </c>
      <c r="G26" s="9">
        <v>791</v>
      </c>
      <c r="H26" s="9">
        <v>1621</v>
      </c>
      <c r="I26" s="9">
        <v>1560</v>
      </c>
      <c r="J26" s="9">
        <v>1468</v>
      </c>
      <c r="K26" s="9">
        <v>596</v>
      </c>
      <c r="L26" s="9">
        <v>121</v>
      </c>
      <c r="M26" s="41">
        <v>1</v>
      </c>
    </row>
    <row r="27" spans="1:13" ht="15" customHeight="1">
      <c r="A27" s="454"/>
      <c r="B27" s="19" t="s">
        <v>316</v>
      </c>
      <c r="C27" s="8" t="s">
        <v>309</v>
      </c>
      <c r="D27" s="9">
        <v>1279</v>
      </c>
      <c r="E27" s="9">
        <v>0</v>
      </c>
      <c r="F27" s="9">
        <v>103</v>
      </c>
      <c r="G27" s="9">
        <v>201</v>
      </c>
      <c r="H27" s="9">
        <v>367</v>
      </c>
      <c r="I27" s="9">
        <v>241</v>
      </c>
      <c r="J27" s="9">
        <v>189</v>
      </c>
      <c r="K27" s="9">
        <v>143</v>
      </c>
      <c r="L27" s="9">
        <v>35</v>
      </c>
      <c r="M27" s="41">
        <v>0</v>
      </c>
    </row>
    <row r="28" spans="1:13" ht="15" customHeight="1">
      <c r="A28" s="454"/>
      <c r="B28" s="17" t="s">
        <v>317</v>
      </c>
      <c r="C28" s="8" t="s">
        <v>311</v>
      </c>
      <c r="D28" s="9">
        <v>4045</v>
      </c>
      <c r="E28" s="9">
        <v>0</v>
      </c>
      <c r="F28" s="9">
        <v>83</v>
      </c>
      <c r="G28" s="9">
        <v>569</v>
      </c>
      <c r="H28" s="9">
        <v>938</v>
      </c>
      <c r="I28" s="9">
        <v>854</v>
      </c>
      <c r="J28" s="9">
        <v>961</v>
      </c>
      <c r="K28" s="9">
        <v>570</v>
      </c>
      <c r="L28" s="9">
        <v>68</v>
      </c>
      <c r="M28" s="41">
        <v>2</v>
      </c>
    </row>
    <row r="29" spans="1:13" ht="15" customHeight="1">
      <c r="A29" s="454"/>
      <c r="B29" s="19" t="s">
        <v>318</v>
      </c>
      <c r="C29" s="8" t="s">
        <v>309</v>
      </c>
      <c r="D29" s="9">
        <v>1487</v>
      </c>
      <c r="E29" s="9">
        <v>0</v>
      </c>
      <c r="F29" s="9">
        <v>3</v>
      </c>
      <c r="G29" s="9">
        <v>191</v>
      </c>
      <c r="H29" s="9">
        <v>569</v>
      </c>
      <c r="I29" s="9">
        <v>394</v>
      </c>
      <c r="J29" s="9">
        <v>223</v>
      </c>
      <c r="K29" s="9">
        <v>82</v>
      </c>
      <c r="L29" s="9">
        <v>25</v>
      </c>
      <c r="M29" s="41">
        <v>0</v>
      </c>
    </row>
    <row r="30" spans="1:13" ht="15" customHeight="1">
      <c r="A30" s="454"/>
      <c r="B30" s="17" t="s">
        <v>319</v>
      </c>
      <c r="C30" s="8" t="s">
        <v>311</v>
      </c>
      <c r="D30" s="9">
        <v>765</v>
      </c>
      <c r="E30" s="9">
        <v>0</v>
      </c>
      <c r="F30" s="9">
        <v>10</v>
      </c>
      <c r="G30" s="9">
        <v>172</v>
      </c>
      <c r="H30" s="9">
        <v>233</v>
      </c>
      <c r="I30" s="9">
        <v>155</v>
      </c>
      <c r="J30" s="9">
        <v>140</v>
      </c>
      <c r="K30" s="9">
        <v>45</v>
      </c>
      <c r="L30" s="9">
        <v>10</v>
      </c>
      <c r="M30" s="41">
        <v>0</v>
      </c>
    </row>
    <row r="31" spans="1:13" ht="15" customHeight="1">
      <c r="A31" s="454"/>
      <c r="B31" s="19" t="s">
        <v>320</v>
      </c>
      <c r="C31" s="8" t="s">
        <v>309</v>
      </c>
      <c r="D31" s="9">
        <v>322</v>
      </c>
      <c r="E31" s="9">
        <v>0</v>
      </c>
      <c r="F31" s="9">
        <v>0</v>
      </c>
      <c r="G31" s="9">
        <v>31</v>
      </c>
      <c r="H31" s="9">
        <v>89</v>
      </c>
      <c r="I31" s="9">
        <v>97</v>
      </c>
      <c r="J31" s="9">
        <v>63</v>
      </c>
      <c r="K31" s="9">
        <v>37</v>
      </c>
      <c r="L31" s="9">
        <v>5</v>
      </c>
      <c r="M31" s="41">
        <v>0</v>
      </c>
    </row>
    <row r="32" spans="1:13" ht="15" customHeight="1">
      <c r="A32" s="452"/>
      <c r="B32" s="17" t="s">
        <v>321</v>
      </c>
      <c r="C32" s="8" t="s">
        <v>311</v>
      </c>
      <c r="D32" s="11">
        <v>369</v>
      </c>
      <c r="E32" s="11">
        <v>0</v>
      </c>
      <c r="F32" s="11">
        <v>1</v>
      </c>
      <c r="G32" s="11">
        <v>34</v>
      </c>
      <c r="H32" s="11">
        <v>70</v>
      </c>
      <c r="I32" s="11">
        <v>67</v>
      </c>
      <c r="J32" s="11">
        <v>107</v>
      </c>
      <c r="K32" s="11">
        <v>82</v>
      </c>
      <c r="L32" s="11">
        <v>8</v>
      </c>
      <c r="M32" s="44">
        <v>0</v>
      </c>
    </row>
    <row r="33" spans="1:13" ht="15" customHeight="1">
      <c r="A33" s="452"/>
      <c r="B33" s="19" t="s">
        <v>322</v>
      </c>
      <c r="C33" s="8" t="s">
        <v>309</v>
      </c>
      <c r="D33" s="11">
        <v>265</v>
      </c>
      <c r="E33" s="11">
        <v>0</v>
      </c>
      <c r="F33" s="11">
        <v>0</v>
      </c>
      <c r="G33" s="11">
        <v>14</v>
      </c>
      <c r="H33" s="11">
        <v>101</v>
      </c>
      <c r="I33" s="11">
        <v>111</v>
      </c>
      <c r="J33" s="11">
        <v>30</v>
      </c>
      <c r="K33" s="11">
        <v>7</v>
      </c>
      <c r="L33" s="11">
        <v>1</v>
      </c>
      <c r="M33" s="44">
        <v>1</v>
      </c>
    </row>
    <row r="34" spans="1:13" ht="15" customHeight="1" thickBot="1">
      <c r="A34" s="452"/>
      <c r="B34" s="20" t="s">
        <v>323</v>
      </c>
      <c r="C34" s="31" t="s">
        <v>311</v>
      </c>
      <c r="D34" s="10">
        <v>457</v>
      </c>
      <c r="E34" s="10">
        <v>0</v>
      </c>
      <c r="F34" s="10">
        <v>0</v>
      </c>
      <c r="G34" s="10">
        <v>64</v>
      </c>
      <c r="H34" s="10">
        <v>145</v>
      </c>
      <c r="I34" s="10">
        <v>154</v>
      </c>
      <c r="J34" s="10">
        <v>77</v>
      </c>
      <c r="K34" s="10">
        <v>16</v>
      </c>
      <c r="L34" s="10">
        <v>1</v>
      </c>
      <c r="M34" s="54">
        <v>0</v>
      </c>
    </row>
    <row r="35" spans="1:13" ht="15" customHeight="1">
      <c r="A35" s="448" t="s">
        <v>327</v>
      </c>
      <c r="B35" s="21" t="s">
        <v>325</v>
      </c>
      <c r="C35" s="12" t="s">
        <v>309</v>
      </c>
      <c r="D35" s="66">
        <f t="shared" ref="D35:D62" si="14">SUM(E35:M35)</f>
        <v>6</v>
      </c>
      <c r="E35" s="66">
        <f t="shared" ref="E35:M35" si="15">SUM(E37,E39,E41,E43,E45)</f>
        <v>0</v>
      </c>
      <c r="F35" s="66">
        <f t="shared" si="15"/>
        <v>0</v>
      </c>
      <c r="G35" s="66">
        <f t="shared" si="15"/>
        <v>0</v>
      </c>
      <c r="H35" s="66">
        <f t="shared" si="15"/>
        <v>1</v>
      </c>
      <c r="I35" s="66">
        <f t="shared" si="15"/>
        <v>0</v>
      </c>
      <c r="J35" s="66">
        <f t="shared" si="15"/>
        <v>2</v>
      </c>
      <c r="K35" s="66">
        <f t="shared" si="15"/>
        <v>2</v>
      </c>
      <c r="L35" s="66">
        <f t="shared" si="15"/>
        <v>1</v>
      </c>
      <c r="M35" s="67">
        <f t="shared" si="15"/>
        <v>0</v>
      </c>
    </row>
    <row r="36" spans="1:13" ht="15" customHeight="1">
      <c r="A36" s="449"/>
      <c r="B36" s="17" t="s">
        <v>326</v>
      </c>
      <c r="C36" s="8" t="s">
        <v>311</v>
      </c>
      <c r="D36" s="28">
        <f t="shared" si="14"/>
        <v>7</v>
      </c>
      <c r="E36" s="28">
        <f t="shared" ref="E36:M36" si="16">SUM(E38,E40,E42,E44,E46)</f>
        <v>0</v>
      </c>
      <c r="F36" s="28">
        <f t="shared" si="16"/>
        <v>1</v>
      </c>
      <c r="G36" s="28">
        <f t="shared" si="16"/>
        <v>0</v>
      </c>
      <c r="H36" s="28">
        <f t="shared" si="16"/>
        <v>1</v>
      </c>
      <c r="I36" s="28">
        <f t="shared" si="16"/>
        <v>1</v>
      </c>
      <c r="J36" s="28">
        <f t="shared" si="16"/>
        <v>0</v>
      </c>
      <c r="K36" s="28">
        <f t="shared" si="16"/>
        <v>3</v>
      </c>
      <c r="L36" s="28">
        <f t="shared" si="16"/>
        <v>1</v>
      </c>
      <c r="M36" s="63">
        <f t="shared" si="16"/>
        <v>0</v>
      </c>
    </row>
    <row r="37" spans="1:13" ht="15" customHeight="1">
      <c r="A37" s="449"/>
      <c r="B37" s="19" t="s">
        <v>312</v>
      </c>
      <c r="C37" s="8" t="s">
        <v>309</v>
      </c>
      <c r="D37" s="28">
        <f t="shared" si="14"/>
        <v>1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1</v>
      </c>
      <c r="L37" s="29">
        <v>0</v>
      </c>
      <c r="M37" s="64">
        <v>0</v>
      </c>
    </row>
    <row r="38" spans="1:13" ht="15" customHeight="1">
      <c r="A38" s="449"/>
      <c r="B38" s="17" t="s">
        <v>313</v>
      </c>
      <c r="C38" s="8" t="s">
        <v>311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64">
        <v>0</v>
      </c>
    </row>
    <row r="39" spans="1:13" ht="15" customHeight="1">
      <c r="A39" s="449"/>
      <c r="B39" s="19" t="s">
        <v>314</v>
      </c>
      <c r="C39" s="8" t="s">
        <v>309</v>
      </c>
      <c r="D39" s="28">
        <f t="shared" si="14"/>
        <v>5</v>
      </c>
      <c r="E39" s="30">
        <v>0</v>
      </c>
      <c r="F39" s="30">
        <v>0</v>
      </c>
      <c r="G39" s="30">
        <v>0</v>
      </c>
      <c r="H39" s="30">
        <v>1</v>
      </c>
      <c r="I39" s="30">
        <v>0</v>
      </c>
      <c r="J39" s="30">
        <v>2</v>
      </c>
      <c r="K39" s="30">
        <v>1</v>
      </c>
      <c r="L39" s="28">
        <v>1</v>
      </c>
      <c r="M39" s="63">
        <v>0</v>
      </c>
    </row>
    <row r="40" spans="1:13" ht="15" customHeight="1">
      <c r="A40" s="449"/>
      <c r="B40" s="17" t="s">
        <v>315</v>
      </c>
      <c r="C40" s="8" t="s">
        <v>311</v>
      </c>
      <c r="D40" s="28">
        <f t="shared" si="14"/>
        <v>6</v>
      </c>
      <c r="E40" s="30">
        <v>0</v>
      </c>
      <c r="F40" s="30">
        <v>1</v>
      </c>
      <c r="G40" s="30">
        <v>0</v>
      </c>
      <c r="H40" s="30">
        <v>1</v>
      </c>
      <c r="I40" s="30">
        <v>0</v>
      </c>
      <c r="J40" s="30">
        <v>0</v>
      </c>
      <c r="K40" s="30">
        <v>3</v>
      </c>
      <c r="L40" s="28">
        <v>1</v>
      </c>
      <c r="M40" s="63">
        <v>0</v>
      </c>
    </row>
    <row r="41" spans="1:13" ht="15" customHeight="1">
      <c r="A41" s="449"/>
      <c r="B41" s="19" t="s">
        <v>316</v>
      </c>
      <c r="C41" s="8" t="s">
        <v>309</v>
      </c>
      <c r="D41" s="28">
        <f t="shared" si="14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63">
        <v>0</v>
      </c>
    </row>
    <row r="42" spans="1:13" ht="15" customHeight="1">
      <c r="A42" s="449"/>
      <c r="B42" s="17" t="s">
        <v>317</v>
      </c>
      <c r="C42" s="8" t="s">
        <v>311</v>
      </c>
      <c r="D42" s="28">
        <f t="shared" si="14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1</v>
      </c>
      <c r="J42" s="30">
        <v>0</v>
      </c>
      <c r="K42" s="30">
        <v>0</v>
      </c>
      <c r="L42" s="28">
        <v>0</v>
      </c>
      <c r="M42" s="63">
        <v>0</v>
      </c>
    </row>
    <row r="43" spans="1:13" ht="15" customHeight="1">
      <c r="A43" s="449"/>
      <c r="B43" s="19" t="s">
        <v>318</v>
      </c>
      <c r="C43" s="8" t="s">
        <v>309</v>
      </c>
      <c r="D43" s="28">
        <f t="shared" si="14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63">
        <v>0</v>
      </c>
    </row>
    <row r="44" spans="1:13" ht="15" customHeight="1">
      <c r="A44" s="449"/>
      <c r="B44" s="17" t="s">
        <v>319</v>
      </c>
      <c r="C44" s="8" t="s">
        <v>311</v>
      </c>
      <c r="D44" s="28">
        <f t="shared" si="14"/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28">
        <v>0</v>
      </c>
      <c r="M44" s="63">
        <v>0</v>
      </c>
    </row>
    <row r="45" spans="1:13" ht="15" customHeight="1">
      <c r="A45" s="449"/>
      <c r="B45" s="19" t="s">
        <v>320</v>
      </c>
      <c r="C45" s="8" t="s">
        <v>309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63">
        <v>0</v>
      </c>
    </row>
    <row r="46" spans="1:13" ht="15" customHeight="1">
      <c r="A46" s="449"/>
      <c r="B46" s="17" t="s">
        <v>321</v>
      </c>
      <c r="C46" s="8" t="s">
        <v>311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63">
        <v>0</v>
      </c>
    </row>
    <row r="47" spans="1:13" ht="15" customHeight="1">
      <c r="A47" s="449"/>
      <c r="B47" s="19" t="s">
        <v>322</v>
      </c>
      <c r="C47" s="8" t="s">
        <v>309</v>
      </c>
      <c r="D47" s="28">
        <f t="shared" si="14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63">
        <v>0</v>
      </c>
    </row>
    <row r="48" spans="1:13" ht="15" customHeight="1" thickBot="1">
      <c r="A48" s="450"/>
      <c r="B48" s="20" t="s">
        <v>323</v>
      </c>
      <c r="C48" s="31" t="s">
        <v>311</v>
      </c>
      <c r="D48" s="32">
        <f t="shared" si="14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65">
        <v>0</v>
      </c>
    </row>
    <row r="49" spans="1:13" ht="15" customHeight="1">
      <c r="A49" s="448" t="s">
        <v>328</v>
      </c>
      <c r="B49" s="21" t="s">
        <v>325</v>
      </c>
      <c r="C49" s="12" t="s">
        <v>309</v>
      </c>
      <c r="D49" s="66">
        <f t="shared" si="14"/>
        <v>134</v>
      </c>
      <c r="E49" s="66">
        <f t="shared" ref="E49:M49" si="17">SUM(E51,E53,E55,E57,E59,E61)</f>
        <v>0</v>
      </c>
      <c r="F49" s="66">
        <f t="shared" si="17"/>
        <v>0</v>
      </c>
      <c r="G49" s="66">
        <f t="shared" si="17"/>
        <v>0</v>
      </c>
      <c r="H49" s="66">
        <f t="shared" si="17"/>
        <v>3</v>
      </c>
      <c r="I49" s="66">
        <f t="shared" si="17"/>
        <v>32</v>
      </c>
      <c r="J49" s="66">
        <f t="shared" si="17"/>
        <v>45</v>
      </c>
      <c r="K49" s="66">
        <f t="shared" si="17"/>
        <v>37</v>
      </c>
      <c r="L49" s="66">
        <f t="shared" si="17"/>
        <v>17</v>
      </c>
      <c r="M49" s="67">
        <f t="shared" si="17"/>
        <v>0</v>
      </c>
    </row>
    <row r="50" spans="1:13" ht="15" customHeight="1">
      <c r="A50" s="449"/>
      <c r="B50" s="17" t="s">
        <v>326</v>
      </c>
      <c r="C50" s="8" t="s">
        <v>311</v>
      </c>
      <c r="D50" s="28">
        <f t="shared" si="14"/>
        <v>33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6</v>
      </c>
      <c r="J50" s="28">
        <f t="shared" si="18"/>
        <v>8</v>
      </c>
      <c r="K50" s="28">
        <f t="shared" si="18"/>
        <v>11</v>
      </c>
      <c r="L50" s="28">
        <f t="shared" si="18"/>
        <v>8</v>
      </c>
      <c r="M50" s="63">
        <f t="shared" si="18"/>
        <v>0</v>
      </c>
    </row>
    <row r="51" spans="1:13" ht="15" customHeight="1">
      <c r="A51" s="449"/>
      <c r="B51" s="19" t="s">
        <v>312</v>
      </c>
      <c r="C51" s="8" t="s">
        <v>309</v>
      </c>
      <c r="D51" s="28">
        <f t="shared" si="14"/>
        <v>51</v>
      </c>
      <c r="E51" s="29">
        <v>0</v>
      </c>
      <c r="F51" s="29">
        <v>0</v>
      </c>
      <c r="G51" s="29">
        <v>0</v>
      </c>
      <c r="H51" s="29">
        <v>0</v>
      </c>
      <c r="I51" s="29">
        <v>10</v>
      </c>
      <c r="J51" s="29">
        <v>17</v>
      </c>
      <c r="K51" s="29">
        <v>15</v>
      </c>
      <c r="L51" s="29">
        <v>9</v>
      </c>
      <c r="M51" s="64">
        <v>0</v>
      </c>
    </row>
    <row r="52" spans="1:13" ht="15" customHeight="1">
      <c r="A52" s="449"/>
      <c r="B52" s="17" t="s">
        <v>313</v>
      </c>
      <c r="C52" s="8" t="s">
        <v>311</v>
      </c>
      <c r="D52" s="28">
        <f t="shared" si="14"/>
        <v>18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4</v>
      </c>
      <c r="K52" s="29">
        <v>8</v>
      </c>
      <c r="L52" s="29">
        <v>4</v>
      </c>
      <c r="M52" s="64">
        <v>0</v>
      </c>
    </row>
    <row r="53" spans="1:13" ht="15" customHeight="1">
      <c r="A53" s="449"/>
      <c r="B53" s="19" t="s">
        <v>314</v>
      </c>
      <c r="C53" s="8" t="s">
        <v>309</v>
      </c>
      <c r="D53" s="28">
        <f t="shared" si="14"/>
        <v>43</v>
      </c>
      <c r="E53" s="28">
        <v>0</v>
      </c>
      <c r="F53" s="28">
        <v>0</v>
      </c>
      <c r="G53" s="28">
        <v>0</v>
      </c>
      <c r="H53" s="28">
        <v>0</v>
      </c>
      <c r="I53" s="28">
        <v>8</v>
      </c>
      <c r="J53" s="28">
        <v>10</v>
      </c>
      <c r="K53" s="28">
        <v>17</v>
      </c>
      <c r="L53" s="28">
        <v>8</v>
      </c>
      <c r="M53" s="63">
        <v>0</v>
      </c>
    </row>
    <row r="54" spans="1:13" ht="15" customHeight="1">
      <c r="A54" s="449"/>
      <c r="B54" s="17" t="s">
        <v>315</v>
      </c>
      <c r="C54" s="8" t="s">
        <v>311</v>
      </c>
      <c r="D54" s="28">
        <f t="shared" si="14"/>
        <v>8</v>
      </c>
      <c r="E54" s="28">
        <v>0</v>
      </c>
      <c r="F54" s="28">
        <v>0</v>
      </c>
      <c r="G54" s="28">
        <v>0</v>
      </c>
      <c r="H54" s="28">
        <v>0</v>
      </c>
      <c r="I54" s="28">
        <v>1</v>
      </c>
      <c r="J54" s="28">
        <v>1</v>
      </c>
      <c r="K54" s="28">
        <v>2</v>
      </c>
      <c r="L54" s="28">
        <v>4</v>
      </c>
      <c r="M54" s="63">
        <v>0</v>
      </c>
    </row>
    <row r="55" spans="1:13" ht="15" customHeight="1">
      <c r="A55" s="449"/>
      <c r="B55" s="19" t="s">
        <v>316</v>
      </c>
      <c r="C55" s="8" t="s">
        <v>309</v>
      </c>
      <c r="D55" s="28">
        <f t="shared" si="14"/>
        <v>36</v>
      </c>
      <c r="E55" s="28">
        <v>0</v>
      </c>
      <c r="F55" s="28">
        <v>0</v>
      </c>
      <c r="G55" s="28">
        <v>0</v>
      </c>
      <c r="H55" s="28">
        <v>3</v>
      </c>
      <c r="I55" s="28">
        <v>13</v>
      </c>
      <c r="J55" s="28">
        <v>16</v>
      </c>
      <c r="K55" s="28">
        <v>4</v>
      </c>
      <c r="L55" s="28">
        <v>0</v>
      </c>
      <c r="M55" s="63">
        <v>0</v>
      </c>
    </row>
    <row r="56" spans="1:13" ht="15" customHeight="1">
      <c r="A56" s="449"/>
      <c r="B56" s="17" t="s">
        <v>317</v>
      </c>
      <c r="C56" s="8" t="s">
        <v>311</v>
      </c>
      <c r="D56" s="28">
        <f t="shared" si="14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2</v>
      </c>
      <c r="J56" s="28">
        <v>1</v>
      </c>
      <c r="K56" s="28">
        <v>0</v>
      </c>
      <c r="L56" s="28">
        <v>0</v>
      </c>
      <c r="M56" s="63">
        <v>0</v>
      </c>
    </row>
    <row r="57" spans="1:13" ht="15" customHeight="1">
      <c r="A57" s="449"/>
      <c r="B57" s="19" t="s">
        <v>318</v>
      </c>
      <c r="C57" s="8" t="s">
        <v>309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63">
        <v>0</v>
      </c>
    </row>
    <row r="58" spans="1:13" ht="15" customHeight="1">
      <c r="A58" s="449"/>
      <c r="B58" s="17" t="s">
        <v>319</v>
      </c>
      <c r="C58" s="8" t="s">
        <v>311</v>
      </c>
      <c r="D58" s="28">
        <f t="shared" si="14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1</v>
      </c>
      <c r="J58" s="28">
        <v>1</v>
      </c>
      <c r="K58" s="28">
        <v>0</v>
      </c>
      <c r="L58" s="28">
        <v>0</v>
      </c>
      <c r="M58" s="63">
        <v>0</v>
      </c>
    </row>
    <row r="59" spans="1:13" ht="15" customHeight="1">
      <c r="A59" s="449"/>
      <c r="B59" s="19" t="s">
        <v>320</v>
      </c>
      <c r="C59" s="8" t="s">
        <v>309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63">
        <v>0</v>
      </c>
    </row>
    <row r="60" spans="1:13" ht="15" customHeight="1">
      <c r="A60" s="449"/>
      <c r="B60" s="17" t="s">
        <v>321</v>
      </c>
      <c r="C60" s="8" t="s">
        <v>311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1</v>
      </c>
      <c r="L60" s="28">
        <v>0</v>
      </c>
      <c r="M60" s="63">
        <v>0</v>
      </c>
    </row>
    <row r="61" spans="1:13" ht="15" customHeight="1">
      <c r="A61" s="449"/>
      <c r="B61" s="19" t="s">
        <v>322</v>
      </c>
      <c r="C61" s="8" t="s">
        <v>309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63">
        <v>0</v>
      </c>
    </row>
    <row r="62" spans="1:13" ht="15" customHeight="1" thickBot="1">
      <c r="A62" s="450"/>
      <c r="B62" s="20" t="s">
        <v>323</v>
      </c>
      <c r="C62" s="31" t="s">
        <v>311</v>
      </c>
      <c r="D62" s="32">
        <f t="shared" si="14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65">
        <v>0</v>
      </c>
    </row>
    <row r="63" spans="1:13" s="15" customFormat="1" ht="14.25">
      <c r="A63" s="22"/>
    </row>
    <row r="64" spans="1:13" s="15" customFormat="1" ht="14.25">
      <c r="A64" s="22" t="s">
        <v>329</v>
      </c>
    </row>
    <row r="65" spans="1:3" s="15" customFormat="1" ht="14.25">
      <c r="A65" s="23" t="s">
        <v>330</v>
      </c>
      <c r="B65" s="24"/>
      <c r="C65" s="24"/>
    </row>
    <row r="66" spans="1:3" s="15" customFormat="1" ht="14.25">
      <c r="A66" s="23" t="s">
        <v>331</v>
      </c>
      <c r="B66" s="24"/>
      <c r="C66" s="24"/>
    </row>
    <row r="67" spans="1:3">
      <c r="A67" s="23" t="s">
        <v>332</v>
      </c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工作表55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11" width="7.25" style="1" bestFit="1" customWidth="1"/>
    <col min="12" max="13" width="5.875" style="1" customWidth="1"/>
    <col min="14" max="16384" width="9" style="1"/>
  </cols>
  <sheetData>
    <row r="1" spans="1:13" ht="21.2" customHeight="1">
      <c r="A1" s="387" t="s">
        <v>245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246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286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247</v>
      </c>
      <c r="M3" s="390"/>
    </row>
    <row r="4" spans="1:13" ht="17.25" thickBot="1">
      <c r="B4" s="391" t="s">
        <v>287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248</v>
      </c>
      <c r="M4" s="392"/>
    </row>
    <row r="5" spans="1:13">
      <c r="A5" s="455" t="s">
        <v>249</v>
      </c>
      <c r="B5" s="425"/>
      <c r="C5" s="378" t="s">
        <v>250</v>
      </c>
      <c r="D5" s="380" t="s">
        <v>251</v>
      </c>
      <c r="E5" s="380"/>
      <c r="F5" s="380"/>
      <c r="G5" s="380"/>
      <c r="H5" s="380"/>
      <c r="I5" s="380"/>
      <c r="J5" s="380"/>
      <c r="K5" s="380"/>
      <c r="L5" s="380"/>
      <c r="M5" s="451"/>
    </row>
    <row r="6" spans="1:13" s="5" customFormat="1" ht="52.15" customHeight="1" thickBot="1">
      <c r="A6" s="456"/>
      <c r="B6" s="427"/>
      <c r="C6" s="406"/>
      <c r="D6" s="3" t="s">
        <v>252</v>
      </c>
      <c r="E6" s="4" t="s">
        <v>253</v>
      </c>
      <c r="F6" s="4" t="s">
        <v>254</v>
      </c>
      <c r="G6" s="4" t="s">
        <v>255</v>
      </c>
      <c r="H6" s="4" t="s">
        <v>256</v>
      </c>
      <c r="I6" s="4" t="s">
        <v>257</v>
      </c>
      <c r="J6" s="4" t="s">
        <v>258</v>
      </c>
      <c r="K6" s="4" t="s">
        <v>259</v>
      </c>
      <c r="L6" s="4" t="s">
        <v>260</v>
      </c>
      <c r="M6" s="60" t="s">
        <v>261</v>
      </c>
    </row>
    <row r="7" spans="1:13" ht="15" customHeight="1">
      <c r="A7" s="452" t="s">
        <v>262</v>
      </c>
      <c r="B7" s="16" t="s">
        <v>263</v>
      </c>
      <c r="C7" s="6" t="s">
        <v>264</v>
      </c>
      <c r="D7" s="7">
        <f t="shared" ref="D7:M7" si="0">D21+D35+D49</f>
        <v>9293</v>
      </c>
      <c r="E7" s="7">
        <f t="shared" si="0"/>
        <v>0</v>
      </c>
      <c r="F7" s="7">
        <f t="shared" si="0"/>
        <v>190</v>
      </c>
      <c r="G7" s="7">
        <f t="shared" si="0"/>
        <v>1070</v>
      </c>
      <c r="H7" s="7">
        <f t="shared" si="0"/>
        <v>3028</v>
      </c>
      <c r="I7" s="7">
        <f t="shared" si="0"/>
        <v>2674</v>
      </c>
      <c r="J7" s="7">
        <f t="shared" si="0"/>
        <v>1528</v>
      </c>
      <c r="K7" s="7">
        <f t="shared" si="0"/>
        <v>652</v>
      </c>
      <c r="L7" s="7">
        <f t="shared" si="0"/>
        <v>144</v>
      </c>
      <c r="M7" s="40">
        <f t="shared" si="0"/>
        <v>7</v>
      </c>
    </row>
    <row r="8" spans="1:13" ht="15" customHeight="1">
      <c r="A8" s="449"/>
      <c r="B8" s="18" t="s">
        <v>265</v>
      </c>
      <c r="C8" s="8" t="s">
        <v>266</v>
      </c>
      <c r="D8" s="9">
        <f t="shared" ref="D8:M8" si="1">D22+D36+D50</f>
        <v>24195</v>
      </c>
      <c r="E8" s="9">
        <f t="shared" si="1"/>
        <v>0</v>
      </c>
      <c r="F8" s="9">
        <f t="shared" si="1"/>
        <v>264</v>
      </c>
      <c r="G8" s="9">
        <f t="shared" si="1"/>
        <v>3037</v>
      </c>
      <c r="H8" s="9">
        <f t="shared" si="1"/>
        <v>6344</v>
      </c>
      <c r="I8" s="9">
        <f t="shared" si="1"/>
        <v>6572</v>
      </c>
      <c r="J8" s="9">
        <f t="shared" si="1"/>
        <v>5368</v>
      </c>
      <c r="K8" s="9">
        <f t="shared" si="1"/>
        <v>2316</v>
      </c>
      <c r="L8" s="9">
        <f t="shared" si="1"/>
        <v>289</v>
      </c>
      <c r="M8" s="41">
        <f t="shared" si="1"/>
        <v>5</v>
      </c>
    </row>
    <row r="9" spans="1:13" ht="15" customHeight="1">
      <c r="A9" s="449"/>
      <c r="B9" s="19" t="s">
        <v>267</v>
      </c>
      <c r="C9" s="8" t="s">
        <v>264</v>
      </c>
      <c r="D9" s="9">
        <f t="shared" ref="D9:M9" si="2">D23+D37+D51</f>
        <v>3889</v>
      </c>
      <c r="E9" s="9">
        <f t="shared" si="2"/>
        <v>0</v>
      </c>
      <c r="F9" s="9">
        <f t="shared" si="2"/>
        <v>74</v>
      </c>
      <c r="G9" s="9">
        <f t="shared" si="2"/>
        <v>396</v>
      </c>
      <c r="H9" s="9">
        <f t="shared" si="2"/>
        <v>1279</v>
      </c>
      <c r="I9" s="9">
        <f t="shared" si="2"/>
        <v>1154</v>
      </c>
      <c r="J9" s="9">
        <f t="shared" si="2"/>
        <v>649</v>
      </c>
      <c r="K9" s="9">
        <f t="shared" si="2"/>
        <v>277</v>
      </c>
      <c r="L9" s="9">
        <f t="shared" si="2"/>
        <v>59</v>
      </c>
      <c r="M9" s="41">
        <f t="shared" si="2"/>
        <v>1</v>
      </c>
    </row>
    <row r="10" spans="1:13" ht="15" customHeight="1">
      <c r="A10" s="449"/>
      <c r="B10" s="17" t="s">
        <v>268</v>
      </c>
      <c r="C10" s="8" t="s">
        <v>266</v>
      </c>
      <c r="D10" s="9">
        <f t="shared" ref="D10:M10" si="3">D24+D38+D52</f>
        <v>12304</v>
      </c>
      <c r="E10" s="9">
        <f t="shared" si="3"/>
        <v>0</v>
      </c>
      <c r="F10" s="9">
        <f t="shared" si="3"/>
        <v>104</v>
      </c>
      <c r="G10" s="9">
        <f t="shared" si="3"/>
        <v>1405</v>
      </c>
      <c r="H10" s="9">
        <f t="shared" si="3"/>
        <v>3308</v>
      </c>
      <c r="I10" s="9">
        <f t="shared" si="3"/>
        <v>3747</v>
      </c>
      <c r="J10" s="9">
        <f t="shared" si="3"/>
        <v>2605</v>
      </c>
      <c r="K10" s="9">
        <f t="shared" si="3"/>
        <v>1040</v>
      </c>
      <c r="L10" s="9">
        <f t="shared" si="3"/>
        <v>94</v>
      </c>
      <c r="M10" s="41">
        <f t="shared" si="3"/>
        <v>1</v>
      </c>
    </row>
    <row r="11" spans="1:13" ht="15" customHeight="1">
      <c r="A11" s="449"/>
      <c r="B11" s="19" t="s">
        <v>269</v>
      </c>
      <c r="C11" s="8" t="s">
        <v>264</v>
      </c>
      <c r="D11" s="9">
        <f t="shared" ref="D11:M11" si="4">D25+D39+D53</f>
        <v>2009</v>
      </c>
      <c r="E11" s="9">
        <f t="shared" si="4"/>
        <v>0</v>
      </c>
      <c r="F11" s="9">
        <f t="shared" si="4"/>
        <v>6</v>
      </c>
      <c r="G11" s="9">
        <f t="shared" si="4"/>
        <v>233</v>
      </c>
      <c r="H11" s="9">
        <f t="shared" si="4"/>
        <v>612</v>
      </c>
      <c r="I11" s="9">
        <f t="shared" si="4"/>
        <v>652</v>
      </c>
      <c r="J11" s="9">
        <f t="shared" si="4"/>
        <v>356</v>
      </c>
      <c r="K11" s="9">
        <f t="shared" si="4"/>
        <v>123</v>
      </c>
      <c r="L11" s="9">
        <f t="shared" si="4"/>
        <v>23</v>
      </c>
      <c r="M11" s="41">
        <f t="shared" si="4"/>
        <v>4</v>
      </c>
    </row>
    <row r="12" spans="1:13" ht="15" customHeight="1">
      <c r="A12" s="449"/>
      <c r="B12" s="17" t="s">
        <v>270</v>
      </c>
      <c r="C12" s="8" t="s">
        <v>266</v>
      </c>
      <c r="D12" s="9">
        <f t="shared" ref="D12:M12" si="5">D26+D40+D54</f>
        <v>6339</v>
      </c>
      <c r="E12" s="9">
        <f t="shared" si="5"/>
        <v>0</v>
      </c>
      <c r="F12" s="9">
        <f t="shared" si="5"/>
        <v>75</v>
      </c>
      <c r="G12" s="9">
        <f t="shared" si="5"/>
        <v>821</v>
      </c>
      <c r="H12" s="9">
        <f t="shared" si="5"/>
        <v>1616</v>
      </c>
      <c r="I12" s="9">
        <f t="shared" si="5"/>
        <v>1584</v>
      </c>
      <c r="J12" s="9">
        <f t="shared" si="5"/>
        <v>1505</v>
      </c>
      <c r="K12" s="9">
        <f t="shared" si="5"/>
        <v>633</v>
      </c>
      <c r="L12" s="9">
        <f t="shared" si="5"/>
        <v>103</v>
      </c>
      <c r="M12" s="41">
        <f t="shared" si="5"/>
        <v>2</v>
      </c>
    </row>
    <row r="13" spans="1:13" ht="15" customHeight="1">
      <c r="A13" s="449"/>
      <c r="B13" s="19" t="s">
        <v>271</v>
      </c>
      <c r="C13" s="8" t="s">
        <v>264</v>
      </c>
      <c r="D13" s="9">
        <f t="shared" ref="D13:M13" si="6">D27+D41+D55</f>
        <v>1273</v>
      </c>
      <c r="E13" s="9">
        <f t="shared" si="6"/>
        <v>0</v>
      </c>
      <c r="F13" s="9">
        <f t="shared" si="6"/>
        <v>109</v>
      </c>
      <c r="G13" s="9">
        <f t="shared" si="6"/>
        <v>177</v>
      </c>
      <c r="H13" s="9">
        <f t="shared" si="6"/>
        <v>341</v>
      </c>
      <c r="I13" s="9">
        <f t="shared" si="6"/>
        <v>260</v>
      </c>
      <c r="J13" s="9">
        <f t="shared" si="6"/>
        <v>208</v>
      </c>
      <c r="K13" s="9">
        <f t="shared" si="6"/>
        <v>149</v>
      </c>
      <c r="L13" s="9">
        <f t="shared" si="6"/>
        <v>29</v>
      </c>
      <c r="M13" s="41">
        <f t="shared" si="6"/>
        <v>0</v>
      </c>
    </row>
    <row r="14" spans="1:13" ht="15" customHeight="1">
      <c r="A14" s="449"/>
      <c r="B14" s="17" t="s">
        <v>272</v>
      </c>
      <c r="C14" s="8" t="s">
        <v>266</v>
      </c>
      <c r="D14" s="9">
        <f t="shared" ref="D14:M14" si="7">D28+D42+D56</f>
        <v>3959</v>
      </c>
      <c r="E14" s="9">
        <f t="shared" si="7"/>
        <v>0</v>
      </c>
      <c r="F14" s="9">
        <f t="shared" si="7"/>
        <v>73</v>
      </c>
      <c r="G14" s="9">
        <f t="shared" si="7"/>
        <v>536</v>
      </c>
      <c r="H14" s="9">
        <f t="shared" si="7"/>
        <v>973</v>
      </c>
      <c r="I14" s="9">
        <f t="shared" si="7"/>
        <v>836</v>
      </c>
      <c r="J14" s="9">
        <f t="shared" si="7"/>
        <v>927</v>
      </c>
      <c r="K14" s="9">
        <f t="shared" si="7"/>
        <v>542</v>
      </c>
      <c r="L14" s="9">
        <f t="shared" si="7"/>
        <v>70</v>
      </c>
      <c r="M14" s="41">
        <f t="shared" si="7"/>
        <v>2</v>
      </c>
    </row>
    <row r="15" spans="1:13" ht="15" customHeight="1">
      <c r="A15" s="449"/>
      <c r="B15" s="19" t="s">
        <v>273</v>
      </c>
      <c r="C15" s="8" t="s">
        <v>264</v>
      </c>
      <c r="D15" s="9">
        <f t="shared" ref="D15:M15" si="8">D29+D43+D57</f>
        <v>1535</v>
      </c>
      <c r="E15" s="9">
        <f t="shared" si="8"/>
        <v>0</v>
      </c>
      <c r="F15" s="9">
        <f t="shared" si="8"/>
        <v>1</v>
      </c>
      <c r="G15" s="9">
        <f t="shared" si="8"/>
        <v>216</v>
      </c>
      <c r="H15" s="9">
        <f t="shared" si="8"/>
        <v>602</v>
      </c>
      <c r="I15" s="9">
        <f t="shared" si="8"/>
        <v>377</v>
      </c>
      <c r="J15" s="9">
        <f t="shared" si="8"/>
        <v>230</v>
      </c>
      <c r="K15" s="9">
        <f t="shared" si="8"/>
        <v>80</v>
      </c>
      <c r="L15" s="9">
        <f t="shared" si="8"/>
        <v>29</v>
      </c>
      <c r="M15" s="41">
        <f t="shared" si="8"/>
        <v>0</v>
      </c>
    </row>
    <row r="16" spans="1:13" ht="15" customHeight="1">
      <c r="A16" s="449"/>
      <c r="B16" s="17" t="s">
        <v>274</v>
      </c>
      <c r="C16" s="8" t="s">
        <v>266</v>
      </c>
      <c r="D16" s="9">
        <f t="shared" ref="D16:M16" si="9">D30+D44+D58</f>
        <v>767</v>
      </c>
      <c r="E16" s="9">
        <f t="shared" si="9"/>
        <v>0</v>
      </c>
      <c r="F16" s="9">
        <f t="shared" si="9"/>
        <v>10</v>
      </c>
      <c r="G16" s="9">
        <f t="shared" si="9"/>
        <v>176</v>
      </c>
      <c r="H16" s="9">
        <f t="shared" si="9"/>
        <v>228</v>
      </c>
      <c r="I16" s="9">
        <f t="shared" si="9"/>
        <v>149</v>
      </c>
      <c r="J16" s="9">
        <f t="shared" si="9"/>
        <v>136</v>
      </c>
      <c r="K16" s="9">
        <f t="shared" si="9"/>
        <v>53</v>
      </c>
      <c r="L16" s="9">
        <f t="shared" si="9"/>
        <v>15</v>
      </c>
      <c r="M16" s="41">
        <f t="shared" si="9"/>
        <v>0</v>
      </c>
    </row>
    <row r="17" spans="1:13" ht="15" customHeight="1">
      <c r="A17" s="449"/>
      <c r="B17" s="19" t="s">
        <v>32</v>
      </c>
      <c r="C17" s="8" t="s">
        <v>264</v>
      </c>
      <c r="D17" s="9">
        <f t="shared" ref="D17:M17" si="10">D31+D45+D59</f>
        <v>324</v>
      </c>
      <c r="E17" s="9">
        <f t="shared" si="10"/>
        <v>0</v>
      </c>
      <c r="F17" s="9">
        <f t="shared" si="10"/>
        <v>0</v>
      </c>
      <c r="G17" s="9">
        <f t="shared" si="10"/>
        <v>33</v>
      </c>
      <c r="H17" s="9">
        <f t="shared" si="10"/>
        <v>90</v>
      </c>
      <c r="I17" s="9">
        <f t="shared" si="10"/>
        <v>125</v>
      </c>
      <c r="J17" s="9">
        <f t="shared" si="10"/>
        <v>55</v>
      </c>
      <c r="K17" s="9">
        <f t="shared" si="10"/>
        <v>17</v>
      </c>
      <c r="L17" s="9">
        <f t="shared" si="10"/>
        <v>3</v>
      </c>
      <c r="M17" s="41">
        <f t="shared" si="10"/>
        <v>1</v>
      </c>
    </row>
    <row r="18" spans="1:13" ht="15" customHeight="1">
      <c r="A18" s="449"/>
      <c r="B18" s="17" t="s">
        <v>33</v>
      </c>
      <c r="C18" s="8" t="s">
        <v>266</v>
      </c>
      <c r="D18" s="9">
        <f t="shared" ref="D18:M18" si="11">D32+D46+D60</f>
        <v>372</v>
      </c>
      <c r="E18" s="9">
        <f t="shared" si="11"/>
        <v>0</v>
      </c>
      <c r="F18" s="9">
        <f t="shared" si="11"/>
        <v>1</v>
      </c>
      <c r="G18" s="9">
        <f t="shared" si="11"/>
        <v>35</v>
      </c>
      <c r="H18" s="9">
        <f t="shared" si="11"/>
        <v>72</v>
      </c>
      <c r="I18" s="9">
        <f t="shared" si="11"/>
        <v>101</v>
      </c>
      <c r="J18" s="9">
        <f t="shared" si="11"/>
        <v>123</v>
      </c>
      <c r="K18" s="9">
        <f t="shared" si="11"/>
        <v>34</v>
      </c>
      <c r="L18" s="9">
        <f t="shared" si="11"/>
        <v>6</v>
      </c>
      <c r="M18" s="41">
        <f t="shared" si="11"/>
        <v>0</v>
      </c>
    </row>
    <row r="19" spans="1:13" ht="15" customHeight="1">
      <c r="A19" s="449"/>
      <c r="B19" s="19" t="s">
        <v>275</v>
      </c>
      <c r="C19" s="8" t="s">
        <v>264</v>
      </c>
      <c r="D19" s="9">
        <f t="shared" ref="D19:M19" si="12">D33+D47+D61</f>
        <v>263</v>
      </c>
      <c r="E19" s="9">
        <f t="shared" si="12"/>
        <v>0</v>
      </c>
      <c r="F19" s="9">
        <f t="shared" si="12"/>
        <v>0</v>
      </c>
      <c r="G19" s="9">
        <f t="shared" si="12"/>
        <v>15</v>
      </c>
      <c r="H19" s="9">
        <f t="shared" si="12"/>
        <v>104</v>
      </c>
      <c r="I19" s="9">
        <f t="shared" si="12"/>
        <v>106</v>
      </c>
      <c r="J19" s="9">
        <f t="shared" si="12"/>
        <v>30</v>
      </c>
      <c r="K19" s="9">
        <f t="shared" si="12"/>
        <v>6</v>
      </c>
      <c r="L19" s="9">
        <f t="shared" si="12"/>
        <v>1</v>
      </c>
      <c r="M19" s="41">
        <f t="shared" si="12"/>
        <v>1</v>
      </c>
    </row>
    <row r="20" spans="1:13" ht="15" customHeight="1" thickBot="1">
      <c r="A20" s="450"/>
      <c r="B20" s="20" t="s">
        <v>276</v>
      </c>
      <c r="C20" s="8" t="s">
        <v>266</v>
      </c>
      <c r="D20" s="9">
        <f t="shared" ref="D20:M20" si="13">D34+D48+D62</f>
        <v>454</v>
      </c>
      <c r="E20" s="9">
        <f t="shared" si="13"/>
        <v>0</v>
      </c>
      <c r="F20" s="9">
        <f t="shared" si="13"/>
        <v>1</v>
      </c>
      <c r="G20" s="9">
        <f t="shared" si="13"/>
        <v>64</v>
      </c>
      <c r="H20" s="9">
        <f t="shared" si="13"/>
        <v>147</v>
      </c>
      <c r="I20" s="9">
        <f t="shared" si="13"/>
        <v>155</v>
      </c>
      <c r="J20" s="9">
        <f t="shared" si="13"/>
        <v>72</v>
      </c>
      <c r="K20" s="9">
        <f t="shared" si="13"/>
        <v>14</v>
      </c>
      <c r="L20" s="9">
        <f t="shared" si="13"/>
        <v>1</v>
      </c>
      <c r="M20" s="41">
        <f t="shared" si="13"/>
        <v>0</v>
      </c>
    </row>
    <row r="21" spans="1:13" ht="15" customHeight="1">
      <c r="A21" s="453" t="s">
        <v>277</v>
      </c>
      <c r="B21" s="16" t="s">
        <v>278</v>
      </c>
      <c r="C21" s="6" t="s">
        <v>264</v>
      </c>
      <c r="D21" s="7">
        <v>9153</v>
      </c>
      <c r="E21" s="7">
        <v>0</v>
      </c>
      <c r="F21" s="7">
        <v>190</v>
      </c>
      <c r="G21" s="7">
        <v>1070</v>
      </c>
      <c r="H21" s="7">
        <v>3024</v>
      </c>
      <c r="I21" s="7">
        <v>2642</v>
      </c>
      <c r="J21" s="7">
        <v>1481</v>
      </c>
      <c r="K21" s="7">
        <v>613</v>
      </c>
      <c r="L21" s="7">
        <v>126</v>
      </c>
      <c r="M21" s="40">
        <v>7</v>
      </c>
    </row>
    <row r="22" spans="1:13" ht="15" customHeight="1">
      <c r="A22" s="454"/>
      <c r="B22" s="17" t="s">
        <v>279</v>
      </c>
      <c r="C22" s="8" t="s">
        <v>266</v>
      </c>
      <c r="D22" s="9">
        <v>24155</v>
      </c>
      <c r="E22" s="9">
        <v>0</v>
      </c>
      <c r="F22" s="9">
        <v>263</v>
      </c>
      <c r="G22" s="9">
        <v>3037</v>
      </c>
      <c r="H22" s="9">
        <v>6343</v>
      </c>
      <c r="I22" s="9">
        <v>6565</v>
      </c>
      <c r="J22" s="9">
        <v>5360</v>
      </c>
      <c r="K22" s="9">
        <v>2302</v>
      </c>
      <c r="L22" s="9">
        <v>280</v>
      </c>
      <c r="M22" s="41">
        <v>5</v>
      </c>
    </row>
    <row r="23" spans="1:13" ht="15" customHeight="1">
      <c r="A23" s="454"/>
      <c r="B23" s="19" t="s">
        <v>267</v>
      </c>
      <c r="C23" s="8" t="s">
        <v>264</v>
      </c>
      <c r="D23" s="9">
        <v>3837</v>
      </c>
      <c r="E23" s="9">
        <v>0</v>
      </c>
      <c r="F23" s="9">
        <v>74</v>
      </c>
      <c r="G23" s="9">
        <v>396</v>
      </c>
      <c r="H23" s="9">
        <v>1279</v>
      </c>
      <c r="I23" s="9">
        <v>1144</v>
      </c>
      <c r="J23" s="9">
        <v>632</v>
      </c>
      <c r="K23" s="9">
        <v>261</v>
      </c>
      <c r="L23" s="9">
        <v>50</v>
      </c>
      <c r="M23" s="41">
        <v>1</v>
      </c>
    </row>
    <row r="24" spans="1:13" ht="15" customHeight="1">
      <c r="A24" s="454"/>
      <c r="B24" s="17" t="s">
        <v>268</v>
      </c>
      <c r="C24" s="8" t="s">
        <v>266</v>
      </c>
      <c r="D24" s="9">
        <v>12286</v>
      </c>
      <c r="E24" s="9">
        <v>0</v>
      </c>
      <c r="F24" s="9">
        <v>104</v>
      </c>
      <c r="G24" s="9">
        <v>1405</v>
      </c>
      <c r="H24" s="9">
        <v>3308</v>
      </c>
      <c r="I24" s="9">
        <v>3745</v>
      </c>
      <c r="J24" s="9">
        <v>2601</v>
      </c>
      <c r="K24" s="9">
        <v>1032</v>
      </c>
      <c r="L24" s="9">
        <v>90</v>
      </c>
      <c r="M24" s="41">
        <v>1</v>
      </c>
    </row>
    <row r="25" spans="1:13" ht="15" customHeight="1">
      <c r="A25" s="454"/>
      <c r="B25" s="19" t="s">
        <v>269</v>
      </c>
      <c r="C25" s="8" t="s">
        <v>264</v>
      </c>
      <c r="D25" s="9">
        <v>1961</v>
      </c>
      <c r="E25" s="9">
        <v>0</v>
      </c>
      <c r="F25" s="9">
        <v>6</v>
      </c>
      <c r="G25" s="9">
        <v>233</v>
      </c>
      <c r="H25" s="9">
        <v>611</v>
      </c>
      <c r="I25" s="9">
        <v>644</v>
      </c>
      <c r="J25" s="9">
        <v>344</v>
      </c>
      <c r="K25" s="9">
        <v>105</v>
      </c>
      <c r="L25" s="9">
        <v>14</v>
      </c>
      <c r="M25" s="41">
        <v>4</v>
      </c>
    </row>
    <row r="26" spans="1:13" ht="15" customHeight="1">
      <c r="A26" s="454"/>
      <c r="B26" s="17" t="s">
        <v>270</v>
      </c>
      <c r="C26" s="8" t="s">
        <v>266</v>
      </c>
      <c r="D26" s="9">
        <v>6325</v>
      </c>
      <c r="E26" s="9">
        <v>0</v>
      </c>
      <c r="F26" s="9">
        <v>74</v>
      </c>
      <c r="G26" s="9">
        <v>821</v>
      </c>
      <c r="H26" s="9">
        <v>1615</v>
      </c>
      <c r="I26" s="9">
        <v>1583</v>
      </c>
      <c r="J26" s="9">
        <v>1504</v>
      </c>
      <c r="K26" s="9">
        <v>628</v>
      </c>
      <c r="L26" s="9">
        <v>98</v>
      </c>
      <c r="M26" s="41">
        <v>2</v>
      </c>
    </row>
    <row r="27" spans="1:13" ht="15" customHeight="1">
      <c r="A27" s="454"/>
      <c r="B27" s="19" t="s">
        <v>271</v>
      </c>
      <c r="C27" s="8" t="s">
        <v>264</v>
      </c>
      <c r="D27" s="9">
        <v>1237</v>
      </c>
      <c r="E27" s="9">
        <v>0</v>
      </c>
      <c r="F27" s="9">
        <v>109</v>
      </c>
      <c r="G27" s="9">
        <v>177</v>
      </c>
      <c r="H27" s="9">
        <v>338</v>
      </c>
      <c r="I27" s="9">
        <v>247</v>
      </c>
      <c r="J27" s="9">
        <v>192</v>
      </c>
      <c r="K27" s="9">
        <v>145</v>
      </c>
      <c r="L27" s="9">
        <v>29</v>
      </c>
      <c r="M27" s="41">
        <v>0</v>
      </c>
    </row>
    <row r="28" spans="1:13" ht="15" customHeight="1">
      <c r="A28" s="454"/>
      <c r="B28" s="17" t="s">
        <v>272</v>
      </c>
      <c r="C28" s="8" t="s">
        <v>266</v>
      </c>
      <c r="D28" s="9">
        <v>3955</v>
      </c>
      <c r="E28" s="9">
        <v>0</v>
      </c>
      <c r="F28" s="9">
        <v>73</v>
      </c>
      <c r="G28" s="9">
        <v>536</v>
      </c>
      <c r="H28" s="9">
        <v>973</v>
      </c>
      <c r="I28" s="9">
        <v>833</v>
      </c>
      <c r="J28" s="9">
        <v>926</v>
      </c>
      <c r="K28" s="9">
        <v>542</v>
      </c>
      <c r="L28" s="9">
        <v>70</v>
      </c>
      <c r="M28" s="41">
        <v>2</v>
      </c>
    </row>
    <row r="29" spans="1:13" ht="15" customHeight="1">
      <c r="A29" s="454"/>
      <c r="B29" s="19" t="s">
        <v>273</v>
      </c>
      <c r="C29" s="8" t="s">
        <v>264</v>
      </c>
      <c r="D29" s="9">
        <v>1533</v>
      </c>
      <c r="E29" s="9">
        <v>0</v>
      </c>
      <c r="F29" s="9">
        <v>1</v>
      </c>
      <c r="G29" s="9">
        <v>216</v>
      </c>
      <c r="H29" s="9">
        <v>602</v>
      </c>
      <c r="I29" s="9">
        <v>377</v>
      </c>
      <c r="J29" s="9">
        <v>229</v>
      </c>
      <c r="K29" s="9">
        <v>79</v>
      </c>
      <c r="L29" s="9">
        <v>29</v>
      </c>
      <c r="M29" s="41">
        <v>0</v>
      </c>
    </row>
    <row r="30" spans="1:13" ht="15" customHeight="1">
      <c r="A30" s="454"/>
      <c r="B30" s="17" t="s">
        <v>274</v>
      </c>
      <c r="C30" s="8" t="s">
        <v>266</v>
      </c>
      <c r="D30" s="9">
        <v>765</v>
      </c>
      <c r="E30" s="9">
        <v>0</v>
      </c>
      <c r="F30" s="9">
        <v>10</v>
      </c>
      <c r="G30" s="9">
        <v>176</v>
      </c>
      <c r="H30" s="9">
        <v>228</v>
      </c>
      <c r="I30" s="9">
        <v>148</v>
      </c>
      <c r="J30" s="9">
        <v>135</v>
      </c>
      <c r="K30" s="9">
        <v>53</v>
      </c>
      <c r="L30" s="9">
        <v>15</v>
      </c>
      <c r="M30" s="41">
        <v>0</v>
      </c>
    </row>
    <row r="31" spans="1:13" ht="15" customHeight="1">
      <c r="A31" s="454"/>
      <c r="B31" s="19" t="s">
        <v>32</v>
      </c>
      <c r="C31" s="8" t="s">
        <v>264</v>
      </c>
      <c r="D31" s="9">
        <v>322</v>
      </c>
      <c r="E31" s="9">
        <v>0</v>
      </c>
      <c r="F31" s="9">
        <v>0</v>
      </c>
      <c r="G31" s="9">
        <v>33</v>
      </c>
      <c r="H31" s="9">
        <v>90</v>
      </c>
      <c r="I31" s="9">
        <v>124</v>
      </c>
      <c r="J31" s="9">
        <v>54</v>
      </c>
      <c r="K31" s="9">
        <v>17</v>
      </c>
      <c r="L31" s="9">
        <v>3</v>
      </c>
      <c r="M31" s="41">
        <v>1</v>
      </c>
    </row>
    <row r="32" spans="1:13" ht="15" customHeight="1">
      <c r="A32" s="452"/>
      <c r="B32" s="17" t="s">
        <v>33</v>
      </c>
      <c r="C32" s="8" t="s">
        <v>266</v>
      </c>
      <c r="D32" s="11">
        <v>370</v>
      </c>
      <c r="E32" s="11">
        <v>0</v>
      </c>
      <c r="F32" s="11">
        <v>1</v>
      </c>
      <c r="G32" s="11">
        <v>35</v>
      </c>
      <c r="H32" s="11">
        <v>72</v>
      </c>
      <c r="I32" s="11">
        <v>101</v>
      </c>
      <c r="J32" s="11">
        <v>122</v>
      </c>
      <c r="K32" s="11">
        <v>33</v>
      </c>
      <c r="L32" s="11">
        <v>6</v>
      </c>
      <c r="M32" s="44">
        <v>0</v>
      </c>
    </row>
    <row r="33" spans="1:13" ht="15" customHeight="1">
      <c r="A33" s="452"/>
      <c r="B33" s="19" t="s">
        <v>275</v>
      </c>
      <c r="C33" s="8" t="s">
        <v>264</v>
      </c>
      <c r="D33" s="11">
        <v>263</v>
      </c>
      <c r="E33" s="11">
        <v>0</v>
      </c>
      <c r="F33" s="11">
        <v>0</v>
      </c>
      <c r="G33" s="11">
        <v>15</v>
      </c>
      <c r="H33" s="11">
        <v>104</v>
      </c>
      <c r="I33" s="11">
        <v>106</v>
      </c>
      <c r="J33" s="11">
        <v>30</v>
      </c>
      <c r="K33" s="11">
        <v>6</v>
      </c>
      <c r="L33" s="11">
        <v>1</v>
      </c>
      <c r="M33" s="44">
        <v>1</v>
      </c>
    </row>
    <row r="34" spans="1:13" ht="15" customHeight="1" thickBot="1">
      <c r="A34" s="452"/>
      <c r="B34" s="20" t="s">
        <v>276</v>
      </c>
      <c r="C34" s="31" t="s">
        <v>266</v>
      </c>
      <c r="D34" s="10">
        <v>454</v>
      </c>
      <c r="E34" s="10">
        <v>0</v>
      </c>
      <c r="F34" s="10">
        <v>1</v>
      </c>
      <c r="G34" s="10">
        <v>64</v>
      </c>
      <c r="H34" s="10">
        <v>147</v>
      </c>
      <c r="I34" s="10">
        <v>155</v>
      </c>
      <c r="J34" s="10">
        <v>72</v>
      </c>
      <c r="K34" s="10">
        <v>14</v>
      </c>
      <c r="L34" s="10">
        <v>1</v>
      </c>
      <c r="M34" s="54">
        <v>0</v>
      </c>
    </row>
    <row r="35" spans="1:13" ht="15" customHeight="1">
      <c r="A35" s="448" t="s">
        <v>280</v>
      </c>
      <c r="B35" s="21" t="s">
        <v>278</v>
      </c>
      <c r="C35" s="12" t="s">
        <v>264</v>
      </c>
      <c r="D35" s="66">
        <f t="shared" ref="D35:D62" si="14">SUM(E35:M35)</f>
        <v>6</v>
      </c>
      <c r="E35" s="66">
        <f t="shared" ref="E35:M35" si="15">SUM(E37,E39,E41,E43,E45)</f>
        <v>0</v>
      </c>
      <c r="F35" s="66">
        <f t="shared" si="15"/>
        <v>0</v>
      </c>
      <c r="G35" s="66">
        <f t="shared" si="15"/>
        <v>0</v>
      </c>
      <c r="H35" s="66">
        <f t="shared" si="15"/>
        <v>1</v>
      </c>
      <c r="I35" s="66">
        <f t="shared" si="15"/>
        <v>0</v>
      </c>
      <c r="J35" s="66">
        <f t="shared" si="15"/>
        <v>2</v>
      </c>
      <c r="K35" s="66">
        <f t="shared" si="15"/>
        <v>2</v>
      </c>
      <c r="L35" s="66">
        <f t="shared" si="15"/>
        <v>1</v>
      </c>
      <c r="M35" s="67">
        <f t="shared" si="15"/>
        <v>0</v>
      </c>
    </row>
    <row r="36" spans="1:13" ht="15" customHeight="1">
      <c r="A36" s="449"/>
      <c r="B36" s="17" t="s">
        <v>279</v>
      </c>
      <c r="C36" s="8" t="s">
        <v>266</v>
      </c>
      <c r="D36" s="28">
        <f t="shared" si="14"/>
        <v>7</v>
      </c>
      <c r="E36" s="28">
        <f t="shared" ref="E36:M36" si="16">SUM(E38,E40,E42,E44,E46)</f>
        <v>0</v>
      </c>
      <c r="F36" s="28">
        <f t="shared" si="16"/>
        <v>1</v>
      </c>
      <c r="G36" s="28">
        <f t="shared" si="16"/>
        <v>0</v>
      </c>
      <c r="H36" s="28">
        <f t="shared" si="16"/>
        <v>1</v>
      </c>
      <c r="I36" s="28">
        <f t="shared" si="16"/>
        <v>1</v>
      </c>
      <c r="J36" s="28">
        <f t="shared" si="16"/>
        <v>0</v>
      </c>
      <c r="K36" s="28">
        <f t="shared" si="16"/>
        <v>3</v>
      </c>
      <c r="L36" s="28">
        <f t="shared" si="16"/>
        <v>1</v>
      </c>
      <c r="M36" s="63">
        <f t="shared" si="16"/>
        <v>0</v>
      </c>
    </row>
    <row r="37" spans="1:13" ht="15" customHeight="1">
      <c r="A37" s="449"/>
      <c r="B37" s="19" t="s">
        <v>267</v>
      </c>
      <c r="C37" s="8" t="s">
        <v>264</v>
      </c>
      <c r="D37" s="28">
        <f t="shared" si="14"/>
        <v>1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1</v>
      </c>
      <c r="L37" s="29">
        <v>0</v>
      </c>
      <c r="M37" s="64">
        <v>0</v>
      </c>
    </row>
    <row r="38" spans="1:13" ht="15" customHeight="1">
      <c r="A38" s="449"/>
      <c r="B38" s="17" t="s">
        <v>268</v>
      </c>
      <c r="C38" s="8" t="s">
        <v>266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64">
        <v>0</v>
      </c>
    </row>
    <row r="39" spans="1:13" ht="15" customHeight="1">
      <c r="A39" s="449"/>
      <c r="B39" s="19" t="s">
        <v>269</v>
      </c>
      <c r="C39" s="8" t="s">
        <v>264</v>
      </c>
      <c r="D39" s="28">
        <f t="shared" si="14"/>
        <v>5</v>
      </c>
      <c r="E39" s="30">
        <v>0</v>
      </c>
      <c r="F39" s="30">
        <v>0</v>
      </c>
      <c r="G39" s="30">
        <v>0</v>
      </c>
      <c r="H39" s="30">
        <v>1</v>
      </c>
      <c r="I39" s="30">
        <v>0</v>
      </c>
      <c r="J39" s="30">
        <v>2</v>
      </c>
      <c r="K39" s="30">
        <v>1</v>
      </c>
      <c r="L39" s="28">
        <v>1</v>
      </c>
      <c r="M39" s="63">
        <v>0</v>
      </c>
    </row>
    <row r="40" spans="1:13" ht="15" customHeight="1">
      <c r="A40" s="449"/>
      <c r="B40" s="17" t="s">
        <v>270</v>
      </c>
      <c r="C40" s="8" t="s">
        <v>266</v>
      </c>
      <c r="D40" s="28">
        <f t="shared" si="14"/>
        <v>6</v>
      </c>
      <c r="E40" s="30">
        <v>0</v>
      </c>
      <c r="F40" s="30">
        <v>1</v>
      </c>
      <c r="G40" s="30">
        <v>0</v>
      </c>
      <c r="H40" s="30">
        <v>1</v>
      </c>
      <c r="I40" s="30">
        <v>0</v>
      </c>
      <c r="J40" s="30">
        <v>0</v>
      </c>
      <c r="K40" s="30">
        <v>3</v>
      </c>
      <c r="L40" s="28">
        <v>1</v>
      </c>
      <c r="M40" s="63">
        <v>0</v>
      </c>
    </row>
    <row r="41" spans="1:13" ht="15" customHeight="1">
      <c r="A41" s="449"/>
      <c r="B41" s="19" t="s">
        <v>271</v>
      </c>
      <c r="C41" s="8" t="s">
        <v>264</v>
      </c>
      <c r="D41" s="28">
        <f t="shared" si="14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63">
        <v>0</v>
      </c>
    </row>
    <row r="42" spans="1:13" ht="15" customHeight="1">
      <c r="A42" s="449"/>
      <c r="B42" s="17" t="s">
        <v>272</v>
      </c>
      <c r="C42" s="8" t="s">
        <v>266</v>
      </c>
      <c r="D42" s="28">
        <f t="shared" si="14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1</v>
      </c>
      <c r="J42" s="30">
        <v>0</v>
      </c>
      <c r="K42" s="30">
        <v>0</v>
      </c>
      <c r="L42" s="28">
        <v>0</v>
      </c>
      <c r="M42" s="63">
        <v>0</v>
      </c>
    </row>
    <row r="43" spans="1:13" ht="15" customHeight="1">
      <c r="A43" s="449"/>
      <c r="B43" s="19" t="s">
        <v>273</v>
      </c>
      <c r="C43" s="8" t="s">
        <v>264</v>
      </c>
      <c r="D43" s="28">
        <f t="shared" si="14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63">
        <v>0</v>
      </c>
    </row>
    <row r="44" spans="1:13" ht="15" customHeight="1">
      <c r="A44" s="449"/>
      <c r="B44" s="17" t="s">
        <v>274</v>
      </c>
      <c r="C44" s="8" t="s">
        <v>266</v>
      </c>
      <c r="D44" s="28">
        <f t="shared" si="14"/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28">
        <v>0</v>
      </c>
      <c r="M44" s="63">
        <v>0</v>
      </c>
    </row>
    <row r="45" spans="1:13" ht="15" customHeight="1">
      <c r="A45" s="449"/>
      <c r="B45" s="19" t="s">
        <v>32</v>
      </c>
      <c r="C45" s="8" t="s">
        <v>264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63">
        <v>0</v>
      </c>
    </row>
    <row r="46" spans="1:13" ht="15" customHeight="1">
      <c r="A46" s="449"/>
      <c r="B46" s="17" t="s">
        <v>33</v>
      </c>
      <c r="C46" s="8" t="s">
        <v>266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63">
        <v>0</v>
      </c>
    </row>
    <row r="47" spans="1:13" ht="15" customHeight="1">
      <c r="A47" s="449"/>
      <c r="B47" s="19" t="s">
        <v>275</v>
      </c>
      <c r="C47" s="8" t="s">
        <v>264</v>
      </c>
      <c r="D47" s="28">
        <f t="shared" si="14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63">
        <v>0</v>
      </c>
    </row>
    <row r="48" spans="1:13" ht="15" customHeight="1" thickBot="1">
      <c r="A48" s="450"/>
      <c r="B48" s="20" t="s">
        <v>276</v>
      </c>
      <c r="C48" s="31" t="s">
        <v>266</v>
      </c>
      <c r="D48" s="32">
        <f t="shared" si="14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65">
        <v>0</v>
      </c>
    </row>
    <row r="49" spans="1:13" ht="15" customHeight="1">
      <c r="A49" s="448" t="s">
        <v>281</v>
      </c>
      <c r="B49" s="21" t="s">
        <v>278</v>
      </c>
      <c r="C49" s="12" t="s">
        <v>264</v>
      </c>
      <c r="D49" s="66">
        <f t="shared" si="14"/>
        <v>134</v>
      </c>
      <c r="E49" s="66">
        <f t="shared" ref="E49:M49" si="17">SUM(E51,E53,E55,E57,E59,E61)</f>
        <v>0</v>
      </c>
      <c r="F49" s="66">
        <f t="shared" si="17"/>
        <v>0</v>
      </c>
      <c r="G49" s="66">
        <f t="shared" si="17"/>
        <v>0</v>
      </c>
      <c r="H49" s="66">
        <f t="shared" si="17"/>
        <v>3</v>
      </c>
      <c r="I49" s="66">
        <f t="shared" si="17"/>
        <v>32</v>
      </c>
      <c r="J49" s="66">
        <f t="shared" si="17"/>
        <v>45</v>
      </c>
      <c r="K49" s="66">
        <f t="shared" si="17"/>
        <v>37</v>
      </c>
      <c r="L49" s="66">
        <f t="shared" si="17"/>
        <v>17</v>
      </c>
      <c r="M49" s="67">
        <f t="shared" si="17"/>
        <v>0</v>
      </c>
    </row>
    <row r="50" spans="1:13" ht="15" customHeight="1">
      <c r="A50" s="449"/>
      <c r="B50" s="17" t="s">
        <v>279</v>
      </c>
      <c r="C50" s="8" t="s">
        <v>266</v>
      </c>
      <c r="D50" s="28">
        <f t="shared" si="14"/>
        <v>33</v>
      </c>
      <c r="E50" s="28">
        <f t="shared" ref="E50:M50" si="18">SUM(E52,E54,E56,E58,E60,E62)</f>
        <v>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6</v>
      </c>
      <c r="J50" s="28">
        <f t="shared" si="18"/>
        <v>8</v>
      </c>
      <c r="K50" s="28">
        <f t="shared" si="18"/>
        <v>11</v>
      </c>
      <c r="L50" s="28">
        <f t="shared" si="18"/>
        <v>8</v>
      </c>
      <c r="M50" s="63">
        <f t="shared" si="18"/>
        <v>0</v>
      </c>
    </row>
    <row r="51" spans="1:13" ht="15" customHeight="1">
      <c r="A51" s="449"/>
      <c r="B51" s="19" t="s">
        <v>267</v>
      </c>
      <c r="C51" s="8" t="s">
        <v>264</v>
      </c>
      <c r="D51" s="28">
        <f t="shared" si="14"/>
        <v>51</v>
      </c>
      <c r="E51" s="29">
        <v>0</v>
      </c>
      <c r="F51" s="29">
        <v>0</v>
      </c>
      <c r="G51" s="29">
        <v>0</v>
      </c>
      <c r="H51" s="29">
        <v>0</v>
      </c>
      <c r="I51" s="29">
        <v>10</v>
      </c>
      <c r="J51" s="29">
        <v>17</v>
      </c>
      <c r="K51" s="29">
        <v>15</v>
      </c>
      <c r="L51" s="29">
        <v>9</v>
      </c>
      <c r="M51" s="64">
        <v>0</v>
      </c>
    </row>
    <row r="52" spans="1:13" ht="15" customHeight="1">
      <c r="A52" s="449"/>
      <c r="B52" s="17" t="s">
        <v>268</v>
      </c>
      <c r="C52" s="8" t="s">
        <v>266</v>
      </c>
      <c r="D52" s="28">
        <f t="shared" si="14"/>
        <v>18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4</v>
      </c>
      <c r="K52" s="29">
        <v>8</v>
      </c>
      <c r="L52" s="29">
        <v>4</v>
      </c>
      <c r="M52" s="64">
        <v>0</v>
      </c>
    </row>
    <row r="53" spans="1:13" ht="15" customHeight="1">
      <c r="A53" s="449"/>
      <c r="B53" s="19" t="s">
        <v>269</v>
      </c>
      <c r="C53" s="8" t="s">
        <v>264</v>
      </c>
      <c r="D53" s="28">
        <f t="shared" si="14"/>
        <v>43</v>
      </c>
      <c r="E53" s="28">
        <v>0</v>
      </c>
      <c r="F53" s="28">
        <v>0</v>
      </c>
      <c r="G53" s="28">
        <v>0</v>
      </c>
      <c r="H53" s="28">
        <v>0</v>
      </c>
      <c r="I53" s="28">
        <v>8</v>
      </c>
      <c r="J53" s="28">
        <v>10</v>
      </c>
      <c r="K53" s="28">
        <v>17</v>
      </c>
      <c r="L53" s="28">
        <v>8</v>
      </c>
      <c r="M53" s="63">
        <v>0</v>
      </c>
    </row>
    <row r="54" spans="1:13" ht="15" customHeight="1">
      <c r="A54" s="449"/>
      <c r="B54" s="17" t="s">
        <v>270</v>
      </c>
      <c r="C54" s="8" t="s">
        <v>266</v>
      </c>
      <c r="D54" s="28">
        <f t="shared" si="14"/>
        <v>8</v>
      </c>
      <c r="E54" s="28">
        <v>0</v>
      </c>
      <c r="F54" s="28">
        <v>0</v>
      </c>
      <c r="G54" s="28">
        <v>0</v>
      </c>
      <c r="H54" s="28">
        <v>0</v>
      </c>
      <c r="I54" s="28">
        <v>1</v>
      </c>
      <c r="J54" s="28">
        <v>1</v>
      </c>
      <c r="K54" s="28">
        <v>2</v>
      </c>
      <c r="L54" s="28">
        <v>4</v>
      </c>
      <c r="M54" s="63">
        <v>0</v>
      </c>
    </row>
    <row r="55" spans="1:13" ht="15" customHeight="1">
      <c r="A55" s="449"/>
      <c r="B55" s="19" t="s">
        <v>271</v>
      </c>
      <c r="C55" s="8" t="s">
        <v>264</v>
      </c>
      <c r="D55" s="28">
        <f t="shared" si="14"/>
        <v>36</v>
      </c>
      <c r="E55" s="28">
        <v>0</v>
      </c>
      <c r="F55" s="28">
        <v>0</v>
      </c>
      <c r="G55" s="28">
        <v>0</v>
      </c>
      <c r="H55" s="28">
        <v>3</v>
      </c>
      <c r="I55" s="28">
        <v>13</v>
      </c>
      <c r="J55" s="28">
        <v>16</v>
      </c>
      <c r="K55" s="28">
        <v>4</v>
      </c>
      <c r="L55" s="28">
        <v>0</v>
      </c>
      <c r="M55" s="63">
        <v>0</v>
      </c>
    </row>
    <row r="56" spans="1:13" ht="15" customHeight="1">
      <c r="A56" s="449"/>
      <c r="B56" s="17" t="s">
        <v>272</v>
      </c>
      <c r="C56" s="8" t="s">
        <v>266</v>
      </c>
      <c r="D56" s="28">
        <f t="shared" si="14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2</v>
      </c>
      <c r="J56" s="28">
        <v>1</v>
      </c>
      <c r="K56" s="28">
        <v>0</v>
      </c>
      <c r="L56" s="28">
        <v>0</v>
      </c>
      <c r="M56" s="63">
        <v>0</v>
      </c>
    </row>
    <row r="57" spans="1:13" ht="15" customHeight="1">
      <c r="A57" s="449"/>
      <c r="B57" s="19" t="s">
        <v>273</v>
      </c>
      <c r="C57" s="8" t="s">
        <v>264</v>
      </c>
      <c r="D57" s="28">
        <f t="shared" si="14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63">
        <v>0</v>
      </c>
    </row>
    <row r="58" spans="1:13" ht="15" customHeight="1">
      <c r="A58" s="449"/>
      <c r="B58" s="17" t="s">
        <v>274</v>
      </c>
      <c r="C58" s="8" t="s">
        <v>266</v>
      </c>
      <c r="D58" s="28">
        <f t="shared" si="14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1</v>
      </c>
      <c r="J58" s="28">
        <v>1</v>
      </c>
      <c r="K58" s="28">
        <v>0</v>
      </c>
      <c r="L58" s="28">
        <v>0</v>
      </c>
      <c r="M58" s="63">
        <v>0</v>
      </c>
    </row>
    <row r="59" spans="1:13" ht="15" customHeight="1">
      <c r="A59" s="449"/>
      <c r="B59" s="19" t="s">
        <v>32</v>
      </c>
      <c r="C59" s="8" t="s">
        <v>264</v>
      </c>
      <c r="D59" s="28">
        <f t="shared" si="14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63">
        <v>0</v>
      </c>
    </row>
    <row r="60" spans="1:13" ht="15" customHeight="1">
      <c r="A60" s="449"/>
      <c r="B60" s="17" t="s">
        <v>33</v>
      </c>
      <c r="C60" s="8" t="s">
        <v>266</v>
      </c>
      <c r="D60" s="28">
        <f t="shared" si="14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1</v>
      </c>
      <c r="L60" s="28">
        <v>0</v>
      </c>
      <c r="M60" s="63">
        <v>0</v>
      </c>
    </row>
    <row r="61" spans="1:13" ht="15" customHeight="1">
      <c r="A61" s="449"/>
      <c r="B61" s="19" t="s">
        <v>275</v>
      </c>
      <c r="C61" s="8" t="s">
        <v>264</v>
      </c>
      <c r="D61" s="28">
        <f t="shared" si="14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63">
        <v>0</v>
      </c>
    </row>
    <row r="62" spans="1:13" ht="15" customHeight="1" thickBot="1">
      <c r="A62" s="450"/>
      <c r="B62" s="20" t="s">
        <v>276</v>
      </c>
      <c r="C62" s="31" t="s">
        <v>266</v>
      </c>
      <c r="D62" s="32">
        <f t="shared" si="14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65">
        <v>0</v>
      </c>
    </row>
    <row r="63" spans="1:13" s="15" customFormat="1" ht="14.25">
      <c r="A63" s="58" t="s">
        <v>282</v>
      </c>
    </row>
    <row r="64" spans="1:13" s="15" customFormat="1" ht="14.25">
      <c r="A64" s="23" t="s">
        <v>283</v>
      </c>
    </row>
    <row r="65" spans="1:3" s="15" customFormat="1" ht="14.25">
      <c r="A65" s="23" t="s">
        <v>284</v>
      </c>
      <c r="B65" s="24"/>
      <c r="C65" s="24"/>
    </row>
    <row r="66" spans="1:3" s="15" customFormat="1" ht="14.25">
      <c r="A66" s="23" t="s">
        <v>285</v>
      </c>
      <c r="B66" s="24"/>
      <c r="C66" s="24"/>
    </row>
    <row r="67" spans="1:3">
      <c r="A67" s="26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工作表56"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11" width="7.25" style="1" bestFit="1" customWidth="1"/>
    <col min="12" max="13" width="5.875" style="1" customWidth="1"/>
    <col min="14" max="16384" width="9" style="1"/>
  </cols>
  <sheetData>
    <row r="1" spans="1:13" ht="21.2" customHeight="1">
      <c r="A1" s="387" t="s">
        <v>245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246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243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247</v>
      </c>
      <c r="M3" s="390"/>
    </row>
    <row r="4" spans="1:13" ht="17.25" thickBot="1">
      <c r="B4" s="391" t="s">
        <v>244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248</v>
      </c>
      <c r="M4" s="392"/>
    </row>
    <row r="5" spans="1:13">
      <c r="A5" s="455" t="s">
        <v>249</v>
      </c>
      <c r="B5" s="425"/>
      <c r="C5" s="378" t="s">
        <v>250</v>
      </c>
      <c r="D5" s="380" t="s">
        <v>251</v>
      </c>
      <c r="E5" s="380"/>
      <c r="F5" s="380"/>
      <c r="G5" s="380"/>
      <c r="H5" s="380"/>
      <c r="I5" s="380"/>
      <c r="J5" s="380"/>
      <c r="K5" s="380"/>
      <c r="L5" s="380"/>
      <c r="M5" s="451"/>
    </row>
    <row r="6" spans="1:13" s="5" customFormat="1" ht="52.15" customHeight="1" thickBot="1">
      <c r="A6" s="456"/>
      <c r="B6" s="427"/>
      <c r="C6" s="406"/>
      <c r="D6" s="3" t="s">
        <v>252</v>
      </c>
      <c r="E6" s="4" t="s">
        <v>253</v>
      </c>
      <c r="F6" s="4" t="s">
        <v>254</v>
      </c>
      <c r="G6" s="4" t="s">
        <v>255</v>
      </c>
      <c r="H6" s="4" t="s">
        <v>256</v>
      </c>
      <c r="I6" s="4" t="s">
        <v>257</v>
      </c>
      <c r="J6" s="4" t="s">
        <v>258</v>
      </c>
      <c r="K6" s="4" t="s">
        <v>259</v>
      </c>
      <c r="L6" s="4" t="s">
        <v>260</v>
      </c>
      <c r="M6" s="60" t="s">
        <v>261</v>
      </c>
    </row>
    <row r="7" spans="1:13" ht="15" customHeight="1">
      <c r="A7" s="452" t="s">
        <v>262</v>
      </c>
      <c r="B7" s="16" t="s">
        <v>263</v>
      </c>
      <c r="C7" s="6" t="s">
        <v>264</v>
      </c>
      <c r="D7" s="7">
        <f t="shared" ref="D7:M7" si="0">D21+D35+D49</f>
        <v>9522</v>
      </c>
      <c r="E7" s="7">
        <f t="shared" si="0"/>
        <v>0</v>
      </c>
      <c r="F7" s="7">
        <f t="shared" si="0"/>
        <v>189</v>
      </c>
      <c r="G7" s="7">
        <f t="shared" si="0"/>
        <v>1153</v>
      </c>
      <c r="H7" s="7">
        <f t="shared" si="0"/>
        <v>3168</v>
      </c>
      <c r="I7" s="7">
        <f t="shared" si="0"/>
        <v>2732</v>
      </c>
      <c r="J7" s="7">
        <f t="shared" si="0"/>
        <v>1488</v>
      </c>
      <c r="K7" s="7">
        <f t="shared" si="0"/>
        <v>645</v>
      </c>
      <c r="L7" s="7">
        <f t="shared" si="0"/>
        <v>140</v>
      </c>
      <c r="M7" s="40">
        <f t="shared" si="0"/>
        <v>7</v>
      </c>
    </row>
    <row r="8" spans="1:13" ht="15" customHeight="1">
      <c r="A8" s="449"/>
      <c r="B8" s="18" t="s">
        <v>265</v>
      </c>
      <c r="C8" s="8" t="s">
        <v>266</v>
      </c>
      <c r="D8" s="9">
        <f t="shared" ref="D8:M8" si="1">D22+D36+D50</f>
        <v>24904</v>
      </c>
      <c r="E8" s="9">
        <f t="shared" si="1"/>
        <v>0</v>
      </c>
      <c r="F8" s="9">
        <f t="shared" si="1"/>
        <v>340</v>
      </c>
      <c r="G8" s="9">
        <f t="shared" si="1"/>
        <v>3194</v>
      </c>
      <c r="H8" s="9">
        <f t="shared" si="1"/>
        <v>6544</v>
      </c>
      <c r="I8" s="9">
        <f t="shared" si="1"/>
        <v>6728</v>
      </c>
      <c r="J8" s="9">
        <f t="shared" si="1"/>
        <v>5414</v>
      </c>
      <c r="K8" s="9">
        <f t="shared" si="1"/>
        <v>2388</v>
      </c>
      <c r="L8" s="9">
        <f t="shared" si="1"/>
        <v>291</v>
      </c>
      <c r="M8" s="41">
        <f t="shared" si="1"/>
        <v>5</v>
      </c>
    </row>
    <row r="9" spans="1:13" ht="15" customHeight="1">
      <c r="A9" s="449"/>
      <c r="B9" s="19" t="s">
        <v>267</v>
      </c>
      <c r="C9" s="8" t="s">
        <v>264</v>
      </c>
      <c r="D9" s="9">
        <f t="shared" ref="D9:M9" si="2">D23+D37+D51</f>
        <v>3951</v>
      </c>
      <c r="E9" s="9">
        <f t="shared" si="2"/>
        <v>0</v>
      </c>
      <c r="F9" s="9">
        <f t="shared" si="2"/>
        <v>79</v>
      </c>
      <c r="G9" s="9">
        <f t="shared" si="2"/>
        <v>418</v>
      </c>
      <c r="H9" s="9">
        <f t="shared" si="2"/>
        <v>1313</v>
      </c>
      <c r="I9" s="9">
        <f t="shared" si="2"/>
        <v>1154</v>
      </c>
      <c r="J9" s="9">
        <f t="shared" si="2"/>
        <v>640</v>
      </c>
      <c r="K9" s="9">
        <f t="shared" si="2"/>
        <v>287</v>
      </c>
      <c r="L9" s="9">
        <f t="shared" si="2"/>
        <v>59</v>
      </c>
      <c r="M9" s="41">
        <f t="shared" si="2"/>
        <v>1</v>
      </c>
    </row>
    <row r="10" spans="1:13" ht="15" customHeight="1">
      <c r="A10" s="449"/>
      <c r="B10" s="17" t="s">
        <v>268</v>
      </c>
      <c r="C10" s="8" t="s">
        <v>266</v>
      </c>
      <c r="D10" s="9">
        <f t="shared" ref="D10:M10" si="3">D24+D38+D52</f>
        <v>12576</v>
      </c>
      <c r="E10" s="9">
        <f t="shared" si="3"/>
        <v>0</v>
      </c>
      <c r="F10" s="9">
        <f t="shared" si="3"/>
        <v>189</v>
      </c>
      <c r="G10" s="9">
        <f t="shared" si="3"/>
        <v>1463</v>
      </c>
      <c r="H10" s="9">
        <f t="shared" si="3"/>
        <v>3392</v>
      </c>
      <c r="I10" s="9">
        <f t="shared" si="3"/>
        <v>3777</v>
      </c>
      <c r="J10" s="9">
        <f t="shared" si="3"/>
        <v>2556</v>
      </c>
      <c r="K10" s="9">
        <f t="shared" si="3"/>
        <v>1094</v>
      </c>
      <c r="L10" s="9">
        <f t="shared" si="3"/>
        <v>104</v>
      </c>
      <c r="M10" s="41">
        <f t="shared" si="3"/>
        <v>1</v>
      </c>
    </row>
    <row r="11" spans="1:13" ht="15" customHeight="1">
      <c r="A11" s="449"/>
      <c r="B11" s="19" t="s">
        <v>269</v>
      </c>
      <c r="C11" s="8" t="s">
        <v>264</v>
      </c>
      <c r="D11" s="9">
        <f t="shared" ref="D11:M11" si="4">D25+D39+D53</f>
        <v>2072</v>
      </c>
      <c r="E11" s="9">
        <f t="shared" si="4"/>
        <v>0</v>
      </c>
      <c r="F11" s="9">
        <f t="shared" si="4"/>
        <v>6</v>
      </c>
      <c r="G11" s="9">
        <f t="shared" si="4"/>
        <v>241</v>
      </c>
      <c r="H11" s="9">
        <f t="shared" si="4"/>
        <v>658</v>
      </c>
      <c r="I11" s="9">
        <f t="shared" si="4"/>
        <v>679</v>
      </c>
      <c r="J11" s="9">
        <f t="shared" si="4"/>
        <v>350</v>
      </c>
      <c r="K11" s="9">
        <f t="shared" si="4"/>
        <v>118</v>
      </c>
      <c r="L11" s="9">
        <f t="shared" si="4"/>
        <v>16</v>
      </c>
      <c r="M11" s="41">
        <f t="shared" si="4"/>
        <v>4</v>
      </c>
    </row>
    <row r="12" spans="1:13" ht="15" customHeight="1">
      <c r="A12" s="449"/>
      <c r="B12" s="17" t="s">
        <v>270</v>
      </c>
      <c r="C12" s="8" t="s">
        <v>266</v>
      </c>
      <c r="D12" s="9">
        <f t="shared" ref="D12:M12" si="5">D26+D40+D54</f>
        <v>6979</v>
      </c>
      <c r="E12" s="9">
        <f t="shared" si="5"/>
        <v>0</v>
      </c>
      <c r="F12" s="9">
        <f t="shared" si="5"/>
        <v>82</v>
      </c>
      <c r="G12" s="9">
        <f t="shared" si="5"/>
        <v>973</v>
      </c>
      <c r="H12" s="9">
        <f t="shared" si="5"/>
        <v>1823</v>
      </c>
      <c r="I12" s="9">
        <f t="shared" si="5"/>
        <v>1748</v>
      </c>
      <c r="J12" s="9">
        <f t="shared" si="5"/>
        <v>1598</v>
      </c>
      <c r="K12" s="9">
        <f t="shared" si="5"/>
        <v>652</v>
      </c>
      <c r="L12" s="9">
        <f t="shared" si="5"/>
        <v>101</v>
      </c>
      <c r="M12" s="41">
        <f t="shared" si="5"/>
        <v>2</v>
      </c>
    </row>
    <row r="13" spans="1:13" ht="15" customHeight="1">
      <c r="A13" s="449"/>
      <c r="B13" s="19" t="s">
        <v>271</v>
      </c>
      <c r="C13" s="8" t="s">
        <v>264</v>
      </c>
      <c r="D13" s="9">
        <f t="shared" ref="D13:M13" si="6">D27+D41+D55</f>
        <v>1202</v>
      </c>
      <c r="E13" s="9">
        <f t="shared" si="6"/>
        <v>0</v>
      </c>
      <c r="F13" s="9">
        <f t="shared" si="6"/>
        <v>103</v>
      </c>
      <c r="G13" s="9">
        <f t="shared" si="6"/>
        <v>160</v>
      </c>
      <c r="H13" s="9">
        <f t="shared" si="6"/>
        <v>328</v>
      </c>
      <c r="I13" s="9">
        <f t="shared" si="6"/>
        <v>248</v>
      </c>
      <c r="J13" s="9">
        <f t="shared" si="6"/>
        <v>189</v>
      </c>
      <c r="K13" s="9">
        <f t="shared" si="6"/>
        <v>145</v>
      </c>
      <c r="L13" s="9">
        <f t="shared" si="6"/>
        <v>29</v>
      </c>
      <c r="M13" s="41">
        <f t="shared" si="6"/>
        <v>0</v>
      </c>
    </row>
    <row r="14" spans="1:13" ht="15" customHeight="1">
      <c r="A14" s="449"/>
      <c r="B14" s="17" t="s">
        <v>272</v>
      </c>
      <c r="C14" s="8" t="s">
        <v>266</v>
      </c>
      <c r="D14" s="9">
        <f t="shared" ref="D14:M14" si="7">D28+D42+D56</f>
        <v>3740</v>
      </c>
      <c r="E14" s="9">
        <f t="shared" si="7"/>
        <v>0</v>
      </c>
      <c r="F14" s="9">
        <f t="shared" si="7"/>
        <v>52</v>
      </c>
      <c r="G14" s="9">
        <f t="shared" si="7"/>
        <v>472</v>
      </c>
      <c r="H14" s="9">
        <f t="shared" si="7"/>
        <v>889</v>
      </c>
      <c r="I14" s="9">
        <f t="shared" si="7"/>
        <v>794</v>
      </c>
      <c r="J14" s="9">
        <f t="shared" si="7"/>
        <v>926</v>
      </c>
      <c r="K14" s="9">
        <f t="shared" si="7"/>
        <v>536</v>
      </c>
      <c r="L14" s="9">
        <f t="shared" si="7"/>
        <v>69</v>
      </c>
      <c r="M14" s="41">
        <f t="shared" si="7"/>
        <v>2</v>
      </c>
    </row>
    <row r="15" spans="1:13" ht="15" customHeight="1">
      <c r="A15" s="449"/>
      <c r="B15" s="19" t="s">
        <v>273</v>
      </c>
      <c r="C15" s="8" t="s">
        <v>264</v>
      </c>
      <c r="D15" s="9">
        <f t="shared" ref="D15:M15" si="8">D29+D43+D57</f>
        <v>1571</v>
      </c>
      <c r="E15" s="9">
        <f t="shared" si="8"/>
        <v>0</v>
      </c>
      <c r="F15" s="9">
        <f t="shared" si="8"/>
        <v>1</v>
      </c>
      <c r="G15" s="9">
        <f t="shared" si="8"/>
        <v>243</v>
      </c>
      <c r="H15" s="9">
        <f t="shared" si="8"/>
        <v>587</v>
      </c>
      <c r="I15" s="9">
        <f t="shared" si="8"/>
        <v>402</v>
      </c>
      <c r="J15" s="9">
        <f t="shared" si="8"/>
        <v>227</v>
      </c>
      <c r="K15" s="9">
        <f t="shared" si="8"/>
        <v>81</v>
      </c>
      <c r="L15" s="9">
        <f t="shared" si="8"/>
        <v>30</v>
      </c>
      <c r="M15" s="41">
        <f t="shared" si="8"/>
        <v>0</v>
      </c>
    </row>
    <row r="16" spans="1:13" ht="15" customHeight="1">
      <c r="A16" s="449"/>
      <c r="B16" s="17" t="s">
        <v>274</v>
      </c>
      <c r="C16" s="8" t="s">
        <v>266</v>
      </c>
      <c r="D16" s="9">
        <f t="shared" ref="D16:M16" si="9">D30+D44+D58</f>
        <v>780</v>
      </c>
      <c r="E16" s="9">
        <f t="shared" si="9"/>
        <v>0</v>
      </c>
      <c r="F16" s="9">
        <f t="shared" si="9"/>
        <v>14</v>
      </c>
      <c r="G16" s="9">
        <f t="shared" si="9"/>
        <v>180</v>
      </c>
      <c r="H16" s="9">
        <f t="shared" si="9"/>
        <v>231</v>
      </c>
      <c r="I16" s="9">
        <f t="shared" si="9"/>
        <v>151</v>
      </c>
      <c r="J16" s="9">
        <f t="shared" si="9"/>
        <v>140</v>
      </c>
      <c r="K16" s="9">
        <f t="shared" si="9"/>
        <v>54</v>
      </c>
      <c r="L16" s="9">
        <f t="shared" si="9"/>
        <v>10</v>
      </c>
      <c r="M16" s="41">
        <f t="shared" si="9"/>
        <v>0</v>
      </c>
    </row>
    <row r="17" spans="1:13" ht="15" customHeight="1">
      <c r="A17" s="449"/>
      <c r="B17" s="19" t="s">
        <v>32</v>
      </c>
      <c r="C17" s="8" t="s">
        <v>264</v>
      </c>
      <c r="D17" s="9">
        <f t="shared" ref="D17:M17" si="10">D31+D45+D59</f>
        <v>494</v>
      </c>
      <c r="E17" s="9">
        <f t="shared" si="10"/>
        <v>0</v>
      </c>
      <c r="F17" s="9">
        <f t="shared" si="10"/>
        <v>0</v>
      </c>
      <c r="G17" s="9">
        <f t="shared" si="10"/>
        <v>75</v>
      </c>
      <c r="H17" s="9">
        <f t="shared" si="10"/>
        <v>182</v>
      </c>
      <c r="I17" s="9">
        <f t="shared" si="10"/>
        <v>154</v>
      </c>
      <c r="J17" s="9">
        <f t="shared" si="10"/>
        <v>64</v>
      </c>
      <c r="K17" s="9">
        <f t="shared" si="10"/>
        <v>14</v>
      </c>
      <c r="L17" s="9">
        <f t="shared" si="10"/>
        <v>4</v>
      </c>
      <c r="M17" s="41">
        <f t="shared" si="10"/>
        <v>1</v>
      </c>
    </row>
    <row r="18" spans="1:13" ht="15" customHeight="1">
      <c r="A18" s="449"/>
      <c r="B18" s="17" t="s">
        <v>33</v>
      </c>
      <c r="C18" s="8" t="s">
        <v>266</v>
      </c>
      <c r="D18" s="9">
        <f t="shared" ref="D18:M18" si="11">D32+D46+D60</f>
        <v>369</v>
      </c>
      <c r="E18" s="9">
        <f t="shared" si="11"/>
        <v>0</v>
      </c>
      <c r="F18" s="9">
        <f t="shared" si="11"/>
        <v>1</v>
      </c>
      <c r="G18" s="9">
        <f t="shared" si="11"/>
        <v>38</v>
      </c>
      <c r="H18" s="9">
        <f t="shared" si="11"/>
        <v>68</v>
      </c>
      <c r="I18" s="9">
        <f t="shared" si="11"/>
        <v>103</v>
      </c>
      <c r="J18" s="9">
        <f t="shared" si="11"/>
        <v>119</v>
      </c>
      <c r="K18" s="9">
        <f t="shared" si="11"/>
        <v>34</v>
      </c>
      <c r="L18" s="9">
        <f t="shared" si="11"/>
        <v>6</v>
      </c>
      <c r="M18" s="41">
        <f t="shared" si="11"/>
        <v>0</v>
      </c>
    </row>
    <row r="19" spans="1:13" ht="15" customHeight="1">
      <c r="A19" s="449"/>
      <c r="B19" s="19" t="s">
        <v>275</v>
      </c>
      <c r="C19" s="8" t="s">
        <v>264</v>
      </c>
      <c r="D19" s="9">
        <f t="shared" ref="D19:M19" si="12">D33+D47+D61</f>
        <v>398</v>
      </c>
      <c r="E19" s="9">
        <f t="shared" si="12"/>
        <v>0</v>
      </c>
      <c r="F19" s="9">
        <f t="shared" si="12"/>
        <v>0</v>
      </c>
      <c r="G19" s="9">
        <f t="shared" si="12"/>
        <v>16</v>
      </c>
      <c r="H19" s="9">
        <f t="shared" si="12"/>
        <v>106</v>
      </c>
      <c r="I19" s="9">
        <f t="shared" si="12"/>
        <v>139</v>
      </c>
      <c r="J19" s="9">
        <f t="shared" si="12"/>
        <v>74</v>
      </c>
      <c r="K19" s="9">
        <f t="shared" si="12"/>
        <v>44</v>
      </c>
      <c r="L19" s="9">
        <f t="shared" si="12"/>
        <v>18</v>
      </c>
      <c r="M19" s="41">
        <f t="shared" si="12"/>
        <v>1</v>
      </c>
    </row>
    <row r="20" spans="1:13" ht="15" customHeight="1" thickBot="1">
      <c r="A20" s="450"/>
      <c r="B20" s="20" t="s">
        <v>276</v>
      </c>
      <c r="C20" s="8" t="s">
        <v>266</v>
      </c>
      <c r="D20" s="9">
        <f t="shared" ref="D20:M20" si="13">D34+D48+D62</f>
        <v>490</v>
      </c>
      <c r="E20" s="9">
        <f t="shared" si="13"/>
        <v>0</v>
      </c>
      <c r="F20" s="9">
        <f t="shared" si="13"/>
        <v>2</v>
      </c>
      <c r="G20" s="9">
        <f t="shared" si="13"/>
        <v>68</v>
      </c>
      <c r="H20" s="9">
        <f t="shared" si="13"/>
        <v>141</v>
      </c>
      <c r="I20" s="9">
        <f t="shared" si="13"/>
        <v>163</v>
      </c>
      <c r="J20" s="9">
        <f t="shared" si="13"/>
        <v>83</v>
      </c>
      <c r="K20" s="9">
        <f t="shared" si="13"/>
        <v>24</v>
      </c>
      <c r="L20" s="9">
        <f t="shared" si="13"/>
        <v>9</v>
      </c>
      <c r="M20" s="41">
        <f t="shared" si="13"/>
        <v>0</v>
      </c>
    </row>
    <row r="21" spans="1:13" ht="15" customHeight="1">
      <c r="A21" s="453" t="s">
        <v>277</v>
      </c>
      <c r="B21" s="16" t="s">
        <v>278</v>
      </c>
      <c r="C21" s="6" t="s">
        <v>264</v>
      </c>
      <c r="D21" s="7">
        <v>9465</v>
      </c>
      <c r="E21" s="7">
        <v>0</v>
      </c>
      <c r="F21" s="7">
        <v>189</v>
      </c>
      <c r="G21" s="7">
        <v>1153</v>
      </c>
      <c r="H21" s="7">
        <v>3167</v>
      </c>
      <c r="I21" s="7">
        <v>2722</v>
      </c>
      <c r="J21" s="7">
        <v>1469</v>
      </c>
      <c r="K21" s="7">
        <v>628</v>
      </c>
      <c r="L21" s="7">
        <v>130</v>
      </c>
      <c r="M21" s="40">
        <v>7</v>
      </c>
    </row>
    <row r="22" spans="1:13" ht="15" customHeight="1">
      <c r="A22" s="454"/>
      <c r="B22" s="17" t="s">
        <v>279</v>
      </c>
      <c r="C22" s="8" t="s">
        <v>266</v>
      </c>
      <c r="D22" s="9">
        <v>24879</v>
      </c>
      <c r="E22" s="9">
        <v>0</v>
      </c>
      <c r="F22" s="9">
        <v>339</v>
      </c>
      <c r="G22" s="9">
        <v>3194</v>
      </c>
      <c r="H22" s="9">
        <v>6543</v>
      </c>
      <c r="I22" s="9">
        <v>6725</v>
      </c>
      <c r="J22" s="9">
        <v>5410</v>
      </c>
      <c r="K22" s="9">
        <v>2377</v>
      </c>
      <c r="L22" s="9">
        <v>286</v>
      </c>
      <c r="M22" s="41">
        <v>5</v>
      </c>
    </row>
    <row r="23" spans="1:13" ht="15" customHeight="1">
      <c r="A23" s="454"/>
      <c r="B23" s="19" t="s">
        <v>267</v>
      </c>
      <c r="C23" s="8" t="s">
        <v>264</v>
      </c>
      <c r="D23" s="9">
        <v>3907</v>
      </c>
      <c r="E23" s="9">
        <v>0</v>
      </c>
      <c r="F23" s="9">
        <v>79</v>
      </c>
      <c r="G23" s="9">
        <v>418</v>
      </c>
      <c r="H23" s="9">
        <v>1313</v>
      </c>
      <c r="I23" s="9">
        <v>1146</v>
      </c>
      <c r="J23" s="9">
        <v>630</v>
      </c>
      <c r="K23" s="9">
        <v>269</v>
      </c>
      <c r="L23" s="9">
        <v>51</v>
      </c>
      <c r="M23" s="41">
        <v>1</v>
      </c>
    </row>
    <row r="24" spans="1:13" ht="15" customHeight="1">
      <c r="A24" s="454"/>
      <c r="B24" s="17" t="s">
        <v>268</v>
      </c>
      <c r="C24" s="8" t="s">
        <v>266</v>
      </c>
      <c r="D24" s="9">
        <v>12568</v>
      </c>
      <c r="E24" s="9">
        <v>0</v>
      </c>
      <c r="F24" s="9">
        <v>189</v>
      </c>
      <c r="G24" s="9">
        <v>1463</v>
      </c>
      <c r="H24" s="9">
        <v>3392</v>
      </c>
      <c r="I24" s="9">
        <v>3776</v>
      </c>
      <c r="J24" s="9">
        <v>2555</v>
      </c>
      <c r="K24" s="9">
        <v>1092</v>
      </c>
      <c r="L24" s="9">
        <v>100</v>
      </c>
      <c r="M24" s="41">
        <v>1</v>
      </c>
    </row>
    <row r="25" spans="1:13" ht="15" customHeight="1">
      <c r="A25" s="454"/>
      <c r="B25" s="19" t="s">
        <v>269</v>
      </c>
      <c r="C25" s="8" t="s">
        <v>264</v>
      </c>
      <c r="D25" s="9">
        <v>2031</v>
      </c>
      <c r="E25" s="9">
        <v>0</v>
      </c>
      <c r="F25" s="9">
        <v>6</v>
      </c>
      <c r="G25" s="9">
        <v>241</v>
      </c>
      <c r="H25" s="9">
        <v>654</v>
      </c>
      <c r="I25" s="9">
        <v>666</v>
      </c>
      <c r="J25" s="9">
        <v>332</v>
      </c>
      <c r="K25" s="9">
        <v>113</v>
      </c>
      <c r="L25" s="9">
        <v>15</v>
      </c>
      <c r="M25" s="41">
        <v>4</v>
      </c>
    </row>
    <row r="26" spans="1:13" ht="15" customHeight="1">
      <c r="A26" s="454"/>
      <c r="B26" s="17" t="s">
        <v>270</v>
      </c>
      <c r="C26" s="8" t="s">
        <v>266</v>
      </c>
      <c r="D26" s="9">
        <v>6970</v>
      </c>
      <c r="E26" s="9">
        <v>0</v>
      </c>
      <c r="F26" s="9">
        <v>81</v>
      </c>
      <c r="G26" s="9">
        <v>973</v>
      </c>
      <c r="H26" s="9">
        <v>1822</v>
      </c>
      <c r="I26" s="9">
        <v>1746</v>
      </c>
      <c r="J26" s="9">
        <v>1597</v>
      </c>
      <c r="K26" s="9">
        <v>649</v>
      </c>
      <c r="L26" s="9">
        <v>100</v>
      </c>
      <c r="M26" s="41">
        <v>2</v>
      </c>
    </row>
    <row r="27" spans="1:13" ht="15" customHeight="1">
      <c r="A27" s="454"/>
      <c r="B27" s="19" t="s">
        <v>271</v>
      </c>
      <c r="C27" s="8" t="s">
        <v>264</v>
      </c>
      <c r="D27" s="9">
        <v>1200</v>
      </c>
      <c r="E27" s="9">
        <v>0</v>
      </c>
      <c r="F27" s="9">
        <v>103</v>
      </c>
      <c r="G27" s="9">
        <v>160</v>
      </c>
      <c r="H27" s="9">
        <v>328</v>
      </c>
      <c r="I27" s="9">
        <v>248</v>
      </c>
      <c r="J27" s="9">
        <v>188</v>
      </c>
      <c r="K27" s="9">
        <v>144</v>
      </c>
      <c r="L27" s="9">
        <v>29</v>
      </c>
      <c r="M27" s="41">
        <v>0</v>
      </c>
    </row>
    <row r="28" spans="1:13" ht="15" customHeight="1">
      <c r="A28" s="454"/>
      <c r="B28" s="17" t="s">
        <v>272</v>
      </c>
      <c r="C28" s="8" t="s">
        <v>266</v>
      </c>
      <c r="D28" s="9">
        <v>3737</v>
      </c>
      <c r="E28" s="9">
        <v>0</v>
      </c>
      <c r="F28" s="9">
        <v>52</v>
      </c>
      <c r="G28" s="9">
        <v>472</v>
      </c>
      <c r="H28" s="9">
        <v>889</v>
      </c>
      <c r="I28" s="9">
        <v>792</v>
      </c>
      <c r="J28" s="9">
        <v>925</v>
      </c>
      <c r="K28" s="9">
        <v>536</v>
      </c>
      <c r="L28" s="9">
        <v>69</v>
      </c>
      <c r="M28" s="41">
        <v>2</v>
      </c>
    </row>
    <row r="29" spans="1:13" ht="15" customHeight="1">
      <c r="A29" s="454"/>
      <c r="B29" s="19" t="s">
        <v>273</v>
      </c>
      <c r="C29" s="8" t="s">
        <v>264</v>
      </c>
      <c r="D29" s="9">
        <v>1569</v>
      </c>
      <c r="E29" s="9">
        <v>0</v>
      </c>
      <c r="F29" s="9">
        <v>1</v>
      </c>
      <c r="G29" s="9">
        <v>243</v>
      </c>
      <c r="H29" s="9">
        <v>587</v>
      </c>
      <c r="I29" s="9">
        <v>401</v>
      </c>
      <c r="J29" s="9">
        <v>226</v>
      </c>
      <c r="K29" s="9">
        <v>81</v>
      </c>
      <c r="L29" s="9">
        <v>30</v>
      </c>
      <c r="M29" s="41">
        <v>0</v>
      </c>
    </row>
    <row r="30" spans="1:13" ht="15" customHeight="1">
      <c r="A30" s="454"/>
      <c r="B30" s="17" t="s">
        <v>274</v>
      </c>
      <c r="C30" s="8" t="s">
        <v>266</v>
      </c>
      <c r="D30" s="9">
        <v>778</v>
      </c>
      <c r="E30" s="9">
        <v>0</v>
      </c>
      <c r="F30" s="9">
        <v>14</v>
      </c>
      <c r="G30" s="9">
        <v>180</v>
      </c>
      <c r="H30" s="9">
        <v>231</v>
      </c>
      <c r="I30" s="9">
        <v>151</v>
      </c>
      <c r="J30" s="9">
        <v>139</v>
      </c>
      <c r="K30" s="9">
        <v>53</v>
      </c>
      <c r="L30" s="9">
        <v>10</v>
      </c>
      <c r="M30" s="41">
        <v>0</v>
      </c>
    </row>
    <row r="31" spans="1:13" ht="15" customHeight="1">
      <c r="A31" s="454"/>
      <c r="B31" s="19" t="s">
        <v>32</v>
      </c>
      <c r="C31" s="8" t="s">
        <v>264</v>
      </c>
      <c r="D31" s="9">
        <v>494</v>
      </c>
      <c r="E31" s="9">
        <v>0</v>
      </c>
      <c r="F31" s="9">
        <v>0</v>
      </c>
      <c r="G31" s="9">
        <v>75</v>
      </c>
      <c r="H31" s="9">
        <v>182</v>
      </c>
      <c r="I31" s="9">
        <v>154</v>
      </c>
      <c r="J31" s="9">
        <v>64</v>
      </c>
      <c r="K31" s="9">
        <v>14</v>
      </c>
      <c r="L31" s="9">
        <v>4</v>
      </c>
      <c r="M31" s="41">
        <v>1</v>
      </c>
    </row>
    <row r="32" spans="1:13" ht="15" customHeight="1">
      <c r="A32" s="452"/>
      <c r="B32" s="17" t="s">
        <v>33</v>
      </c>
      <c r="C32" s="8" t="s">
        <v>266</v>
      </c>
      <c r="D32" s="11">
        <v>369</v>
      </c>
      <c r="E32" s="11">
        <v>0</v>
      </c>
      <c r="F32" s="11">
        <v>1</v>
      </c>
      <c r="G32" s="11">
        <v>38</v>
      </c>
      <c r="H32" s="11">
        <v>68</v>
      </c>
      <c r="I32" s="11">
        <v>103</v>
      </c>
      <c r="J32" s="11">
        <v>119</v>
      </c>
      <c r="K32" s="11">
        <v>34</v>
      </c>
      <c r="L32" s="11">
        <v>6</v>
      </c>
      <c r="M32" s="44">
        <v>0</v>
      </c>
    </row>
    <row r="33" spans="1:13" ht="15" customHeight="1">
      <c r="A33" s="452"/>
      <c r="B33" s="19" t="s">
        <v>275</v>
      </c>
      <c r="C33" s="8" t="s">
        <v>264</v>
      </c>
      <c r="D33" s="11">
        <v>264</v>
      </c>
      <c r="E33" s="11">
        <v>0</v>
      </c>
      <c r="F33" s="11">
        <v>0</v>
      </c>
      <c r="G33" s="11">
        <v>16</v>
      </c>
      <c r="H33" s="11">
        <v>103</v>
      </c>
      <c r="I33" s="11">
        <v>107</v>
      </c>
      <c r="J33" s="11">
        <v>29</v>
      </c>
      <c r="K33" s="11">
        <v>7</v>
      </c>
      <c r="L33" s="11">
        <v>1</v>
      </c>
      <c r="M33" s="44">
        <v>1</v>
      </c>
    </row>
    <row r="34" spans="1:13" ht="15" customHeight="1" thickBot="1">
      <c r="A34" s="452"/>
      <c r="B34" s="20" t="s">
        <v>276</v>
      </c>
      <c r="C34" s="8" t="s">
        <v>266</v>
      </c>
      <c r="D34" s="11">
        <v>457</v>
      </c>
      <c r="E34" s="11">
        <v>0</v>
      </c>
      <c r="F34" s="11">
        <v>2</v>
      </c>
      <c r="G34" s="11">
        <v>68</v>
      </c>
      <c r="H34" s="11">
        <v>141</v>
      </c>
      <c r="I34" s="11">
        <v>157</v>
      </c>
      <c r="J34" s="11">
        <v>75</v>
      </c>
      <c r="K34" s="11">
        <v>13</v>
      </c>
      <c r="L34" s="11">
        <v>1</v>
      </c>
      <c r="M34" s="44">
        <v>0</v>
      </c>
    </row>
    <row r="35" spans="1:13" ht="15" customHeight="1">
      <c r="A35" s="448" t="s">
        <v>280</v>
      </c>
      <c r="B35" s="16" t="s">
        <v>278</v>
      </c>
      <c r="C35" s="6" t="s">
        <v>264</v>
      </c>
      <c r="D35" s="7">
        <v>6</v>
      </c>
      <c r="E35" s="7">
        <v>0</v>
      </c>
      <c r="F35" s="7">
        <v>0</v>
      </c>
      <c r="G35" s="7">
        <v>0</v>
      </c>
      <c r="H35" s="7">
        <v>1</v>
      </c>
      <c r="I35" s="7">
        <v>0</v>
      </c>
      <c r="J35" s="7">
        <v>2</v>
      </c>
      <c r="K35" s="7">
        <v>2</v>
      </c>
      <c r="L35" s="7">
        <v>1</v>
      </c>
      <c r="M35" s="40">
        <v>0</v>
      </c>
    </row>
    <row r="36" spans="1:13" ht="15" customHeight="1">
      <c r="A36" s="449"/>
      <c r="B36" s="17" t="s">
        <v>279</v>
      </c>
      <c r="C36" s="8" t="s">
        <v>266</v>
      </c>
      <c r="D36" s="9">
        <v>7</v>
      </c>
      <c r="E36" s="9">
        <v>0</v>
      </c>
      <c r="F36" s="9">
        <v>1</v>
      </c>
      <c r="G36" s="9">
        <v>0</v>
      </c>
      <c r="H36" s="9">
        <v>1</v>
      </c>
      <c r="I36" s="9">
        <v>1</v>
      </c>
      <c r="J36" s="9">
        <v>0</v>
      </c>
      <c r="K36" s="9">
        <v>3</v>
      </c>
      <c r="L36" s="9">
        <v>1</v>
      </c>
      <c r="M36" s="41">
        <v>0</v>
      </c>
    </row>
    <row r="37" spans="1:13" ht="15" customHeight="1">
      <c r="A37" s="449"/>
      <c r="B37" s="19" t="s">
        <v>267</v>
      </c>
      <c r="C37" s="8" t="s">
        <v>264</v>
      </c>
      <c r="D37" s="9">
        <v>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1</v>
      </c>
      <c r="L37" s="9">
        <v>0</v>
      </c>
      <c r="M37" s="41">
        <v>0</v>
      </c>
    </row>
    <row r="38" spans="1:13" ht="15" customHeight="1">
      <c r="A38" s="449"/>
      <c r="B38" s="17" t="s">
        <v>268</v>
      </c>
      <c r="C38" s="8" t="s">
        <v>266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41">
        <v>0</v>
      </c>
    </row>
    <row r="39" spans="1:13" ht="15" customHeight="1">
      <c r="A39" s="449"/>
      <c r="B39" s="19" t="s">
        <v>269</v>
      </c>
      <c r="C39" s="8" t="s">
        <v>264</v>
      </c>
      <c r="D39" s="9">
        <v>5</v>
      </c>
      <c r="E39" s="9">
        <v>0</v>
      </c>
      <c r="F39" s="9">
        <v>0</v>
      </c>
      <c r="G39" s="9">
        <v>0</v>
      </c>
      <c r="H39" s="9">
        <v>1</v>
      </c>
      <c r="I39" s="9">
        <v>0</v>
      </c>
      <c r="J39" s="9">
        <v>2</v>
      </c>
      <c r="K39" s="9">
        <v>1</v>
      </c>
      <c r="L39" s="9">
        <v>1</v>
      </c>
      <c r="M39" s="41">
        <v>0</v>
      </c>
    </row>
    <row r="40" spans="1:13" ht="15" customHeight="1">
      <c r="A40" s="449"/>
      <c r="B40" s="17" t="s">
        <v>270</v>
      </c>
      <c r="C40" s="8" t="s">
        <v>266</v>
      </c>
      <c r="D40" s="9">
        <v>6</v>
      </c>
      <c r="E40" s="9">
        <v>0</v>
      </c>
      <c r="F40" s="9">
        <v>1</v>
      </c>
      <c r="G40" s="9">
        <v>0</v>
      </c>
      <c r="H40" s="9">
        <v>1</v>
      </c>
      <c r="I40" s="9">
        <v>0</v>
      </c>
      <c r="J40" s="9">
        <v>0</v>
      </c>
      <c r="K40" s="9">
        <v>3</v>
      </c>
      <c r="L40" s="9">
        <v>1</v>
      </c>
      <c r="M40" s="41">
        <v>0</v>
      </c>
    </row>
    <row r="41" spans="1:13" ht="15" customHeight="1">
      <c r="A41" s="449"/>
      <c r="B41" s="19" t="s">
        <v>271</v>
      </c>
      <c r="C41" s="8" t="s">
        <v>264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41">
        <v>0</v>
      </c>
    </row>
    <row r="42" spans="1:13" ht="15" customHeight="1">
      <c r="A42" s="449"/>
      <c r="B42" s="17" t="s">
        <v>272</v>
      </c>
      <c r="C42" s="8" t="s">
        <v>266</v>
      </c>
      <c r="D42" s="9">
        <v>1</v>
      </c>
      <c r="E42" s="9">
        <v>0</v>
      </c>
      <c r="F42" s="9">
        <v>0</v>
      </c>
      <c r="G42" s="9">
        <v>0</v>
      </c>
      <c r="H42" s="9">
        <v>0</v>
      </c>
      <c r="I42" s="9">
        <v>1</v>
      </c>
      <c r="J42" s="9">
        <v>0</v>
      </c>
      <c r="K42" s="9">
        <v>0</v>
      </c>
      <c r="L42" s="9">
        <v>0</v>
      </c>
      <c r="M42" s="41">
        <v>0</v>
      </c>
    </row>
    <row r="43" spans="1:13" ht="15" customHeight="1">
      <c r="A43" s="449"/>
      <c r="B43" s="19" t="s">
        <v>273</v>
      </c>
      <c r="C43" s="8" t="s">
        <v>264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41">
        <v>0</v>
      </c>
    </row>
    <row r="44" spans="1:13" ht="15" customHeight="1">
      <c r="A44" s="449"/>
      <c r="B44" s="17" t="s">
        <v>274</v>
      </c>
      <c r="C44" s="8" t="s">
        <v>266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41">
        <v>0</v>
      </c>
    </row>
    <row r="45" spans="1:13" ht="15" customHeight="1">
      <c r="A45" s="449"/>
      <c r="B45" s="19" t="s">
        <v>32</v>
      </c>
      <c r="C45" s="8" t="s">
        <v>264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41">
        <v>0</v>
      </c>
    </row>
    <row r="46" spans="1:13" ht="15" customHeight="1">
      <c r="A46" s="449"/>
      <c r="B46" s="17" t="s">
        <v>33</v>
      </c>
      <c r="C46" s="8" t="s">
        <v>266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44">
        <v>0</v>
      </c>
    </row>
    <row r="47" spans="1:13" ht="15" customHeight="1">
      <c r="A47" s="449"/>
      <c r="B47" s="19" t="s">
        <v>275</v>
      </c>
      <c r="C47" s="8" t="s">
        <v>264</v>
      </c>
      <c r="D47" s="11">
        <v>134</v>
      </c>
      <c r="E47" s="11">
        <v>0</v>
      </c>
      <c r="F47" s="11">
        <v>0</v>
      </c>
      <c r="G47" s="11">
        <v>0</v>
      </c>
      <c r="H47" s="11">
        <v>3</v>
      </c>
      <c r="I47" s="11">
        <v>32</v>
      </c>
      <c r="J47" s="11">
        <v>45</v>
      </c>
      <c r="K47" s="11">
        <v>37</v>
      </c>
      <c r="L47" s="11">
        <v>17</v>
      </c>
      <c r="M47" s="44">
        <v>0</v>
      </c>
    </row>
    <row r="48" spans="1:13" ht="15" customHeight="1" thickBot="1">
      <c r="A48" s="450"/>
      <c r="B48" s="20" t="s">
        <v>276</v>
      </c>
      <c r="C48" s="31" t="s">
        <v>266</v>
      </c>
      <c r="D48" s="10">
        <v>33</v>
      </c>
      <c r="E48" s="10">
        <v>0</v>
      </c>
      <c r="F48" s="10">
        <v>0</v>
      </c>
      <c r="G48" s="10">
        <v>0</v>
      </c>
      <c r="H48" s="10">
        <v>0</v>
      </c>
      <c r="I48" s="10">
        <v>6</v>
      </c>
      <c r="J48" s="10">
        <v>8</v>
      </c>
      <c r="K48" s="10">
        <v>11</v>
      </c>
      <c r="L48" s="10">
        <v>8</v>
      </c>
      <c r="M48" s="54">
        <v>0</v>
      </c>
    </row>
    <row r="49" spans="1:13" ht="15" customHeight="1">
      <c r="A49" s="448" t="s">
        <v>281</v>
      </c>
      <c r="B49" s="21" t="s">
        <v>278</v>
      </c>
      <c r="C49" s="12" t="s">
        <v>264</v>
      </c>
      <c r="D49" s="13">
        <v>51</v>
      </c>
      <c r="E49" s="13">
        <v>0</v>
      </c>
      <c r="F49" s="13">
        <v>0</v>
      </c>
      <c r="G49" s="13">
        <v>0</v>
      </c>
      <c r="H49" s="13">
        <v>0</v>
      </c>
      <c r="I49" s="13">
        <v>10</v>
      </c>
      <c r="J49" s="13">
        <v>17</v>
      </c>
      <c r="K49" s="13">
        <v>15</v>
      </c>
      <c r="L49" s="13">
        <v>9</v>
      </c>
      <c r="M49" s="61">
        <v>0</v>
      </c>
    </row>
    <row r="50" spans="1:13" ht="15" customHeight="1">
      <c r="A50" s="449"/>
      <c r="B50" s="17" t="s">
        <v>279</v>
      </c>
      <c r="C50" s="8" t="s">
        <v>266</v>
      </c>
      <c r="D50" s="9">
        <v>18</v>
      </c>
      <c r="E50" s="9">
        <v>0</v>
      </c>
      <c r="F50" s="9">
        <v>0</v>
      </c>
      <c r="G50" s="9">
        <v>0</v>
      </c>
      <c r="H50" s="9">
        <v>0</v>
      </c>
      <c r="I50" s="9">
        <v>2</v>
      </c>
      <c r="J50" s="9">
        <v>4</v>
      </c>
      <c r="K50" s="9">
        <v>8</v>
      </c>
      <c r="L50" s="9">
        <v>4</v>
      </c>
      <c r="M50" s="41">
        <v>0</v>
      </c>
    </row>
    <row r="51" spans="1:13" ht="15" customHeight="1">
      <c r="A51" s="449"/>
      <c r="B51" s="19" t="s">
        <v>267</v>
      </c>
      <c r="C51" s="8" t="s">
        <v>264</v>
      </c>
      <c r="D51" s="9">
        <v>43</v>
      </c>
      <c r="E51" s="9">
        <v>0</v>
      </c>
      <c r="F51" s="9">
        <v>0</v>
      </c>
      <c r="G51" s="9">
        <v>0</v>
      </c>
      <c r="H51" s="9">
        <v>0</v>
      </c>
      <c r="I51" s="9">
        <v>8</v>
      </c>
      <c r="J51" s="9">
        <v>10</v>
      </c>
      <c r="K51" s="9">
        <v>17</v>
      </c>
      <c r="L51" s="9">
        <v>8</v>
      </c>
      <c r="M51" s="41">
        <v>0</v>
      </c>
    </row>
    <row r="52" spans="1:13" ht="15" customHeight="1">
      <c r="A52" s="449"/>
      <c r="B52" s="17" t="s">
        <v>268</v>
      </c>
      <c r="C52" s="8" t="s">
        <v>266</v>
      </c>
      <c r="D52" s="9">
        <v>8</v>
      </c>
      <c r="E52" s="9">
        <v>0</v>
      </c>
      <c r="F52" s="9">
        <v>0</v>
      </c>
      <c r="G52" s="9">
        <v>0</v>
      </c>
      <c r="H52" s="9">
        <v>0</v>
      </c>
      <c r="I52" s="9">
        <v>1</v>
      </c>
      <c r="J52" s="9">
        <v>1</v>
      </c>
      <c r="K52" s="9">
        <v>2</v>
      </c>
      <c r="L52" s="9">
        <v>4</v>
      </c>
      <c r="M52" s="41">
        <v>0</v>
      </c>
    </row>
    <row r="53" spans="1:13" ht="15" customHeight="1">
      <c r="A53" s="449"/>
      <c r="B53" s="19" t="s">
        <v>269</v>
      </c>
      <c r="C53" s="8" t="s">
        <v>264</v>
      </c>
      <c r="D53" s="9">
        <v>36</v>
      </c>
      <c r="E53" s="9">
        <v>0</v>
      </c>
      <c r="F53" s="9">
        <v>0</v>
      </c>
      <c r="G53" s="9">
        <v>0</v>
      </c>
      <c r="H53" s="9">
        <v>3</v>
      </c>
      <c r="I53" s="9">
        <v>13</v>
      </c>
      <c r="J53" s="9">
        <v>16</v>
      </c>
      <c r="K53" s="9">
        <v>4</v>
      </c>
      <c r="L53" s="9">
        <v>0</v>
      </c>
      <c r="M53" s="41">
        <v>0</v>
      </c>
    </row>
    <row r="54" spans="1:13" ht="15" customHeight="1">
      <c r="A54" s="449"/>
      <c r="B54" s="17" t="s">
        <v>270</v>
      </c>
      <c r="C54" s="8" t="s">
        <v>266</v>
      </c>
      <c r="D54" s="9">
        <v>3</v>
      </c>
      <c r="E54" s="9">
        <v>0</v>
      </c>
      <c r="F54" s="9">
        <v>0</v>
      </c>
      <c r="G54" s="9">
        <v>0</v>
      </c>
      <c r="H54" s="9">
        <v>0</v>
      </c>
      <c r="I54" s="9">
        <v>2</v>
      </c>
      <c r="J54" s="9">
        <v>1</v>
      </c>
      <c r="K54" s="9">
        <v>0</v>
      </c>
      <c r="L54" s="9">
        <v>0</v>
      </c>
      <c r="M54" s="41">
        <v>0</v>
      </c>
    </row>
    <row r="55" spans="1:13" ht="15" customHeight="1">
      <c r="A55" s="449"/>
      <c r="B55" s="19" t="s">
        <v>271</v>
      </c>
      <c r="C55" s="8" t="s">
        <v>264</v>
      </c>
      <c r="D55" s="9">
        <v>2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1</v>
      </c>
      <c r="K55" s="9">
        <v>1</v>
      </c>
      <c r="L55" s="9">
        <v>0</v>
      </c>
      <c r="M55" s="41">
        <v>0</v>
      </c>
    </row>
    <row r="56" spans="1:13" ht="15" customHeight="1">
      <c r="A56" s="449"/>
      <c r="B56" s="17" t="s">
        <v>272</v>
      </c>
      <c r="C56" s="8" t="s">
        <v>266</v>
      </c>
      <c r="D56" s="9">
        <v>2</v>
      </c>
      <c r="E56" s="9">
        <v>0</v>
      </c>
      <c r="F56" s="9">
        <v>0</v>
      </c>
      <c r="G56" s="9">
        <v>0</v>
      </c>
      <c r="H56" s="9">
        <v>0</v>
      </c>
      <c r="I56" s="9">
        <v>1</v>
      </c>
      <c r="J56" s="9">
        <v>1</v>
      </c>
      <c r="K56" s="9">
        <v>0</v>
      </c>
      <c r="L56" s="9">
        <v>0</v>
      </c>
      <c r="M56" s="41">
        <v>0</v>
      </c>
    </row>
    <row r="57" spans="1:13" ht="15" customHeight="1">
      <c r="A57" s="449"/>
      <c r="B57" s="19" t="s">
        <v>273</v>
      </c>
      <c r="C57" s="8" t="s">
        <v>264</v>
      </c>
      <c r="D57" s="9">
        <v>2</v>
      </c>
      <c r="E57" s="9">
        <v>0</v>
      </c>
      <c r="F57" s="9">
        <v>0</v>
      </c>
      <c r="G57" s="9">
        <v>0</v>
      </c>
      <c r="H57" s="9">
        <v>0</v>
      </c>
      <c r="I57" s="9">
        <v>1</v>
      </c>
      <c r="J57" s="9">
        <v>1</v>
      </c>
      <c r="K57" s="9">
        <v>0</v>
      </c>
      <c r="L57" s="9">
        <v>0</v>
      </c>
      <c r="M57" s="41">
        <v>0</v>
      </c>
    </row>
    <row r="58" spans="1:13" ht="15" customHeight="1">
      <c r="A58" s="449"/>
      <c r="B58" s="17" t="s">
        <v>274</v>
      </c>
      <c r="C58" s="8" t="s">
        <v>266</v>
      </c>
      <c r="D58" s="9">
        <v>2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1</v>
      </c>
      <c r="K58" s="9">
        <v>1</v>
      </c>
      <c r="L58" s="9">
        <v>0</v>
      </c>
      <c r="M58" s="41">
        <v>0</v>
      </c>
    </row>
    <row r="59" spans="1:13" ht="15" customHeight="1">
      <c r="A59" s="449"/>
      <c r="B59" s="19" t="s">
        <v>32</v>
      </c>
      <c r="C59" s="8" t="s">
        <v>264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41">
        <v>0</v>
      </c>
    </row>
    <row r="60" spans="1:13" ht="15" customHeight="1">
      <c r="A60" s="449"/>
      <c r="B60" s="17" t="s">
        <v>33</v>
      </c>
      <c r="C60" s="8" t="s">
        <v>266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44">
        <v>0</v>
      </c>
    </row>
    <row r="61" spans="1:13" ht="15" customHeight="1">
      <c r="A61" s="449"/>
      <c r="B61" s="19" t="s">
        <v>275</v>
      </c>
      <c r="C61" s="8" t="s">
        <v>264</v>
      </c>
      <c r="D61" s="11"/>
      <c r="E61" s="11"/>
      <c r="F61" s="11"/>
      <c r="G61" s="11"/>
      <c r="H61" s="11"/>
      <c r="I61" s="11"/>
      <c r="J61" s="11"/>
      <c r="K61" s="11"/>
      <c r="L61" s="11"/>
      <c r="M61" s="44"/>
    </row>
    <row r="62" spans="1:13" ht="15" customHeight="1" thickBot="1">
      <c r="A62" s="450"/>
      <c r="B62" s="20" t="s">
        <v>276</v>
      </c>
      <c r="C62" s="31" t="s">
        <v>266</v>
      </c>
      <c r="D62" s="10"/>
      <c r="E62" s="10"/>
      <c r="F62" s="10"/>
      <c r="G62" s="10"/>
      <c r="H62" s="10"/>
      <c r="I62" s="10"/>
      <c r="J62" s="10"/>
      <c r="K62" s="10"/>
      <c r="L62" s="10"/>
      <c r="M62" s="54"/>
    </row>
    <row r="63" spans="1:13" s="15" customFormat="1" ht="14.25">
      <c r="A63" s="58" t="s">
        <v>282</v>
      </c>
    </row>
    <row r="64" spans="1:13" s="15" customFormat="1" ht="14.25">
      <c r="A64" s="23" t="s">
        <v>283</v>
      </c>
    </row>
    <row r="65" spans="1:3" s="15" customFormat="1" ht="14.25">
      <c r="A65" s="23" t="s">
        <v>284</v>
      </c>
      <c r="B65" s="24"/>
      <c r="C65" s="24"/>
    </row>
    <row r="66" spans="1:3" s="15" customFormat="1" ht="14.25">
      <c r="A66" s="23" t="s">
        <v>285</v>
      </c>
      <c r="B66" s="24"/>
      <c r="C66" s="24"/>
    </row>
    <row r="67" spans="1:3">
      <c r="A67" s="14"/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工作表57">
    <pageSetUpPr fitToPage="1"/>
  </sheetPr>
  <dimension ref="A1:M76"/>
  <sheetViews>
    <sheetView workbookViewId="0">
      <selection activeCell="N12" sqref="N12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6" width="5.875" style="1" customWidth="1"/>
    <col min="7" max="11" width="7.25" style="1" bestFit="1" customWidth="1"/>
    <col min="12" max="12" width="5.75" style="1" bestFit="1" customWidth="1"/>
    <col min="13" max="13" width="3.75" style="1" bestFit="1" customWidth="1"/>
    <col min="14" max="16384" width="9" style="1"/>
  </cols>
  <sheetData>
    <row r="1" spans="1:13" ht="21.2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20.25">
      <c r="A2" s="388" t="s">
        <v>46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>
      <c r="B3" s="389" t="s">
        <v>234</v>
      </c>
      <c r="C3" s="389"/>
      <c r="D3" s="389"/>
      <c r="E3" s="389"/>
      <c r="F3" s="389"/>
      <c r="G3" s="389"/>
      <c r="H3" s="389"/>
      <c r="I3" s="389"/>
      <c r="J3" s="389"/>
      <c r="K3" s="389"/>
      <c r="L3" s="390" t="s">
        <v>48</v>
      </c>
      <c r="M3" s="390"/>
    </row>
    <row r="4" spans="1:13" ht="17.25" thickBot="1">
      <c r="B4" s="391" t="s">
        <v>235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50</v>
      </c>
      <c r="M4" s="392"/>
    </row>
    <row r="5" spans="1:13">
      <c r="A5" s="455" t="s">
        <v>30</v>
      </c>
      <c r="B5" s="425"/>
      <c r="C5" s="378" t="s">
        <v>51</v>
      </c>
      <c r="D5" s="380" t="s">
        <v>52</v>
      </c>
      <c r="E5" s="380"/>
      <c r="F5" s="380"/>
      <c r="G5" s="380"/>
      <c r="H5" s="380"/>
      <c r="I5" s="380"/>
      <c r="J5" s="380"/>
      <c r="K5" s="380"/>
      <c r="L5" s="380"/>
      <c r="M5" s="451"/>
    </row>
    <row r="6" spans="1:13" s="5" customFormat="1" ht="52.15" customHeight="1" thickBot="1">
      <c r="A6" s="456"/>
      <c r="B6" s="427"/>
      <c r="C6" s="406"/>
      <c r="D6" s="3" t="s">
        <v>53</v>
      </c>
      <c r="E6" s="4" t="s">
        <v>54</v>
      </c>
      <c r="F6" s="4" t="s">
        <v>55</v>
      </c>
      <c r="G6" s="4" t="s">
        <v>56</v>
      </c>
      <c r="H6" s="4" t="s">
        <v>57</v>
      </c>
      <c r="I6" s="4" t="s">
        <v>238</v>
      </c>
      <c r="J6" s="4" t="s">
        <v>239</v>
      </c>
      <c r="K6" s="4" t="s">
        <v>240</v>
      </c>
      <c r="L6" s="4" t="s">
        <v>241</v>
      </c>
      <c r="M6" s="60" t="s">
        <v>242</v>
      </c>
    </row>
    <row r="7" spans="1:13" ht="15" customHeight="1">
      <c r="A7" s="452" t="s">
        <v>63</v>
      </c>
      <c r="B7" s="16" t="s">
        <v>64</v>
      </c>
      <c r="C7" s="6" t="s">
        <v>65</v>
      </c>
      <c r="D7" s="7">
        <f t="shared" ref="D7:M7" si="0">D21+D35+D49</f>
        <v>9988</v>
      </c>
      <c r="E7" s="7">
        <f t="shared" si="0"/>
        <v>0</v>
      </c>
      <c r="F7" s="7">
        <f t="shared" si="0"/>
        <v>203</v>
      </c>
      <c r="G7" s="7">
        <f t="shared" si="0"/>
        <v>1332</v>
      </c>
      <c r="H7" s="7">
        <f t="shared" si="0"/>
        <v>3353</v>
      </c>
      <c r="I7" s="7">
        <f t="shared" si="0"/>
        <v>2772</v>
      </c>
      <c r="J7" s="7">
        <f t="shared" si="0"/>
        <v>1536</v>
      </c>
      <c r="K7" s="7">
        <f t="shared" si="0"/>
        <v>630</v>
      </c>
      <c r="L7" s="7">
        <f t="shared" si="0"/>
        <v>155</v>
      </c>
      <c r="M7" s="40">
        <f t="shared" si="0"/>
        <v>7</v>
      </c>
    </row>
    <row r="8" spans="1:13" ht="15" customHeight="1">
      <c r="A8" s="449"/>
      <c r="B8" s="18" t="s">
        <v>66</v>
      </c>
      <c r="C8" s="8" t="s">
        <v>67</v>
      </c>
      <c r="D8" s="9">
        <f t="shared" ref="D8:M8" si="1">D22+D36+D50</f>
        <v>25952</v>
      </c>
      <c r="E8" s="9">
        <f t="shared" si="1"/>
        <v>0</v>
      </c>
      <c r="F8" s="9">
        <f t="shared" si="1"/>
        <v>291</v>
      </c>
      <c r="G8" s="9">
        <f t="shared" si="1"/>
        <v>3592</v>
      </c>
      <c r="H8" s="9">
        <f t="shared" si="1"/>
        <v>6912</v>
      </c>
      <c r="I8" s="9">
        <f t="shared" si="1"/>
        <v>6956</v>
      </c>
      <c r="J8" s="9">
        <f t="shared" si="1"/>
        <v>5593</v>
      </c>
      <c r="K8" s="9">
        <f t="shared" si="1"/>
        <v>2318</v>
      </c>
      <c r="L8" s="9">
        <f t="shared" si="1"/>
        <v>284</v>
      </c>
      <c r="M8" s="41">
        <f t="shared" si="1"/>
        <v>6</v>
      </c>
    </row>
    <row r="9" spans="1:13" ht="15" customHeight="1">
      <c r="A9" s="449"/>
      <c r="B9" s="19" t="s">
        <v>68</v>
      </c>
      <c r="C9" s="8" t="s">
        <v>65</v>
      </c>
      <c r="D9" s="9">
        <f t="shared" ref="D9:M9" si="2">D23+D37+D51</f>
        <v>4019</v>
      </c>
      <c r="E9" s="9">
        <f t="shared" si="2"/>
        <v>0</v>
      </c>
      <c r="F9" s="9">
        <f t="shared" si="2"/>
        <v>84</v>
      </c>
      <c r="G9" s="9">
        <f t="shared" si="2"/>
        <v>457</v>
      </c>
      <c r="H9" s="9">
        <f t="shared" si="2"/>
        <v>1319</v>
      </c>
      <c r="I9" s="9">
        <f t="shared" si="2"/>
        <v>1178</v>
      </c>
      <c r="J9" s="9">
        <f t="shared" si="2"/>
        <v>660</v>
      </c>
      <c r="K9" s="9">
        <f t="shared" si="2"/>
        <v>258</v>
      </c>
      <c r="L9" s="9">
        <f t="shared" si="2"/>
        <v>62</v>
      </c>
      <c r="M9" s="41">
        <f t="shared" si="2"/>
        <v>1</v>
      </c>
    </row>
    <row r="10" spans="1:13" ht="15" customHeight="1">
      <c r="A10" s="449"/>
      <c r="B10" s="17" t="s">
        <v>69</v>
      </c>
      <c r="C10" s="8" t="s">
        <v>67</v>
      </c>
      <c r="D10" s="9">
        <f t="shared" ref="D10:M10" si="3">D24+D38+D52</f>
        <v>13050</v>
      </c>
      <c r="E10" s="9">
        <f t="shared" si="3"/>
        <v>0</v>
      </c>
      <c r="F10" s="9">
        <f t="shared" si="3"/>
        <v>121</v>
      </c>
      <c r="G10" s="9">
        <f t="shared" si="3"/>
        <v>1614</v>
      </c>
      <c r="H10" s="9">
        <f t="shared" si="3"/>
        <v>3554</v>
      </c>
      <c r="I10" s="9">
        <f t="shared" si="3"/>
        <v>3864</v>
      </c>
      <c r="J10" s="9">
        <f t="shared" si="3"/>
        <v>2712</v>
      </c>
      <c r="K10" s="9">
        <f t="shared" si="3"/>
        <v>1080</v>
      </c>
      <c r="L10" s="9">
        <f t="shared" si="3"/>
        <v>103</v>
      </c>
      <c r="M10" s="41">
        <f t="shared" si="3"/>
        <v>2</v>
      </c>
    </row>
    <row r="11" spans="1:13" ht="15" customHeight="1">
      <c r="A11" s="449"/>
      <c r="B11" s="19" t="s">
        <v>70</v>
      </c>
      <c r="C11" s="8" t="s">
        <v>65</v>
      </c>
      <c r="D11" s="9">
        <f t="shared" ref="D11:M11" si="4">D25+D39+D53</f>
        <v>2108</v>
      </c>
      <c r="E11" s="9">
        <f t="shared" si="4"/>
        <v>0</v>
      </c>
      <c r="F11" s="9">
        <f t="shared" si="4"/>
        <v>6</v>
      </c>
      <c r="G11" s="9">
        <f t="shared" si="4"/>
        <v>252</v>
      </c>
      <c r="H11" s="9">
        <f t="shared" si="4"/>
        <v>679</v>
      </c>
      <c r="I11" s="9">
        <f t="shared" si="4"/>
        <v>673</v>
      </c>
      <c r="J11" s="9">
        <f t="shared" si="4"/>
        <v>351</v>
      </c>
      <c r="K11" s="9">
        <f t="shared" si="4"/>
        <v>122</v>
      </c>
      <c r="L11" s="9">
        <f t="shared" si="4"/>
        <v>21</v>
      </c>
      <c r="M11" s="41">
        <f t="shared" si="4"/>
        <v>4</v>
      </c>
    </row>
    <row r="12" spans="1:13" ht="15" customHeight="1">
      <c r="A12" s="449"/>
      <c r="B12" s="17" t="s">
        <v>71</v>
      </c>
      <c r="C12" s="8" t="s">
        <v>67</v>
      </c>
      <c r="D12" s="9">
        <f t="shared" ref="D12:M12" si="5">D26+D40+D54</f>
        <v>7115</v>
      </c>
      <c r="E12" s="9">
        <f t="shared" si="5"/>
        <v>0</v>
      </c>
      <c r="F12" s="9">
        <f t="shared" si="5"/>
        <v>84</v>
      </c>
      <c r="G12" s="9">
        <f t="shared" si="5"/>
        <v>1018</v>
      </c>
      <c r="H12" s="9">
        <f t="shared" si="5"/>
        <v>1853</v>
      </c>
      <c r="I12" s="9">
        <f t="shared" si="5"/>
        <v>1801</v>
      </c>
      <c r="J12" s="9">
        <f t="shared" si="5"/>
        <v>1611</v>
      </c>
      <c r="K12" s="9">
        <f t="shared" si="5"/>
        <v>645</v>
      </c>
      <c r="L12" s="9">
        <f t="shared" si="5"/>
        <v>101</v>
      </c>
      <c r="M12" s="41">
        <f t="shared" si="5"/>
        <v>2</v>
      </c>
    </row>
    <row r="13" spans="1:13" ht="15" customHeight="1">
      <c r="A13" s="449"/>
      <c r="B13" s="19" t="s">
        <v>72</v>
      </c>
      <c r="C13" s="8" t="s">
        <v>65</v>
      </c>
      <c r="D13" s="9">
        <f t="shared" ref="D13:M13" si="6">D27+D41+D55</f>
        <v>1346</v>
      </c>
      <c r="E13" s="9">
        <f t="shared" si="6"/>
        <v>0</v>
      </c>
      <c r="F13" s="9">
        <f t="shared" si="6"/>
        <v>111</v>
      </c>
      <c r="G13" s="9">
        <f t="shared" si="6"/>
        <v>230</v>
      </c>
      <c r="H13" s="9">
        <f t="shared" si="6"/>
        <v>367</v>
      </c>
      <c r="I13" s="9">
        <f t="shared" si="6"/>
        <v>265</v>
      </c>
      <c r="J13" s="9">
        <f t="shared" si="6"/>
        <v>194</v>
      </c>
      <c r="K13" s="9">
        <f t="shared" si="6"/>
        <v>145</v>
      </c>
      <c r="L13" s="9">
        <f t="shared" si="6"/>
        <v>34</v>
      </c>
      <c r="M13" s="41">
        <f t="shared" si="6"/>
        <v>0</v>
      </c>
    </row>
    <row r="14" spans="1:13" ht="15" customHeight="1">
      <c r="A14" s="449"/>
      <c r="B14" s="17" t="s">
        <v>73</v>
      </c>
      <c r="C14" s="8" t="s">
        <v>67</v>
      </c>
      <c r="D14" s="9">
        <f t="shared" ref="D14:M14" si="7">D28+D42+D56</f>
        <v>4082</v>
      </c>
      <c r="E14" s="9">
        <f t="shared" si="7"/>
        <v>0</v>
      </c>
      <c r="F14" s="9">
        <f t="shared" si="7"/>
        <v>75</v>
      </c>
      <c r="G14" s="9">
        <f t="shared" si="7"/>
        <v>600</v>
      </c>
      <c r="H14" s="9">
        <f t="shared" si="7"/>
        <v>1017</v>
      </c>
      <c r="I14" s="9">
        <f t="shared" si="7"/>
        <v>853</v>
      </c>
      <c r="J14" s="9">
        <f t="shared" si="7"/>
        <v>958</v>
      </c>
      <c r="K14" s="9">
        <f t="shared" si="7"/>
        <v>512</v>
      </c>
      <c r="L14" s="9">
        <f t="shared" si="7"/>
        <v>65</v>
      </c>
      <c r="M14" s="41">
        <f t="shared" si="7"/>
        <v>2</v>
      </c>
    </row>
    <row r="15" spans="1:13" ht="15" customHeight="1">
      <c r="A15" s="449"/>
      <c r="B15" s="19" t="s">
        <v>74</v>
      </c>
      <c r="C15" s="8" t="s">
        <v>65</v>
      </c>
      <c r="D15" s="9">
        <f t="shared" ref="D15:M15" si="8">D29+D43+D57</f>
        <v>1720</v>
      </c>
      <c r="E15" s="9">
        <f t="shared" si="8"/>
        <v>0</v>
      </c>
      <c r="F15" s="9">
        <f t="shared" si="8"/>
        <v>2</v>
      </c>
      <c r="G15" s="9">
        <f t="shared" si="8"/>
        <v>300</v>
      </c>
      <c r="H15" s="9">
        <f t="shared" si="8"/>
        <v>702</v>
      </c>
      <c r="I15" s="9">
        <f t="shared" si="8"/>
        <v>373</v>
      </c>
      <c r="J15" s="9">
        <f t="shared" si="8"/>
        <v>231</v>
      </c>
      <c r="K15" s="9">
        <f t="shared" si="8"/>
        <v>80</v>
      </c>
      <c r="L15" s="9">
        <f t="shared" si="8"/>
        <v>32</v>
      </c>
      <c r="M15" s="41">
        <f t="shared" si="8"/>
        <v>0</v>
      </c>
    </row>
    <row r="16" spans="1:13" ht="15" customHeight="1">
      <c r="A16" s="449"/>
      <c r="B16" s="17" t="s">
        <v>75</v>
      </c>
      <c r="C16" s="8" t="s">
        <v>67</v>
      </c>
      <c r="D16" s="9">
        <f t="shared" ref="D16:M16" si="9">D30+D44+D58</f>
        <v>829</v>
      </c>
      <c r="E16" s="9">
        <f t="shared" si="9"/>
        <v>0</v>
      </c>
      <c r="F16" s="9">
        <f t="shared" si="9"/>
        <v>5</v>
      </c>
      <c r="G16" s="9">
        <f t="shared" si="9"/>
        <v>223</v>
      </c>
      <c r="H16" s="9">
        <f t="shared" si="9"/>
        <v>264</v>
      </c>
      <c r="I16" s="9">
        <f t="shared" si="9"/>
        <v>143</v>
      </c>
      <c r="J16" s="9">
        <f t="shared" si="9"/>
        <v>133</v>
      </c>
      <c r="K16" s="9">
        <f t="shared" si="9"/>
        <v>50</v>
      </c>
      <c r="L16" s="9">
        <f t="shared" si="9"/>
        <v>11</v>
      </c>
      <c r="M16" s="41">
        <f t="shared" si="9"/>
        <v>0</v>
      </c>
    </row>
    <row r="17" spans="1:13" ht="15" customHeight="1">
      <c r="A17" s="449"/>
      <c r="B17" s="19" t="s">
        <v>76</v>
      </c>
      <c r="C17" s="8" t="s">
        <v>65</v>
      </c>
      <c r="D17" s="9">
        <f t="shared" ref="D17:M17" si="10">D31+D45+D59</f>
        <v>472</v>
      </c>
      <c r="E17" s="9">
        <f t="shared" si="10"/>
        <v>0</v>
      </c>
      <c r="F17" s="9">
        <f t="shared" si="10"/>
        <v>0</v>
      </c>
      <c r="G17" s="9">
        <f t="shared" si="10"/>
        <v>69</v>
      </c>
      <c r="H17" s="9">
        <f t="shared" si="10"/>
        <v>170</v>
      </c>
      <c r="I17" s="9">
        <f t="shared" si="10"/>
        <v>152</v>
      </c>
      <c r="J17" s="9">
        <f t="shared" si="10"/>
        <v>65</v>
      </c>
      <c r="K17" s="9">
        <f t="shared" si="10"/>
        <v>10</v>
      </c>
      <c r="L17" s="9">
        <f t="shared" si="10"/>
        <v>5</v>
      </c>
      <c r="M17" s="41">
        <f t="shared" si="10"/>
        <v>1</v>
      </c>
    </row>
    <row r="18" spans="1:13" ht="15" customHeight="1">
      <c r="A18" s="449"/>
      <c r="B18" s="17" t="s">
        <v>77</v>
      </c>
      <c r="C18" s="8" t="s">
        <v>67</v>
      </c>
      <c r="D18" s="9">
        <f t="shared" ref="D18:M18" si="11">D32+D46+D60</f>
        <v>316</v>
      </c>
      <c r="E18" s="9">
        <f t="shared" si="11"/>
        <v>0</v>
      </c>
      <c r="F18" s="9">
        <f t="shared" si="11"/>
        <v>0</v>
      </c>
      <c r="G18" s="9">
        <f t="shared" si="11"/>
        <v>36</v>
      </c>
      <c r="H18" s="9">
        <f t="shared" si="11"/>
        <v>61</v>
      </c>
      <c r="I18" s="9">
        <f t="shared" si="11"/>
        <v>97</v>
      </c>
      <c r="J18" s="9">
        <f t="shared" si="11"/>
        <v>98</v>
      </c>
      <c r="K18" s="9">
        <f t="shared" si="11"/>
        <v>20</v>
      </c>
      <c r="L18" s="9">
        <f t="shared" si="11"/>
        <v>4</v>
      </c>
      <c r="M18" s="41">
        <f t="shared" si="11"/>
        <v>0</v>
      </c>
    </row>
    <row r="19" spans="1:13" ht="15" customHeight="1">
      <c r="A19" s="449"/>
      <c r="B19" s="19" t="s">
        <v>78</v>
      </c>
      <c r="C19" s="8" t="s">
        <v>65</v>
      </c>
      <c r="D19" s="9">
        <f t="shared" ref="D19:M19" si="12">D33+D47+D61</f>
        <v>323</v>
      </c>
      <c r="E19" s="9">
        <f t="shared" si="12"/>
        <v>0</v>
      </c>
      <c r="F19" s="9">
        <f t="shared" si="12"/>
        <v>0</v>
      </c>
      <c r="G19" s="9">
        <f t="shared" si="12"/>
        <v>24</v>
      </c>
      <c r="H19" s="9">
        <f t="shared" si="12"/>
        <v>116</v>
      </c>
      <c r="I19" s="9">
        <f t="shared" si="12"/>
        <v>131</v>
      </c>
      <c r="J19" s="9">
        <f t="shared" si="12"/>
        <v>35</v>
      </c>
      <c r="K19" s="9">
        <f t="shared" si="12"/>
        <v>15</v>
      </c>
      <c r="L19" s="9">
        <f t="shared" si="12"/>
        <v>1</v>
      </c>
      <c r="M19" s="41">
        <f t="shared" si="12"/>
        <v>1</v>
      </c>
    </row>
    <row r="20" spans="1:13" ht="15" customHeight="1" thickBot="1">
      <c r="A20" s="450"/>
      <c r="B20" s="20" t="s">
        <v>79</v>
      </c>
      <c r="C20" s="8" t="s">
        <v>67</v>
      </c>
      <c r="D20" s="9">
        <f t="shared" ref="D20:M20" si="13">D34+D48+D62</f>
        <v>560</v>
      </c>
      <c r="E20" s="9">
        <f t="shared" si="13"/>
        <v>0</v>
      </c>
      <c r="F20" s="9">
        <f t="shared" si="13"/>
        <v>6</v>
      </c>
      <c r="G20" s="9">
        <f t="shared" si="13"/>
        <v>101</v>
      </c>
      <c r="H20" s="9">
        <f t="shared" si="13"/>
        <v>163</v>
      </c>
      <c r="I20" s="9">
        <f t="shared" si="13"/>
        <v>198</v>
      </c>
      <c r="J20" s="9">
        <f t="shared" si="13"/>
        <v>81</v>
      </c>
      <c r="K20" s="9">
        <f t="shared" si="13"/>
        <v>11</v>
      </c>
      <c r="L20" s="9">
        <f t="shared" si="13"/>
        <v>0</v>
      </c>
      <c r="M20" s="41">
        <f t="shared" si="13"/>
        <v>0</v>
      </c>
    </row>
    <row r="21" spans="1:13" ht="15" customHeight="1">
      <c r="A21" s="453" t="s">
        <v>80</v>
      </c>
      <c r="B21" s="16" t="s">
        <v>81</v>
      </c>
      <c r="C21" s="6" t="s">
        <v>65</v>
      </c>
      <c r="D21" s="7">
        <v>9848</v>
      </c>
      <c r="E21" s="7">
        <v>0</v>
      </c>
      <c r="F21" s="7">
        <v>203</v>
      </c>
      <c r="G21" s="7">
        <v>1332</v>
      </c>
      <c r="H21" s="7">
        <v>3349</v>
      </c>
      <c r="I21" s="7">
        <v>2740</v>
      </c>
      <c r="J21" s="7">
        <v>1489</v>
      </c>
      <c r="K21" s="7">
        <v>591</v>
      </c>
      <c r="L21" s="7">
        <v>137</v>
      </c>
      <c r="M21" s="40">
        <v>7</v>
      </c>
    </row>
    <row r="22" spans="1:13" ht="15" customHeight="1">
      <c r="A22" s="454"/>
      <c r="B22" s="17" t="s">
        <v>82</v>
      </c>
      <c r="C22" s="8" t="s">
        <v>67</v>
      </c>
      <c r="D22" s="9">
        <v>25912</v>
      </c>
      <c r="E22" s="9">
        <v>0</v>
      </c>
      <c r="F22" s="9">
        <v>290</v>
      </c>
      <c r="G22" s="9">
        <v>3592</v>
      </c>
      <c r="H22" s="9">
        <v>6911</v>
      </c>
      <c r="I22" s="9">
        <v>6949</v>
      </c>
      <c r="J22" s="9">
        <v>5585</v>
      </c>
      <c r="K22" s="9">
        <v>2304</v>
      </c>
      <c r="L22" s="9">
        <v>275</v>
      </c>
      <c r="M22" s="41">
        <v>6</v>
      </c>
    </row>
    <row r="23" spans="1:13" ht="15" customHeight="1">
      <c r="A23" s="454"/>
      <c r="B23" s="19" t="s">
        <v>68</v>
      </c>
      <c r="C23" s="8" t="s">
        <v>65</v>
      </c>
      <c r="D23" s="9">
        <v>3967</v>
      </c>
      <c r="E23" s="9">
        <v>0</v>
      </c>
      <c r="F23" s="9">
        <v>84</v>
      </c>
      <c r="G23" s="9">
        <v>457</v>
      </c>
      <c r="H23" s="9">
        <v>1319</v>
      </c>
      <c r="I23" s="9">
        <v>1168</v>
      </c>
      <c r="J23" s="9">
        <v>643</v>
      </c>
      <c r="K23" s="9">
        <v>242</v>
      </c>
      <c r="L23" s="9">
        <v>53</v>
      </c>
      <c r="M23" s="41">
        <v>1</v>
      </c>
    </row>
    <row r="24" spans="1:13" ht="15" customHeight="1">
      <c r="A24" s="454"/>
      <c r="B24" s="17" t="s">
        <v>69</v>
      </c>
      <c r="C24" s="8" t="s">
        <v>67</v>
      </c>
      <c r="D24" s="9">
        <v>13032</v>
      </c>
      <c r="E24" s="9">
        <v>0</v>
      </c>
      <c r="F24" s="9">
        <v>121</v>
      </c>
      <c r="G24" s="9">
        <v>1614</v>
      </c>
      <c r="H24" s="9">
        <v>3554</v>
      </c>
      <c r="I24" s="9">
        <v>3862</v>
      </c>
      <c r="J24" s="9">
        <v>2708</v>
      </c>
      <c r="K24" s="9">
        <v>1072</v>
      </c>
      <c r="L24" s="9">
        <v>99</v>
      </c>
      <c r="M24" s="41">
        <v>2</v>
      </c>
    </row>
    <row r="25" spans="1:13" ht="15" customHeight="1">
      <c r="A25" s="454"/>
      <c r="B25" s="19" t="s">
        <v>70</v>
      </c>
      <c r="C25" s="8" t="s">
        <v>65</v>
      </c>
      <c r="D25" s="9">
        <v>2060</v>
      </c>
      <c r="E25" s="9">
        <v>0</v>
      </c>
      <c r="F25" s="9">
        <v>6</v>
      </c>
      <c r="G25" s="9">
        <v>252</v>
      </c>
      <c r="H25" s="9">
        <v>678</v>
      </c>
      <c r="I25" s="9">
        <v>665</v>
      </c>
      <c r="J25" s="9">
        <v>339</v>
      </c>
      <c r="K25" s="9">
        <v>104</v>
      </c>
      <c r="L25" s="9">
        <v>12</v>
      </c>
      <c r="M25" s="41">
        <v>4</v>
      </c>
    </row>
    <row r="26" spans="1:13" ht="15" customHeight="1">
      <c r="A26" s="454"/>
      <c r="B26" s="17" t="s">
        <v>71</v>
      </c>
      <c r="C26" s="8" t="s">
        <v>67</v>
      </c>
      <c r="D26" s="9">
        <v>7101</v>
      </c>
      <c r="E26" s="9">
        <v>0</v>
      </c>
      <c r="F26" s="9">
        <v>83</v>
      </c>
      <c r="G26" s="9">
        <v>1018</v>
      </c>
      <c r="H26" s="9">
        <v>1852</v>
      </c>
      <c r="I26" s="9">
        <v>1800</v>
      </c>
      <c r="J26" s="9">
        <v>1610</v>
      </c>
      <c r="K26" s="9">
        <v>640</v>
      </c>
      <c r="L26" s="9">
        <v>96</v>
      </c>
      <c r="M26" s="41">
        <v>2</v>
      </c>
    </row>
    <row r="27" spans="1:13" ht="15" customHeight="1">
      <c r="A27" s="454"/>
      <c r="B27" s="19" t="s">
        <v>72</v>
      </c>
      <c r="C27" s="8" t="s">
        <v>65</v>
      </c>
      <c r="D27" s="9">
        <v>1310</v>
      </c>
      <c r="E27" s="9">
        <v>0</v>
      </c>
      <c r="F27" s="9">
        <v>111</v>
      </c>
      <c r="G27" s="9">
        <v>230</v>
      </c>
      <c r="H27" s="9">
        <v>364</v>
      </c>
      <c r="I27" s="9">
        <v>252</v>
      </c>
      <c r="J27" s="9">
        <v>178</v>
      </c>
      <c r="K27" s="9">
        <v>141</v>
      </c>
      <c r="L27" s="9">
        <v>34</v>
      </c>
      <c r="M27" s="41">
        <v>0</v>
      </c>
    </row>
    <row r="28" spans="1:13" ht="15" customHeight="1">
      <c r="A28" s="454"/>
      <c r="B28" s="17" t="s">
        <v>73</v>
      </c>
      <c r="C28" s="8" t="s">
        <v>67</v>
      </c>
      <c r="D28" s="9">
        <v>4078</v>
      </c>
      <c r="E28" s="9">
        <v>0</v>
      </c>
      <c r="F28" s="9">
        <v>75</v>
      </c>
      <c r="G28" s="9">
        <v>600</v>
      </c>
      <c r="H28" s="9">
        <v>1017</v>
      </c>
      <c r="I28" s="9">
        <v>850</v>
      </c>
      <c r="J28" s="9">
        <v>957</v>
      </c>
      <c r="K28" s="9">
        <v>512</v>
      </c>
      <c r="L28" s="9">
        <v>65</v>
      </c>
      <c r="M28" s="41">
        <v>2</v>
      </c>
    </row>
    <row r="29" spans="1:13" ht="15" customHeight="1">
      <c r="A29" s="454"/>
      <c r="B29" s="19" t="s">
        <v>74</v>
      </c>
      <c r="C29" s="8" t="s">
        <v>65</v>
      </c>
      <c r="D29" s="9">
        <v>1718</v>
      </c>
      <c r="E29" s="9">
        <v>0</v>
      </c>
      <c r="F29" s="9">
        <v>2</v>
      </c>
      <c r="G29" s="9">
        <v>300</v>
      </c>
      <c r="H29" s="9">
        <v>702</v>
      </c>
      <c r="I29" s="9">
        <v>373</v>
      </c>
      <c r="J29" s="9">
        <v>230</v>
      </c>
      <c r="K29" s="9">
        <v>79</v>
      </c>
      <c r="L29" s="9">
        <v>32</v>
      </c>
      <c r="M29" s="41">
        <v>0</v>
      </c>
    </row>
    <row r="30" spans="1:13" ht="15" customHeight="1">
      <c r="A30" s="454"/>
      <c r="B30" s="17" t="s">
        <v>75</v>
      </c>
      <c r="C30" s="8" t="s">
        <v>67</v>
      </c>
      <c r="D30" s="9">
        <v>827</v>
      </c>
      <c r="E30" s="9">
        <v>0</v>
      </c>
      <c r="F30" s="9">
        <v>5</v>
      </c>
      <c r="G30" s="9">
        <v>223</v>
      </c>
      <c r="H30" s="9">
        <v>264</v>
      </c>
      <c r="I30" s="9">
        <v>142</v>
      </c>
      <c r="J30" s="9">
        <v>132</v>
      </c>
      <c r="K30" s="9">
        <v>50</v>
      </c>
      <c r="L30" s="9">
        <v>11</v>
      </c>
      <c r="M30" s="41">
        <v>0</v>
      </c>
    </row>
    <row r="31" spans="1:13" ht="15" customHeight="1">
      <c r="A31" s="454"/>
      <c r="B31" s="19" t="s">
        <v>76</v>
      </c>
      <c r="C31" s="8" t="s">
        <v>65</v>
      </c>
      <c r="D31" s="9">
        <v>470</v>
      </c>
      <c r="E31" s="9">
        <v>0</v>
      </c>
      <c r="F31" s="9">
        <v>0</v>
      </c>
      <c r="G31" s="9">
        <v>69</v>
      </c>
      <c r="H31" s="9">
        <v>170</v>
      </c>
      <c r="I31" s="9">
        <v>151</v>
      </c>
      <c r="J31" s="9">
        <v>64</v>
      </c>
      <c r="K31" s="9">
        <v>10</v>
      </c>
      <c r="L31" s="9">
        <v>5</v>
      </c>
      <c r="M31" s="41">
        <v>1</v>
      </c>
    </row>
    <row r="32" spans="1:13" ht="15" customHeight="1">
      <c r="A32" s="452"/>
      <c r="B32" s="17" t="s">
        <v>77</v>
      </c>
      <c r="C32" s="8" t="s">
        <v>67</v>
      </c>
      <c r="D32" s="11">
        <v>314</v>
      </c>
      <c r="E32" s="11">
        <v>0</v>
      </c>
      <c r="F32" s="11">
        <v>0</v>
      </c>
      <c r="G32" s="11">
        <v>36</v>
      </c>
      <c r="H32" s="11">
        <v>61</v>
      </c>
      <c r="I32" s="11">
        <v>97</v>
      </c>
      <c r="J32" s="11">
        <v>97</v>
      </c>
      <c r="K32" s="11">
        <v>19</v>
      </c>
      <c r="L32" s="11">
        <v>4</v>
      </c>
      <c r="M32" s="44">
        <v>0</v>
      </c>
    </row>
    <row r="33" spans="1:13" ht="15" customHeight="1">
      <c r="A33" s="452"/>
      <c r="B33" s="19" t="s">
        <v>78</v>
      </c>
      <c r="C33" s="8" t="s">
        <v>65</v>
      </c>
      <c r="D33" s="11">
        <v>323</v>
      </c>
      <c r="E33" s="11">
        <v>0</v>
      </c>
      <c r="F33" s="11">
        <v>0</v>
      </c>
      <c r="G33" s="11">
        <v>24</v>
      </c>
      <c r="H33" s="11">
        <v>116</v>
      </c>
      <c r="I33" s="11">
        <v>131</v>
      </c>
      <c r="J33" s="11">
        <v>35</v>
      </c>
      <c r="K33" s="11">
        <v>15</v>
      </c>
      <c r="L33" s="11">
        <v>1</v>
      </c>
      <c r="M33" s="44">
        <v>1</v>
      </c>
    </row>
    <row r="34" spans="1:13" ht="15" customHeight="1" thickBot="1">
      <c r="A34" s="452"/>
      <c r="B34" s="20" t="s">
        <v>79</v>
      </c>
      <c r="C34" s="8" t="s">
        <v>67</v>
      </c>
      <c r="D34" s="11">
        <v>560</v>
      </c>
      <c r="E34" s="11">
        <v>0</v>
      </c>
      <c r="F34" s="11">
        <v>6</v>
      </c>
      <c r="G34" s="11">
        <v>101</v>
      </c>
      <c r="H34" s="11">
        <v>163</v>
      </c>
      <c r="I34" s="11">
        <v>198</v>
      </c>
      <c r="J34" s="11">
        <v>81</v>
      </c>
      <c r="K34" s="11">
        <v>11</v>
      </c>
      <c r="L34" s="11">
        <v>0</v>
      </c>
      <c r="M34" s="44">
        <v>0</v>
      </c>
    </row>
    <row r="35" spans="1:13" ht="15" customHeight="1">
      <c r="A35" s="448" t="s">
        <v>83</v>
      </c>
      <c r="B35" s="16" t="s">
        <v>81</v>
      </c>
      <c r="C35" s="6" t="s">
        <v>65</v>
      </c>
      <c r="D35" s="27">
        <f t="shared" ref="D35:D46" si="14">SUM(E35:M35)</f>
        <v>6</v>
      </c>
      <c r="E35" s="27">
        <f t="shared" ref="E35:M35" si="15">SUM(E37,E39,E41,E43,E45)</f>
        <v>0</v>
      </c>
      <c r="F35" s="27">
        <f t="shared" si="15"/>
        <v>0</v>
      </c>
      <c r="G35" s="27">
        <f t="shared" si="15"/>
        <v>0</v>
      </c>
      <c r="H35" s="27">
        <f t="shared" si="15"/>
        <v>1</v>
      </c>
      <c r="I35" s="27">
        <f t="shared" si="15"/>
        <v>0</v>
      </c>
      <c r="J35" s="27">
        <f t="shared" si="15"/>
        <v>2</v>
      </c>
      <c r="K35" s="27">
        <f t="shared" si="15"/>
        <v>2</v>
      </c>
      <c r="L35" s="27">
        <f t="shared" si="15"/>
        <v>1</v>
      </c>
      <c r="M35" s="62">
        <f t="shared" si="15"/>
        <v>0</v>
      </c>
    </row>
    <row r="36" spans="1:13" ht="15" customHeight="1">
      <c r="A36" s="449"/>
      <c r="B36" s="17" t="s">
        <v>82</v>
      </c>
      <c r="C36" s="8" t="s">
        <v>67</v>
      </c>
      <c r="D36" s="28">
        <f t="shared" si="14"/>
        <v>7</v>
      </c>
      <c r="E36" s="28">
        <f t="shared" ref="E36:M36" si="16">SUM(E38,E40,E42,E44,E46)</f>
        <v>0</v>
      </c>
      <c r="F36" s="28">
        <f t="shared" si="16"/>
        <v>1</v>
      </c>
      <c r="G36" s="28">
        <f t="shared" si="16"/>
        <v>0</v>
      </c>
      <c r="H36" s="28">
        <f t="shared" si="16"/>
        <v>1</v>
      </c>
      <c r="I36" s="28">
        <f t="shared" si="16"/>
        <v>1</v>
      </c>
      <c r="J36" s="28">
        <f t="shared" si="16"/>
        <v>0</v>
      </c>
      <c r="K36" s="28">
        <f t="shared" si="16"/>
        <v>3</v>
      </c>
      <c r="L36" s="28">
        <f t="shared" si="16"/>
        <v>1</v>
      </c>
      <c r="M36" s="63">
        <f t="shared" si="16"/>
        <v>0</v>
      </c>
    </row>
    <row r="37" spans="1:13" ht="15" customHeight="1">
      <c r="A37" s="449"/>
      <c r="B37" s="19" t="s">
        <v>68</v>
      </c>
      <c r="C37" s="8" t="s">
        <v>65</v>
      </c>
      <c r="D37" s="28">
        <f t="shared" si="14"/>
        <v>1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1</v>
      </c>
      <c r="L37" s="29">
        <v>0</v>
      </c>
      <c r="M37" s="64">
        <v>0</v>
      </c>
    </row>
    <row r="38" spans="1:13" ht="15" customHeight="1">
      <c r="A38" s="449"/>
      <c r="B38" s="17" t="s">
        <v>69</v>
      </c>
      <c r="C38" s="8" t="s">
        <v>67</v>
      </c>
      <c r="D38" s="28">
        <f t="shared" si="14"/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64">
        <v>0</v>
      </c>
    </row>
    <row r="39" spans="1:13" ht="15" customHeight="1">
      <c r="A39" s="449"/>
      <c r="B39" s="19" t="s">
        <v>70</v>
      </c>
      <c r="C39" s="8" t="s">
        <v>65</v>
      </c>
      <c r="D39" s="28">
        <f t="shared" si="14"/>
        <v>5</v>
      </c>
      <c r="E39" s="30">
        <v>0</v>
      </c>
      <c r="F39" s="30">
        <v>0</v>
      </c>
      <c r="G39" s="30">
        <v>0</v>
      </c>
      <c r="H39" s="30">
        <v>1</v>
      </c>
      <c r="I39" s="30">
        <v>0</v>
      </c>
      <c r="J39" s="30">
        <v>2</v>
      </c>
      <c r="K39" s="30">
        <v>1</v>
      </c>
      <c r="L39" s="28">
        <v>1</v>
      </c>
      <c r="M39" s="63">
        <v>0</v>
      </c>
    </row>
    <row r="40" spans="1:13" ht="15" customHeight="1">
      <c r="A40" s="449"/>
      <c r="B40" s="17" t="s">
        <v>71</v>
      </c>
      <c r="C40" s="8" t="s">
        <v>67</v>
      </c>
      <c r="D40" s="28">
        <f t="shared" si="14"/>
        <v>6</v>
      </c>
      <c r="E40" s="30">
        <v>0</v>
      </c>
      <c r="F40" s="30">
        <v>1</v>
      </c>
      <c r="G40" s="30">
        <v>0</v>
      </c>
      <c r="H40" s="30">
        <v>1</v>
      </c>
      <c r="I40" s="30">
        <v>0</v>
      </c>
      <c r="J40" s="30">
        <v>0</v>
      </c>
      <c r="K40" s="30">
        <v>3</v>
      </c>
      <c r="L40" s="28">
        <v>1</v>
      </c>
      <c r="M40" s="63">
        <v>0</v>
      </c>
    </row>
    <row r="41" spans="1:13" ht="15" customHeight="1">
      <c r="A41" s="449"/>
      <c r="B41" s="19" t="s">
        <v>72</v>
      </c>
      <c r="C41" s="8" t="s">
        <v>65</v>
      </c>
      <c r="D41" s="28">
        <f t="shared" si="14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8">
        <v>0</v>
      </c>
      <c r="M41" s="63">
        <v>0</v>
      </c>
    </row>
    <row r="42" spans="1:13" ht="15" customHeight="1">
      <c r="A42" s="449"/>
      <c r="B42" s="17" t="s">
        <v>73</v>
      </c>
      <c r="C42" s="8" t="s">
        <v>67</v>
      </c>
      <c r="D42" s="28">
        <f t="shared" si="14"/>
        <v>1</v>
      </c>
      <c r="E42" s="30">
        <v>0</v>
      </c>
      <c r="F42" s="30">
        <v>0</v>
      </c>
      <c r="G42" s="30">
        <v>0</v>
      </c>
      <c r="H42" s="30">
        <v>0</v>
      </c>
      <c r="I42" s="30">
        <v>1</v>
      </c>
      <c r="J42" s="30">
        <v>0</v>
      </c>
      <c r="K42" s="30">
        <v>0</v>
      </c>
      <c r="L42" s="28">
        <v>0</v>
      </c>
      <c r="M42" s="63">
        <v>0</v>
      </c>
    </row>
    <row r="43" spans="1:13" ht="15" customHeight="1">
      <c r="A43" s="449"/>
      <c r="B43" s="19" t="s">
        <v>74</v>
      </c>
      <c r="C43" s="8" t="s">
        <v>65</v>
      </c>
      <c r="D43" s="28">
        <f t="shared" si="14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8">
        <v>0</v>
      </c>
      <c r="M43" s="63">
        <v>0</v>
      </c>
    </row>
    <row r="44" spans="1:13" ht="15" customHeight="1">
      <c r="A44" s="449"/>
      <c r="B44" s="17" t="s">
        <v>75</v>
      </c>
      <c r="C44" s="8" t="s">
        <v>67</v>
      </c>
      <c r="D44" s="28">
        <f t="shared" si="14"/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28">
        <v>0</v>
      </c>
      <c r="M44" s="63">
        <v>0</v>
      </c>
    </row>
    <row r="45" spans="1:13" ht="15" customHeight="1">
      <c r="A45" s="449"/>
      <c r="B45" s="19" t="s">
        <v>76</v>
      </c>
      <c r="C45" s="8" t="s">
        <v>65</v>
      </c>
      <c r="D45" s="28">
        <f t="shared" si="14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63">
        <v>0</v>
      </c>
    </row>
    <row r="46" spans="1:13" ht="15" customHeight="1">
      <c r="A46" s="449"/>
      <c r="B46" s="17" t="s">
        <v>77</v>
      </c>
      <c r="C46" s="8" t="s">
        <v>67</v>
      </c>
      <c r="D46" s="28">
        <f t="shared" si="14"/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63">
        <v>0</v>
      </c>
    </row>
    <row r="47" spans="1:13" ht="15" customHeight="1">
      <c r="A47" s="449"/>
      <c r="B47" s="19" t="s">
        <v>78</v>
      </c>
      <c r="C47" s="8" t="s">
        <v>65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44">
        <v>0</v>
      </c>
    </row>
    <row r="48" spans="1:13" ht="15" customHeight="1" thickBot="1">
      <c r="A48" s="450"/>
      <c r="B48" s="20" t="s">
        <v>79</v>
      </c>
      <c r="C48" s="31" t="s">
        <v>67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54">
        <v>0</v>
      </c>
    </row>
    <row r="49" spans="1:13" ht="15" customHeight="1">
      <c r="A49" s="448" t="s">
        <v>84</v>
      </c>
      <c r="B49" s="21" t="s">
        <v>81</v>
      </c>
      <c r="C49" s="12" t="s">
        <v>65</v>
      </c>
      <c r="D49" s="28">
        <f t="shared" ref="D49:D62" si="17">SUM(E49:M49)</f>
        <v>134</v>
      </c>
      <c r="E49" s="28">
        <f t="shared" ref="E49:M49" si="18">SUM(E51,E53,E55,E57,E59,E61)</f>
        <v>0</v>
      </c>
      <c r="F49" s="28">
        <f t="shared" si="18"/>
        <v>0</v>
      </c>
      <c r="G49" s="28">
        <f t="shared" si="18"/>
        <v>0</v>
      </c>
      <c r="H49" s="28">
        <f t="shared" si="18"/>
        <v>3</v>
      </c>
      <c r="I49" s="28">
        <f t="shared" si="18"/>
        <v>32</v>
      </c>
      <c r="J49" s="28">
        <f t="shared" si="18"/>
        <v>45</v>
      </c>
      <c r="K49" s="28">
        <f t="shared" si="18"/>
        <v>37</v>
      </c>
      <c r="L49" s="27">
        <f t="shared" si="18"/>
        <v>17</v>
      </c>
      <c r="M49" s="62">
        <f t="shared" si="18"/>
        <v>0</v>
      </c>
    </row>
    <row r="50" spans="1:13" ht="15" customHeight="1">
      <c r="A50" s="449"/>
      <c r="B50" s="17" t="s">
        <v>82</v>
      </c>
      <c r="C50" s="8" t="s">
        <v>67</v>
      </c>
      <c r="D50" s="28">
        <f t="shared" si="17"/>
        <v>33</v>
      </c>
      <c r="E50" s="28">
        <f t="shared" ref="E50:M50" si="19">SUM(E52,E54,E56,E58,E60,E62)</f>
        <v>0</v>
      </c>
      <c r="F50" s="28">
        <f t="shared" si="19"/>
        <v>0</v>
      </c>
      <c r="G50" s="28">
        <f t="shared" si="19"/>
        <v>0</v>
      </c>
      <c r="H50" s="28">
        <f t="shared" si="19"/>
        <v>0</v>
      </c>
      <c r="I50" s="28">
        <f t="shared" si="19"/>
        <v>6</v>
      </c>
      <c r="J50" s="28">
        <f t="shared" si="19"/>
        <v>8</v>
      </c>
      <c r="K50" s="28">
        <f t="shared" si="19"/>
        <v>11</v>
      </c>
      <c r="L50" s="28">
        <f t="shared" si="19"/>
        <v>8</v>
      </c>
      <c r="M50" s="63">
        <f t="shared" si="19"/>
        <v>0</v>
      </c>
    </row>
    <row r="51" spans="1:13" ht="15" customHeight="1">
      <c r="A51" s="449"/>
      <c r="B51" s="19" t="s">
        <v>68</v>
      </c>
      <c r="C51" s="8" t="s">
        <v>65</v>
      </c>
      <c r="D51" s="28">
        <f t="shared" si="17"/>
        <v>51</v>
      </c>
      <c r="E51" s="29">
        <v>0</v>
      </c>
      <c r="F51" s="29">
        <v>0</v>
      </c>
      <c r="G51" s="29">
        <v>0</v>
      </c>
      <c r="H51" s="29">
        <v>0</v>
      </c>
      <c r="I51" s="29">
        <v>10</v>
      </c>
      <c r="J51" s="29">
        <v>17</v>
      </c>
      <c r="K51" s="29">
        <v>15</v>
      </c>
      <c r="L51" s="29">
        <v>9</v>
      </c>
      <c r="M51" s="64">
        <v>0</v>
      </c>
    </row>
    <row r="52" spans="1:13" ht="15" customHeight="1">
      <c r="A52" s="449"/>
      <c r="B52" s="17" t="s">
        <v>69</v>
      </c>
      <c r="C52" s="8" t="s">
        <v>67</v>
      </c>
      <c r="D52" s="28">
        <f t="shared" si="17"/>
        <v>18</v>
      </c>
      <c r="E52" s="29">
        <v>0</v>
      </c>
      <c r="F52" s="29">
        <v>0</v>
      </c>
      <c r="G52" s="29">
        <v>0</v>
      </c>
      <c r="H52" s="29">
        <v>0</v>
      </c>
      <c r="I52" s="29">
        <v>2</v>
      </c>
      <c r="J52" s="29">
        <v>4</v>
      </c>
      <c r="K52" s="29">
        <v>8</v>
      </c>
      <c r="L52" s="29">
        <v>4</v>
      </c>
      <c r="M52" s="64">
        <v>0</v>
      </c>
    </row>
    <row r="53" spans="1:13" ht="15" customHeight="1">
      <c r="A53" s="449"/>
      <c r="B53" s="19" t="s">
        <v>70</v>
      </c>
      <c r="C53" s="8" t="s">
        <v>65</v>
      </c>
      <c r="D53" s="28">
        <f t="shared" si="17"/>
        <v>43</v>
      </c>
      <c r="E53" s="28">
        <v>0</v>
      </c>
      <c r="F53" s="28">
        <v>0</v>
      </c>
      <c r="G53" s="28">
        <v>0</v>
      </c>
      <c r="H53" s="28">
        <v>0</v>
      </c>
      <c r="I53" s="28">
        <v>8</v>
      </c>
      <c r="J53" s="28">
        <v>10</v>
      </c>
      <c r="K53" s="28">
        <v>17</v>
      </c>
      <c r="L53" s="28">
        <v>8</v>
      </c>
      <c r="M53" s="63">
        <v>0</v>
      </c>
    </row>
    <row r="54" spans="1:13" ht="15" customHeight="1">
      <c r="A54" s="449"/>
      <c r="B54" s="17" t="s">
        <v>71</v>
      </c>
      <c r="C54" s="8" t="s">
        <v>67</v>
      </c>
      <c r="D54" s="28">
        <f t="shared" si="17"/>
        <v>8</v>
      </c>
      <c r="E54" s="28">
        <v>0</v>
      </c>
      <c r="F54" s="28">
        <v>0</v>
      </c>
      <c r="G54" s="28">
        <v>0</v>
      </c>
      <c r="H54" s="28">
        <v>0</v>
      </c>
      <c r="I54" s="28">
        <v>1</v>
      </c>
      <c r="J54" s="28">
        <v>1</v>
      </c>
      <c r="K54" s="28">
        <v>2</v>
      </c>
      <c r="L54" s="28">
        <v>4</v>
      </c>
      <c r="M54" s="63">
        <v>0</v>
      </c>
    </row>
    <row r="55" spans="1:13" ht="15" customHeight="1">
      <c r="A55" s="449"/>
      <c r="B55" s="19" t="s">
        <v>72</v>
      </c>
      <c r="C55" s="8" t="s">
        <v>65</v>
      </c>
      <c r="D55" s="28">
        <f t="shared" si="17"/>
        <v>36</v>
      </c>
      <c r="E55" s="28">
        <v>0</v>
      </c>
      <c r="F55" s="28">
        <v>0</v>
      </c>
      <c r="G55" s="28">
        <v>0</v>
      </c>
      <c r="H55" s="28">
        <v>3</v>
      </c>
      <c r="I55" s="28">
        <v>13</v>
      </c>
      <c r="J55" s="28">
        <v>16</v>
      </c>
      <c r="K55" s="28">
        <v>4</v>
      </c>
      <c r="L55" s="28">
        <v>0</v>
      </c>
      <c r="M55" s="63">
        <v>0</v>
      </c>
    </row>
    <row r="56" spans="1:13" ht="15" customHeight="1">
      <c r="A56" s="449"/>
      <c r="B56" s="17" t="s">
        <v>73</v>
      </c>
      <c r="C56" s="8" t="s">
        <v>67</v>
      </c>
      <c r="D56" s="28">
        <f t="shared" si="17"/>
        <v>3</v>
      </c>
      <c r="E56" s="28">
        <v>0</v>
      </c>
      <c r="F56" s="28">
        <v>0</v>
      </c>
      <c r="G56" s="28">
        <v>0</v>
      </c>
      <c r="H56" s="28">
        <v>0</v>
      </c>
      <c r="I56" s="28">
        <v>2</v>
      </c>
      <c r="J56" s="28">
        <v>1</v>
      </c>
      <c r="K56" s="28">
        <v>0</v>
      </c>
      <c r="L56" s="28">
        <v>0</v>
      </c>
      <c r="M56" s="63">
        <v>0</v>
      </c>
    </row>
    <row r="57" spans="1:13" ht="15" customHeight="1">
      <c r="A57" s="449"/>
      <c r="B57" s="19" t="s">
        <v>74</v>
      </c>
      <c r="C57" s="8" t="s">
        <v>65</v>
      </c>
      <c r="D57" s="28">
        <f t="shared" si="17"/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0</v>
      </c>
      <c r="M57" s="63">
        <v>0</v>
      </c>
    </row>
    <row r="58" spans="1:13" ht="15" customHeight="1">
      <c r="A58" s="449"/>
      <c r="B58" s="17" t="s">
        <v>75</v>
      </c>
      <c r="C58" s="8" t="s">
        <v>67</v>
      </c>
      <c r="D58" s="28">
        <f t="shared" si="17"/>
        <v>2</v>
      </c>
      <c r="E58" s="28">
        <v>0</v>
      </c>
      <c r="F58" s="28">
        <v>0</v>
      </c>
      <c r="G58" s="28">
        <v>0</v>
      </c>
      <c r="H58" s="28">
        <v>0</v>
      </c>
      <c r="I58" s="28">
        <v>1</v>
      </c>
      <c r="J58" s="28">
        <v>1</v>
      </c>
      <c r="K58" s="28">
        <v>0</v>
      </c>
      <c r="L58" s="28">
        <v>0</v>
      </c>
      <c r="M58" s="63">
        <v>0</v>
      </c>
    </row>
    <row r="59" spans="1:13" ht="15" customHeight="1">
      <c r="A59" s="449"/>
      <c r="B59" s="19" t="s">
        <v>76</v>
      </c>
      <c r="C59" s="8" t="s">
        <v>65</v>
      </c>
      <c r="D59" s="28">
        <f t="shared" si="17"/>
        <v>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0</v>
      </c>
      <c r="L59" s="28">
        <v>0</v>
      </c>
      <c r="M59" s="63">
        <v>0</v>
      </c>
    </row>
    <row r="60" spans="1:13" ht="15" customHeight="1">
      <c r="A60" s="449"/>
      <c r="B60" s="17" t="s">
        <v>77</v>
      </c>
      <c r="C60" s="8" t="s">
        <v>67</v>
      </c>
      <c r="D60" s="28">
        <f t="shared" si="17"/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1</v>
      </c>
      <c r="L60" s="28">
        <v>0</v>
      </c>
      <c r="M60" s="63">
        <v>0</v>
      </c>
    </row>
    <row r="61" spans="1:13" ht="15" customHeight="1">
      <c r="A61" s="449"/>
      <c r="B61" s="19" t="s">
        <v>78</v>
      </c>
      <c r="C61" s="8" t="s">
        <v>65</v>
      </c>
      <c r="D61" s="28">
        <f t="shared" si="17"/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63">
        <v>0</v>
      </c>
    </row>
    <row r="62" spans="1:13" ht="15" customHeight="1" thickBot="1">
      <c r="A62" s="450"/>
      <c r="B62" s="20" t="s">
        <v>79</v>
      </c>
      <c r="C62" s="31" t="s">
        <v>67</v>
      </c>
      <c r="D62" s="32">
        <f t="shared" si="17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65">
        <v>0</v>
      </c>
    </row>
    <row r="63" spans="1:13" s="15" customFormat="1" ht="14.25">
      <c r="A63" s="22"/>
    </row>
    <row r="64" spans="1:13" s="15" customFormat="1" ht="14.25">
      <c r="A64" s="22" t="s">
        <v>236</v>
      </c>
    </row>
    <row r="65" spans="1:3" s="15" customFormat="1" ht="14.25">
      <c r="A65" s="23" t="s">
        <v>237</v>
      </c>
      <c r="B65" s="24"/>
      <c r="C65" s="24"/>
    </row>
    <row r="66" spans="1:3" s="15" customFormat="1" ht="14.25">
      <c r="A66" s="23" t="s">
        <v>87</v>
      </c>
      <c r="B66" s="24"/>
      <c r="C66" s="24"/>
    </row>
    <row r="67" spans="1:3">
      <c r="A67" s="23" t="s">
        <v>88</v>
      </c>
    </row>
    <row r="68" spans="1:3">
      <c r="A68" s="14"/>
    </row>
    <row r="69" spans="1:3">
      <c r="A69" s="14"/>
    </row>
    <row r="70" spans="1:3">
      <c r="A70" s="14"/>
    </row>
    <row r="71" spans="1:3">
      <c r="A71" s="14"/>
    </row>
    <row r="72" spans="1:3">
      <c r="A72" s="14"/>
    </row>
    <row r="73" spans="1:3">
      <c r="A73" s="14"/>
    </row>
    <row r="74" spans="1:3">
      <c r="A74" s="14"/>
    </row>
    <row r="75" spans="1:3">
      <c r="A75" s="14"/>
    </row>
    <row r="76" spans="1:3">
      <c r="A76" s="14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9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110</vt:i4>
      </vt:variant>
      <vt:variant>
        <vt:lpstr>具名範圍</vt:lpstr>
      </vt:variant>
      <vt:variant>
        <vt:i4>2</vt:i4>
      </vt:variant>
    </vt:vector>
  </HeadingPairs>
  <TitlesOfParts>
    <vt:vector size="112" baseType="lpstr">
      <vt:lpstr>11204</vt:lpstr>
      <vt:lpstr>11104</vt:lpstr>
      <vt:lpstr>11004</vt:lpstr>
      <vt:lpstr>10904</vt:lpstr>
      <vt:lpstr>10804</vt:lpstr>
      <vt:lpstr>10704</vt:lpstr>
      <vt:lpstr>10604</vt:lpstr>
      <vt:lpstr>10506</vt:lpstr>
      <vt:lpstr>10505</vt:lpstr>
      <vt:lpstr>10504</vt:lpstr>
      <vt:lpstr>10503</vt:lpstr>
      <vt:lpstr>10502</vt:lpstr>
      <vt:lpstr>10501</vt:lpstr>
      <vt:lpstr>10412</vt:lpstr>
      <vt:lpstr>10411</vt:lpstr>
      <vt:lpstr>10410</vt:lpstr>
      <vt:lpstr>10409</vt:lpstr>
      <vt:lpstr>10408</vt:lpstr>
      <vt:lpstr>10407</vt:lpstr>
      <vt:lpstr>10406</vt:lpstr>
      <vt:lpstr>10405</vt:lpstr>
      <vt:lpstr>10404</vt:lpstr>
      <vt:lpstr>10403</vt:lpstr>
      <vt:lpstr>10402</vt:lpstr>
      <vt:lpstr>10401</vt:lpstr>
      <vt:lpstr>各年度依時間序列</vt:lpstr>
      <vt:lpstr>10312</vt:lpstr>
      <vt:lpstr>10311</vt:lpstr>
      <vt:lpstr>10310</vt:lpstr>
      <vt:lpstr>10309</vt:lpstr>
      <vt:lpstr>10308</vt:lpstr>
      <vt:lpstr>10307</vt:lpstr>
      <vt:lpstr>10306</vt:lpstr>
      <vt:lpstr>10305</vt:lpstr>
      <vt:lpstr>10304</vt:lpstr>
      <vt:lpstr>10303</vt:lpstr>
      <vt:lpstr>10302</vt:lpstr>
      <vt:lpstr>10301</vt:lpstr>
      <vt:lpstr>10212</vt:lpstr>
      <vt:lpstr>10211</vt:lpstr>
      <vt:lpstr>10210</vt:lpstr>
      <vt:lpstr>10209</vt:lpstr>
      <vt:lpstr>10208</vt:lpstr>
      <vt:lpstr>10207</vt:lpstr>
      <vt:lpstr>10206</vt:lpstr>
      <vt:lpstr>10205</vt:lpstr>
      <vt:lpstr>10204</vt:lpstr>
      <vt:lpstr>10203</vt:lpstr>
      <vt:lpstr>10202</vt:lpstr>
      <vt:lpstr>10201</vt:lpstr>
      <vt:lpstr>10112</vt:lpstr>
      <vt:lpstr>10111</vt:lpstr>
      <vt:lpstr>10110</vt:lpstr>
      <vt:lpstr>10109</vt:lpstr>
      <vt:lpstr>10108</vt:lpstr>
      <vt:lpstr>10107</vt:lpstr>
      <vt:lpstr>10106</vt:lpstr>
      <vt:lpstr>10105</vt:lpstr>
      <vt:lpstr>10104</vt:lpstr>
      <vt:lpstr>10103</vt:lpstr>
      <vt:lpstr>10102</vt:lpstr>
      <vt:lpstr>10101</vt:lpstr>
      <vt:lpstr>10012</vt:lpstr>
      <vt:lpstr>10011</vt:lpstr>
      <vt:lpstr>10010</vt:lpstr>
      <vt:lpstr>10009</vt:lpstr>
      <vt:lpstr>10008</vt:lpstr>
      <vt:lpstr>10007</vt:lpstr>
      <vt:lpstr>10006</vt:lpstr>
      <vt:lpstr>10005</vt:lpstr>
      <vt:lpstr>10004</vt:lpstr>
      <vt:lpstr>10003</vt:lpstr>
      <vt:lpstr>10002</vt:lpstr>
      <vt:lpstr>10001</vt:lpstr>
      <vt:lpstr>9912</vt:lpstr>
      <vt:lpstr>9911</vt:lpstr>
      <vt:lpstr>9910</vt:lpstr>
      <vt:lpstr>9909</vt:lpstr>
      <vt:lpstr>9908</vt:lpstr>
      <vt:lpstr>9907</vt:lpstr>
      <vt:lpstr>9906</vt:lpstr>
      <vt:lpstr>9905</vt:lpstr>
      <vt:lpstr>9904</vt:lpstr>
      <vt:lpstr>9903</vt:lpstr>
      <vt:lpstr>9902</vt:lpstr>
      <vt:lpstr>9901</vt:lpstr>
      <vt:lpstr>9812</vt:lpstr>
      <vt:lpstr>9811</vt:lpstr>
      <vt:lpstr>9810</vt:lpstr>
      <vt:lpstr>9809</vt:lpstr>
      <vt:lpstr>9808</vt:lpstr>
      <vt:lpstr>9807</vt:lpstr>
      <vt:lpstr>9806</vt:lpstr>
      <vt:lpstr>9805</vt:lpstr>
      <vt:lpstr>9804</vt:lpstr>
      <vt:lpstr>9803</vt:lpstr>
      <vt:lpstr>9802</vt:lpstr>
      <vt:lpstr>9801</vt:lpstr>
      <vt:lpstr>9712</vt:lpstr>
      <vt:lpstr>9711</vt:lpstr>
      <vt:lpstr>9710</vt:lpstr>
      <vt:lpstr>9709</vt:lpstr>
      <vt:lpstr>9708</vt:lpstr>
      <vt:lpstr>9707</vt:lpstr>
      <vt:lpstr>9706</vt:lpstr>
      <vt:lpstr>9705</vt:lpstr>
      <vt:lpstr>9704</vt:lpstr>
      <vt:lpstr>9703</vt:lpstr>
      <vt:lpstr>9702</vt:lpstr>
      <vt:lpstr>9701</vt:lpstr>
      <vt:lpstr>'10107'!Print_Area</vt:lpstr>
      <vt:lpstr>'9806'!Print_Area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魏文郡</dc:creator>
  <cp:lastModifiedBy>吳同偉</cp:lastModifiedBy>
  <cp:lastPrinted>2013-05-20T07:00:12Z</cp:lastPrinted>
  <dcterms:created xsi:type="dcterms:W3CDTF">2001-12-13T13:14:20Z</dcterms:created>
  <dcterms:modified xsi:type="dcterms:W3CDTF">2023-07-19T08:48:43Z</dcterms:modified>
</cp:coreProperties>
</file>