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70" windowHeight="8625" activeTab="0"/>
  </bookViews>
  <sheets>
    <sheet name="111年" sheetId="1" r:id="rId1"/>
    <sheet name="110年" sheetId="2" r:id="rId2"/>
    <sheet name="109年 " sheetId="3" r:id="rId3"/>
    <sheet name="108年" sheetId="4" r:id="rId4"/>
    <sheet name="107年" sheetId="5" r:id="rId5"/>
    <sheet name="106年" sheetId="6" r:id="rId6"/>
    <sheet name="105年" sheetId="7" r:id="rId7"/>
    <sheet name="104年" sheetId="8" r:id="rId8"/>
    <sheet name="103年" sheetId="9" r:id="rId9"/>
    <sheet name="102年" sheetId="10" r:id="rId10"/>
    <sheet name="101年" sheetId="11" r:id="rId11"/>
    <sheet name="100年" sheetId="12" r:id="rId12"/>
    <sheet name="99年" sheetId="13" r:id="rId13"/>
    <sheet name="98年" sheetId="14" r:id="rId14"/>
    <sheet name="97年" sheetId="15" r:id="rId15"/>
    <sheet name="96年" sheetId="16" r:id="rId16"/>
  </sheets>
  <externalReferences>
    <externalReference r:id="rId19"/>
  </externalReferences>
  <definedNames>
    <definedName name="_xlnm.Print_Area" localSheetId="9">'102年'!$A$1:$E$14</definedName>
    <definedName name="_xlnm.Print_Area" localSheetId="7">'104年'!$A$1:$G$13</definedName>
    <definedName name="_xlnm.Print_Area" localSheetId="4">'107年'!$A$1:$G$13</definedName>
    <definedName name="_xlnm.Print_Area" localSheetId="3">'108年'!$A$1:$G$13</definedName>
    <definedName name="_xlnm.Print_Area" localSheetId="2">'109年 '!$A$1:$G$13</definedName>
    <definedName name="_xlnm.Print_Area" localSheetId="1">'110年'!$A$1:$G$13</definedName>
    <definedName name="_xlnm.Print_Area" localSheetId="0">'111年'!$A$1:$G$13</definedName>
    <definedName name="_xlnm.Print_Titles" localSheetId="4">'107年'!$3:$3</definedName>
    <definedName name="_xlnm.Print_Titles" localSheetId="3">'108年'!$3:$3</definedName>
    <definedName name="_xlnm.Print_Titles" localSheetId="2">'109年 '!$3:$3</definedName>
    <definedName name="_xlnm.Print_Titles" localSheetId="1">'110年'!$3:$3</definedName>
    <definedName name="_xlnm.Print_Titles" localSheetId="0">'111年'!$3:$3</definedName>
  </definedNames>
  <calcPr fullCalcOnLoad="1"/>
</workbook>
</file>

<file path=xl/sharedStrings.xml><?xml version="1.0" encoding="utf-8"?>
<sst xmlns="http://schemas.openxmlformats.org/spreadsheetml/2006/main" count="383" uniqueCount="86">
  <si>
    <t>經濟部中央地質調查所地質資料諮詢統計 (Statistics of Geological Information Consultations in Central Geological Survey, MOEA)</t>
  </si>
  <si>
    <r>
      <t>中華民國</t>
    </r>
    <r>
      <rPr>
        <sz val="11"/>
        <rFont val="Arial"/>
        <family val="2"/>
      </rPr>
      <t>102</t>
    </r>
    <r>
      <rPr>
        <sz val="11"/>
        <rFont val="標楷體"/>
        <family val="4"/>
      </rPr>
      <t>年</t>
    </r>
    <r>
      <rPr>
        <sz val="11"/>
        <rFont val="Arial"/>
        <family val="2"/>
      </rPr>
      <t xml:space="preserve"> (2013)</t>
    </r>
  </si>
  <si>
    <t>單位：人次、％(Unit:person、％)</t>
  </si>
  <si>
    <t>項目(item)</t>
  </si>
  <si>
    <t>說明(description)</t>
  </si>
  <si>
    <t>總計(total)</t>
  </si>
  <si>
    <t>男性(male)</t>
  </si>
  <si>
    <t>女性(female)</t>
  </si>
  <si>
    <t>閱覽(reading)、影印(copy)、參考諮詢(advisory service)</t>
  </si>
  <si>
    <t>親臨本所調閱地質資料 (make geological information retrieval in person)</t>
  </si>
  <si>
    <t>親臨本所影印、複製地質資料(make copies of geological information in person)</t>
  </si>
  <si>
    <t>親臨本所諮詢地質資料(consult geological information in person)</t>
  </si>
  <si>
    <t>陳列室參觀(exhibition visitation )</t>
  </si>
  <si>
    <t>親臨本所參觀地質陳列室(visit geological exhibition center in person)</t>
  </si>
  <si>
    <t>教育訓練及研討會(training and conference)</t>
  </si>
  <si>
    <t>參加各項系統教育訓練課程(attend various system training courses)</t>
  </si>
  <si>
    <t>電話(telephone consultations)</t>
  </si>
  <si>
    <t>以電話諮詢地質資料及問題(consult geological information by phone calls)</t>
  </si>
  <si>
    <t>網路館際合作(online interlibrary cooperation)、網路資料庫會員(network database member)、網路問與答(online Q &amp; A)</t>
  </si>
  <si>
    <t>透過館際合作申請地質資料(make geological information requests by interlibrary cooperation)</t>
  </si>
  <si>
    <t>加入網路地質資料庫系統之會員(members of network geological database)</t>
  </si>
  <si>
    <t>本所建置民眾地質資料諮詢問題數量(amount of geological information consultation)</t>
  </si>
  <si>
    <t>資料來源：經濟部中央地質調查所 (Source:Central Geological Survey, MOEA)</t>
  </si>
  <si>
    <r>
      <t>中華民國</t>
    </r>
    <r>
      <rPr>
        <sz val="11"/>
        <rFont val="Arial"/>
        <family val="2"/>
      </rPr>
      <t>101</t>
    </r>
    <r>
      <rPr>
        <sz val="11"/>
        <rFont val="標楷體"/>
        <family val="4"/>
      </rPr>
      <t>年</t>
    </r>
    <r>
      <rPr>
        <sz val="11"/>
        <rFont val="Arial"/>
        <family val="2"/>
      </rPr>
      <t xml:space="preserve"> (2012)</t>
    </r>
  </si>
  <si>
    <r>
      <t>中華民國</t>
    </r>
    <r>
      <rPr>
        <sz val="11"/>
        <rFont val="Arial"/>
        <family val="2"/>
      </rPr>
      <t>100</t>
    </r>
    <r>
      <rPr>
        <sz val="11"/>
        <rFont val="標楷體"/>
        <family val="4"/>
      </rPr>
      <t>年</t>
    </r>
    <r>
      <rPr>
        <sz val="11"/>
        <rFont val="Arial"/>
        <family val="2"/>
      </rPr>
      <t xml:space="preserve"> (2011)</t>
    </r>
  </si>
  <si>
    <r>
      <t>中華民國</t>
    </r>
    <r>
      <rPr>
        <sz val="11"/>
        <rFont val="Arial"/>
        <family val="2"/>
      </rPr>
      <t>99</t>
    </r>
    <r>
      <rPr>
        <sz val="11"/>
        <rFont val="標楷體"/>
        <family val="4"/>
      </rPr>
      <t>年</t>
    </r>
    <r>
      <rPr>
        <sz val="11"/>
        <rFont val="Arial"/>
        <family val="2"/>
      </rPr>
      <t xml:space="preserve"> (2010)</t>
    </r>
  </si>
  <si>
    <r>
      <t>中華民國</t>
    </r>
    <r>
      <rPr>
        <sz val="11"/>
        <rFont val="Arial"/>
        <family val="2"/>
      </rPr>
      <t>98</t>
    </r>
    <r>
      <rPr>
        <sz val="11"/>
        <rFont val="標楷體"/>
        <family val="4"/>
      </rPr>
      <t>年</t>
    </r>
    <r>
      <rPr>
        <sz val="11"/>
        <rFont val="Arial"/>
        <family val="2"/>
      </rPr>
      <t xml:space="preserve"> (2009)</t>
    </r>
  </si>
  <si>
    <r>
      <t>中華民國</t>
    </r>
    <r>
      <rPr>
        <sz val="11"/>
        <rFont val="Arial"/>
        <family val="2"/>
      </rPr>
      <t>96</t>
    </r>
    <r>
      <rPr>
        <sz val="11"/>
        <rFont val="標楷體"/>
        <family val="4"/>
      </rPr>
      <t>年</t>
    </r>
    <r>
      <rPr>
        <sz val="11"/>
        <rFont val="Arial"/>
        <family val="2"/>
      </rPr>
      <t xml:space="preserve"> (2007)</t>
    </r>
  </si>
  <si>
    <r>
      <t>中華民國</t>
    </r>
    <r>
      <rPr>
        <sz val="11"/>
        <rFont val="Arial"/>
        <family val="2"/>
      </rPr>
      <t>97</t>
    </r>
    <r>
      <rPr>
        <sz val="11"/>
        <rFont val="標楷體"/>
        <family val="4"/>
      </rPr>
      <t>年</t>
    </r>
    <r>
      <rPr>
        <sz val="11"/>
        <rFont val="Arial"/>
        <family val="2"/>
      </rPr>
      <t xml:space="preserve"> (2008)</t>
    </r>
  </si>
  <si>
    <r>
      <t>中華民國</t>
    </r>
    <r>
      <rPr>
        <sz val="11"/>
        <rFont val="Arial"/>
        <family val="2"/>
      </rPr>
      <t>103</t>
    </r>
    <r>
      <rPr>
        <sz val="11"/>
        <rFont val="標楷體"/>
        <family val="4"/>
      </rPr>
      <t>年</t>
    </r>
    <r>
      <rPr>
        <sz val="11"/>
        <rFont val="Arial"/>
        <family val="2"/>
      </rPr>
      <t xml:space="preserve"> (2014)</t>
    </r>
  </si>
  <si>
    <t>單位：人次(Unit:people)</t>
  </si>
  <si>
    <t>閱覽(reading)、影印(copy)、參考諮詢(advisory service)</t>
  </si>
  <si>
    <t>親臨本所調閱地質資料 (make geological information retrieval in person)</t>
  </si>
  <si>
    <t>親臨本所影印、複製地質資料(make copies of geological information in person)</t>
  </si>
  <si>
    <t>親臨本所諮詢地質資料(consult geological information in person)</t>
  </si>
  <si>
    <t>經濟部中央地質調查所地質資料諮詢統計 (Statistics of Geological Information Consultations in Central Geological Survey, MOEA)</t>
  </si>
  <si>
    <r>
      <t>中華民國</t>
    </r>
    <r>
      <rPr>
        <sz val="11"/>
        <rFont val="Arial"/>
        <family val="2"/>
      </rPr>
      <t>104</t>
    </r>
    <r>
      <rPr>
        <sz val="11"/>
        <rFont val="標楷體"/>
        <family val="4"/>
      </rPr>
      <t>年</t>
    </r>
    <r>
      <rPr>
        <sz val="11"/>
        <rFont val="Arial"/>
        <family val="2"/>
      </rPr>
      <t xml:space="preserve"> (2015)</t>
    </r>
  </si>
  <si>
    <t>單位：人次(Unit:people)</t>
  </si>
  <si>
    <t>項目(item)</t>
  </si>
  <si>
    <t>說明(description)</t>
  </si>
  <si>
    <t>參加人數
Number of participants</t>
  </si>
  <si>
    <t>男性人數
Male</t>
  </si>
  <si>
    <t>男性百分比
Percentage, male(%)</t>
  </si>
  <si>
    <t>女性人數
Female</t>
  </si>
  <si>
    <t>女性百分比
Percentage, female(%)</t>
  </si>
  <si>
    <t>總計(total)</t>
  </si>
  <si>
    <t>閱覽(reading)、影印(copy)、參考諮詢(advisory service)</t>
  </si>
  <si>
    <t>親臨本所調閱地質資料 (make geological information retrieval in person)</t>
  </si>
  <si>
    <t>親臨本所影印、複製地質資料(make copies of geological information in person)</t>
  </si>
  <si>
    <t>親臨本所諮詢地質資料(consult geological information in person)</t>
  </si>
  <si>
    <t>陳列室參觀(exhibition visitation )</t>
  </si>
  <si>
    <t>親臨本所參觀地質陳列室(visit geological exhibition center in person)</t>
  </si>
  <si>
    <t>電話(telephone consultations)</t>
  </si>
  <si>
    <t>以電話諮詢地質資料及問題(consult geological information by phone calls)</t>
  </si>
  <si>
    <t>網路館際合作(online interlibrary cooperation)、網路資料庫會員(network database member)、網路問與答(online Q &amp; A)</t>
  </si>
  <si>
    <t>透過館際合作申請地質資料(make geological information requests by interlibrary cooperation)</t>
  </si>
  <si>
    <t>加入網路地質資料庫系統之會員(members of network geological database)</t>
  </si>
  <si>
    <t>本所建置民眾地質資料諮詢問題數量(amount of geological information consultation)</t>
  </si>
  <si>
    <t>資料來源：經濟部中央地質調查所 (Source:Central Geological Survey, MOEA)</t>
  </si>
  <si>
    <r>
      <t>中華民國</t>
    </r>
    <r>
      <rPr>
        <sz val="11"/>
        <rFont val="Arial"/>
        <family val="2"/>
      </rPr>
      <t>105</t>
    </r>
    <r>
      <rPr>
        <sz val="11"/>
        <rFont val="標楷體"/>
        <family val="4"/>
      </rPr>
      <t>年</t>
    </r>
    <r>
      <rPr>
        <sz val="11"/>
        <rFont val="Arial"/>
        <family val="2"/>
      </rPr>
      <t xml:space="preserve"> (2016)</t>
    </r>
  </si>
  <si>
    <t>閱覽(reading)、影印(copy)、參考諮詢(advisory service)</t>
  </si>
  <si>
    <t>親臨本所調閱地質資料 (make geological information retrieval in person)</t>
  </si>
  <si>
    <t>親臨本所影印、複製地質資料(make copies of geological information in person)</t>
  </si>
  <si>
    <t>親臨本所諮詢地質資料(consult geological information in person)</t>
  </si>
  <si>
    <t>陳列室參觀(exhibition visitation )</t>
  </si>
  <si>
    <t>親臨本所參觀地質陳列室(visit geological exhibition center in person)</t>
  </si>
  <si>
    <t>電話(telephone consultations)</t>
  </si>
  <si>
    <t>以電話諮詢地質資料及問題(consult geological information by phone calls)</t>
  </si>
  <si>
    <t>網路館際合作(online interlibrary cooperation)、網路資料庫會員(network database member)、網路問與答(online Q &amp; A)</t>
  </si>
  <si>
    <t>透過館際合作申請地質資料(make geological information requests by interlibrary cooperation)</t>
  </si>
  <si>
    <t>加入網路地質資料庫系統之會員(members of network geological database)</t>
  </si>
  <si>
    <t>本所建置民眾地質資料諮詢問題數量(amount of geological information consultation)</t>
  </si>
  <si>
    <t>總計(total)</t>
  </si>
  <si>
    <t>資料來源：經濟部中央地質調查所 (Source:Central Geological Survey, MOEA)</t>
  </si>
  <si>
    <r>
      <t>中華民國</t>
    </r>
    <r>
      <rPr>
        <sz val="11"/>
        <rFont val="Arial"/>
        <family val="2"/>
      </rPr>
      <t>106</t>
    </r>
    <r>
      <rPr>
        <sz val="11"/>
        <rFont val="標楷體"/>
        <family val="4"/>
      </rPr>
      <t>年</t>
    </r>
    <r>
      <rPr>
        <sz val="11"/>
        <rFont val="Arial"/>
        <family val="2"/>
      </rPr>
      <t xml:space="preserve"> (2017)</t>
    </r>
  </si>
  <si>
    <r>
      <t>中華民國</t>
    </r>
    <r>
      <rPr>
        <sz val="11"/>
        <rFont val="Arial"/>
        <family val="2"/>
      </rPr>
      <t>107</t>
    </r>
    <r>
      <rPr>
        <sz val="11"/>
        <rFont val="標楷體"/>
        <family val="4"/>
      </rPr>
      <t>年</t>
    </r>
    <r>
      <rPr>
        <sz val="11"/>
        <rFont val="Arial"/>
        <family val="2"/>
      </rPr>
      <t xml:space="preserve"> (2018)</t>
    </r>
  </si>
  <si>
    <r>
      <t>中華民國</t>
    </r>
    <r>
      <rPr>
        <sz val="11"/>
        <rFont val="Arial"/>
        <family val="2"/>
      </rPr>
      <t>108</t>
    </r>
    <r>
      <rPr>
        <sz val="11"/>
        <rFont val="標楷體"/>
        <family val="4"/>
      </rPr>
      <t>年</t>
    </r>
    <r>
      <rPr>
        <sz val="11"/>
        <rFont val="Arial"/>
        <family val="2"/>
      </rPr>
      <t xml:space="preserve"> (2019)</t>
    </r>
  </si>
  <si>
    <r>
      <t>中華民國</t>
    </r>
    <r>
      <rPr>
        <sz val="11"/>
        <rFont val="Arial"/>
        <family val="2"/>
      </rPr>
      <t>109</t>
    </r>
    <r>
      <rPr>
        <sz val="11"/>
        <rFont val="標楷體"/>
        <family val="4"/>
      </rPr>
      <t>年</t>
    </r>
    <r>
      <rPr>
        <sz val="11"/>
        <rFont val="Arial"/>
        <family val="2"/>
      </rPr>
      <t xml:space="preserve"> (2020)</t>
    </r>
  </si>
  <si>
    <t xml:space="preserve">透過館際合作申請地質資料(make geological information requests by interlibrary cooperation)   </t>
  </si>
  <si>
    <t xml:space="preserve">加入網路地質資料庫系統之會員(members of network geological database)  </t>
  </si>
  <si>
    <t xml:space="preserve">本所建置民眾地質資料諮詢問題數量(amount of geological information consultation)   </t>
  </si>
  <si>
    <r>
      <t>中華民國</t>
    </r>
    <r>
      <rPr>
        <sz val="11"/>
        <rFont val="Arial"/>
        <family val="2"/>
      </rPr>
      <t>110</t>
    </r>
    <r>
      <rPr>
        <sz val="11"/>
        <rFont val="標楷體"/>
        <family val="4"/>
      </rPr>
      <t>年</t>
    </r>
    <r>
      <rPr>
        <sz val="11"/>
        <rFont val="Arial"/>
        <family val="2"/>
      </rPr>
      <t xml:space="preserve"> (2021)</t>
    </r>
  </si>
  <si>
    <r>
      <t>中華民國</t>
    </r>
    <r>
      <rPr>
        <sz val="11"/>
        <rFont val="Arial"/>
        <family val="2"/>
      </rPr>
      <t>111</t>
    </r>
    <r>
      <rPr>
        <sz val="11"/>
        <rFont val="標楷體"/>
        <family val="4"/>
      </rPr>
      <t>年</t>
    </r>
    <r>
      <rPr>
        <sz val="11"/>
        <rFont val="Arial"/>
        <family val="2"/>
      </rPr>
      <t xml:space="preserve"> (2022)</t>
    </r>
  </si>
  <si>
    <r>
      <t xml:space="preserve">透過館際合作申請地質資料(make geological information requests by interlibrary cooperation)     </t>
    </r>
    <r>
      <rPr>
        <sz val="11"/>
        <color indexed="10"/>
        <rFont val="標楷體"/>
        <family val="4"/>
      </rPr>
      <t xml:space="preserve"> </t>
    </r>
  </si>
  <si>
    <t xml:space="preserve">加入網路地質資料庫系統之會員(members of network geological database)    </t>
  </si>
  <si>
    <t xml:space="preserve">本所建置民眾地質資料諮詢問題數量(amount of geological information consultation)    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</si>
</sst>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_);[Red]\(#,##0\)"/>
    <numFmt numFmtId="181" formatCode="0.0%"/>
  </numFmts>
  <fonts count="48">
    <font>
      <sz val="12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8"/>
      <name val="標楷體"/>
      <family val="4"/>
    </font>
    <font>
      <sz val="11"/>
      <name val="標楷體"/>
      <family val="4"/>
    </font>
    <font>
      <sz val="11"/>
      <name val="Arial"/>
      <family val="2"/>
    </font>
    <font>
      <sz val="18"/>
      <name val="Arial"/>
      <family val="2"/>
    </font>
    <font>
      <sz val="11"/>
      <color indexed="10"/>
      <name val="Arial"/>
      <family val="2"/>
    </font>
    <font>
      <sz val="10"/>
      <name val="標楷體"/>
      <family val="4"/>
    </font>
    <font>
      <sz val="12"/>
      <name val="Arial"/>
      <family val="2"/>
    </font>
    <font>
      <sz val="12"/>
      <color indexed="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179" fontId="1" fillId="0" borderId="0" xfId="0" applyNumberFormat="1" applyFont="1" applyBorder="1" applyAlignment="1">
      <alignment horizontal="center" vertical="center" wrapText="1"/>
    </xf>
    <xf numFmtId="180" fontId="1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180" fontId="1" fillId="0" borderId="10" xfId="0" applyNumberFormat="1" applyFont="1" applyBorder="1" applyAlignment="1">
      <alignment horizontal="center" vertical="center" wrapText="1"/>
    </xf>
    <xf numFmtId="180" fontId="1" fillId="0" borderId="11" xfId="0" applyNumberFormat="1" applyFont="1" applyBorder="1" applyAlignment="1">
      <alignment horizontal="center" vertical="center" wrapText="1"/>
    </xf>
    <xf numFmtId="179" fontId="1" fillId="0" borderId="11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 indent="1"/>
    </xf>
    <xf numFmtId="3" fontId="7" fillId="0" borderId="17" xfId="0" applyNumberFormat="1" applyFont="1" applyBorder="1" applyAlignment="1">
      <alignment horizontal="center" vertical="center"/>
    </xf>
    <xf numFmtId="3" fontId="7" fillId="0" borderId="18" xfId="0" applyNumberFormat="1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wrapText="1"/>
    </xf>
    <xf numFmtId="3" fontId="7" fillId="0" borderId="19" xfId="0" applyNumberFormat="1" applyFont="1" applyBorder="1" applyAlignment="1">
      <alignment horizont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 indent="1"/>
    </xf>
    <xf numFmtId="0" fontId="10" fillId="0" borderId="0" xfId="0" applyFont="1" applyBorder="1" applyAlignment="1">
      <alignment horizontal="right"/>
    </xf>
    <xf numFmtId="0" fontId="11" fillId="0" borderId="0" xfId="0" applyFont="1" applyAlignment="1">
      <alignment/>
    </xf>
    <xf numFmtId="0" fontId="7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vertical="center" wrapText="1"/>
    </xf>
    <xf numFmtId="0" fontId="7" fillId="0" borderId="0" xfId="0" applyFont="1" applyBorder="1" applyAlignment="1">
      <alignment vertical="top"/>
    </xf>
    <xf numFmtId="0" fontId="6" fillId="0" borderId="0" xfId="0" applyFont="1" applyBorder="1" applyAlignment="1">
      <alignment horizontal="right"/>
    </xf>
    <xf numFmtId="0" fontId="6" fillId="0" borderId="15" xfId="0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center" vertical="center"/>
    </xf>
    <xf numFmtId="3" fontId="7" fillId="0" borderId="15" xfId="0" applyNumberFormat="1" applyFont="1" applyBorder="1" applyAlignment="1">
      <alignment horizontal="center" vertical="center" wrapText="1"/>
    </xf>
    <xf numFmtId="0" fontId="7" fillId="0" borderId="21" xfId="0" applyFont="1" applyBorder="1" applyAlignment="1">
      <alignment/>
    </xf>
    <xf numFmtId="0" fontId="6" fillId="0" borderId="22" xfId="0" applyFont="1" applyBorder="1" applyAlignment="1">
      <alignment horizontal="center"/>
    </xf>
    <xf numFmtId="0" fontId="7" fillId="0" borderId="22" xfId="0" applyFont="1" applyBorder="1" applyAlignment="1">
      <alignment/>
    </xf>
    <xf numFmtId="181" fontId="7" fillId="0" borderId="22" xfId="39" applyNumberFormat="1" applyFont="1" applyBorder="1" applyAlignment="1">
      <alignment/>
    </xf>
    <xf numFmtId="0" fontId="6" fillId="0" borderId="22" xfId="0" applyFont="1" applyBorder="1" applyAlignment="1">
      <alignment horizontal="right"/>
    </xf>
    <xf numFmtId="181" fontId="7" fillId="0" borderId="23" xfId="39" applyNumberFormat="1" applyFont="1" applyBorder="1" applyAlignment="1">
      <alignment vertical="center"/>
    </xf>
    <xf numFmtId="0" fontId="12" fillId="0" borderId="15" xfId="0" applyFont="1" applyBorder="1" applyAlignment="1">
      <alignment horizontal="center" vertical="center" wrapText="1"/>
    </xf>
    <xf numFmtId="181" fontId="1" fillId="0" borderId="15" xfId="39" applyNumberFormat="1" applyFont="1" applyBorder="1" applyAlignment="1">
      <alignment horizontal="center" vertical="center" wrapText="1"/>
    </xf>
    <xf numFmtId="3" fontId="7" fillId="0" borderId="15" xfId="0" applyNumberFormat="1" applyFont="1" applyBorder="1" applyAlignment="1">
      <alignment horizontal="center" vertical="center"/>
    </xf>
    <xf numFmtId="181" fontId="7" fillId="0" borderId="15" xfId="39" applyNumberFormat="1" applyFont="1" applyBorder="1" applyAlignment="1">
      <alignment horizontal="center" vertical="center" wrapText="1"/>
    </xf>
    <xf numFmtId="181" fontId="7" fillId="0" borderId="15" xfId="39" applyNumberFormat="1" applyFont="1" applyBorder="1" applyAlignment="1">
      <alignment horizontal="center" vertical="center"/>
    </xf>
    <xf numFmtId="181" fontId="7" fillId="0" borderId="15" xfId="39" applyNumberFormat="1" applyFont="1" applyBorder="1" applyAlignment="1">
      <alignment horizontal="center" wrapText="1"/>
    </xf>
    <xf numFmtId="181" fontId="7" fillId="0" borderId="0" xfId="39" applyNumberFormat="1" applyFont="1" applyBorder="1" applyAlignment="1">
      <alignment vertical="center"/>
    </xf>
    <xf numFmtId="179" fontId="11" fillId="0" borderId="15" xfId="0" applyNumberFormat="1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179" fontId="1" fillId="0" borderId="15" xfId="0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" fillId="0" borderId="22" xfId="0" applyFont="1" applyBorder="1" applyAlignment="1">
      <alignment horizontal="right"/>
    </xf>
    <xf numFmtId="0" fontId="6" fillId="0" borderId="23" xfId="0" applyFont="1" applyBorder="1" applyAlignment="1">
      <alignment horizontal="right"/>
    </xf>
    <xf numFmtId="0" fontId="6" fillId="0" borderId="25" xfId="0" applyFont="1" applyBorder="1" applyAlignment="1">
      <alignment horizontal="left" vertical="center" wrapText="1" indent="1"/>
    </xf>
    <xf numFmtId="0" fontId="6" fillId="0" borderId="26" xfId="0" applyFont="1" applyBorder="1" applyAlignment="1">
      <alignment horizontal="left" vertical="center" wrapText="1" indent="1"/>
    </xf>
    <xf numFmtId="0" fontId="6" fillId="0" borderId="27" xfId="0" applyFont="1" applyBorder="1" applyAlignment="1">
      <alignment horizontal="left" vertical="center" wrapText="1" indent="1"/>
    </xf>
    <xf numFmtId="179" fontId="7" fillId="0" borderId="15" xfId="0" applyNumberFormat="1" applyFont="1" applyBorder="1" applyAlignment="1">
      <alignment horizontal="center" vertical="center" wrapText="1"/>
    </xf>
    <xf numFmtId="179" fontId="11" fillId="0" borderId="15" xfId="0" applyNumberFormat="1" applyFont="1" applyBorder="1" applyAlignment="1">
      <alignment horizontal="center" vertical="center" wrapText="1"/>
    </xf>
    <xf numFmtId="3" fontId="7" fillId="0" borderId="15" xfId="0" applyNumberFormat="1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181" fontId="7" fillId="0" borderId="25" xfId="39" applyNumberFormat="1" applyFont="1" applyBorder="1" applyAlignment="1">
      <alignment horizontal="center" vertical="center" wrapText="1"/>
    </xf>
    <xf numFmtId="181" fontId="7" fillId="0" borderId="26" xfId="39" applyNumberFormat="1" applyFont="1" applyBorder="1" applyAlignment="1">
      <alignment horizontal="center" vertical="center" wrapText="1"/>
    </xf>
    <xf numFmtId="181" fontId="7" fillId="0" borderId="27" xfId="39" applyNumberFormat="1" applyFont="1" applyBorder="1" applyAlignment="1">
      <alignment horizontal="center" vertical="center" wrapText="1"/>
    </xf>
    <xf numFmtId="181" fontId="7" fillId="0" borderId="15" xfId="39" applyNumberFormat="1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right" vertical="center" wrapText="1"/>
    </xf>
    <xf numFmtId="0" fontId="6" fillId="0" borderId="29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right" vertical="center" wrapText="1"/>
    </xf>
    <xf numFmtId="0" fontId="7" fillId="0" borderId="15" xfId="0" applyFont="1" applyBorder="1" applyAlignment="1">
      <alignment horizontal="center" vertical="center" wrapText="1"/>
    </xf>
    <xf numFmtId="181" fontId="7" fillId="0" borderId="15" xfId="39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right" vertical="center" wrapText="1"/>
    </xf>
    <xf numFmtId="0" fontId="6" fillId="0" borderId="15" xfId="0" applyFont="1" applyBorder="1" applyAlignment="1">
      <alignment horizontal="left" vertical="center" wrapText="1" indent="1"/>
    </xf>
    <xf numFmtId="0" fontId="11" fillId="0" borderId="15" xfId="0" applyFont="1" applyBorder="1" applyAlignment="1">
      <alignment horizontal="left" vertical="center" wrapText="1" indent="1"/>
    </xf>
    <xf numFmtId="0" fontId="7" fillId="0" borderId="15" xfId="0" applyFont="1" applyBorder="1" applyAlignment="1">
      <alignment horizontal="left" vertical="center" wrapText="1" indent="1"/>
    </xf>
    <xf numFmtId="0" fontId="6" fillId="0" borderId="18" xfId="0" applyFont="1" applyBorder="1" applyAlignment="1">
      <alignment horizontal="right" vertical="center" wrapText="1"/>
    </xf>
    <xf numFmtId="0" fontId="6" fillId="0" borderId="24" xfId="0" applyFont="1" applyBorder="1" applyAlignment="1">
      <alignment horizontal="righ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179" fontId="7" fillId="0" borderId="25" xfId="0" applyNumberFormat="1" applyFont="1" applyBorder="1" applyAlignment="1">
      <alignment horizontal="center" vertical="center" wrapText="1"/>
    </xf>
    <xf numFmtId="179" fontId="11" fillId="0" borderId="26" xfId="0" applyNumberFormat="1" applyFont="1" applyBorder="1" applyAlignment="1">
      <alignment horizontal="center" vertical="center" wrapText="1"/>
    </xf>
    <xf numFmtId="179" fontId="11" fillId="0" borderId="27" xfId="0" applyNumberFormat="1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3" fontId="7" fillId="0" borderId="25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left" vertical="center" wrapText="1" indent="1"/>
    </xf>
    <xf numFmtId="0" fontId="11" fillId="0" borderId="16" xfId="0" applyFont="1" applyBorder="1" applyAlignment="1">
      <alignment horizontal="left" vertical="center" wrapText="1" indent="1"/>
    </xf>
    <xf numFmtId="0" fontId="11" fillId="0" borderId="30" xfId="0" applyFont="1" applyBorder="1" applyAlignment="1">
      <alignment horizontal="left" vertical="center" wrapText="1" indent="1"/>
    </xf>
    <xf numFmtId="179" fontId="7" fillId="0" borderId="19" xfId="0" applyNumberFormat="1" applyFont="1" applyBorder="1" applyAlignment="1">
      <alignment horizontal="center" vertical="center" wrapText="1"/>
    </xf>
    <xf numFmtId="179" fontId="11" fillId="0" borderId="19" xfId="0" applyNumberFormat="1" applyFont="1" applyBorder="1" applyAlignment="1">
      <alignment horizontal="center" vertical="center" wrapText="1"/>
    </xf>
    <xf numFmtId="179" fontId="11" fillId="0" borderId="10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left" vertical="center" wrapText="1" indent="1"/>
    </xf>
    <xf numFmtId="3" fontId="7" fillId="0" borderId="0" xfId="0" applyNumberFormat="1" applyFont="1" applyBorder="1" applyAlignment="1">
      <alignment horizontal="center" vertical="center" wrapText="1"/>
    </xf>
    <xf numFmtId="179" fontId="7" fillId="0" borderId="0" xfId="0" applyNumberFormat="1" applyFont="1" applyBorder="1" applyAlignment="1">
      <alignment horizontal="center" vertical="center" wrapText="1"/>
    </xf>
    <xf numFmtId="179" fontId="11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79" fontId="0" fillId="0" borderId="19" xfId="0" applyNumberFormat="1" applyBorder="1" applyAlignment="1">
      <alignment horizontal="center" vertical="center" wrapText="1"/>
    </xf>
    <xf numFmtId="179" fontId="0" fillId="0" borderId="10" xfId="0" applyNumberFormat="1" applyBorder="1" applyAlignment="1">
      <alignment horizontal="center" vertical="center" wrapText="1"/>
    </xf>
    <xf numFmtId="179" fontId="0" fillId="0" borderId="0" xfId="0" applyNumberFormat="1" applyBorder="1" applyAlignment="1">
      <alignment horizontal="center" vertical="center" wrapText="1"/>
    </xf>
    <xf numFmtId="0" fontId="11" fillId="0" borderId="20" xfId="0" applyFont="1" applyBorder="1" applyAlignment="1">
      <alignment horizontal="left" vertical="center" wrapText="1" indent="1"/>
    </xf>
    <xf numFmtId="0" fontId="6" fillId="0" borderId="24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7" fillId="0" borderId="22" xfId="0" applyFont="1" applyBorder="1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20517(&#22320;&#35519;&#25152;)%20GM\01&#20013;&#22830;&#22320;&#36074;&#35519;&#26597;&#25152;&#22320;&#36074;&#36039;&#26009;&#39015;&#23458;&#26381;&#21209;&#30456;&#38364;&#32113;&#35336;(202306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11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="90" zoomScaleNormal="90" zoomScalePageLayoutView="0" workbookViewId="0" topLeftCell="A1">
      <selection activeCell="A2" sqref="A2:B2"/>
    </sheetView>
  </sheetViews>
  <sheetFormatPr defaultColWidth="9.00390625" defaultRowHeight="16.5"/>
  <cols>
    <col min="1" max="1" width="17.125" style="0" customWidth="1"/>
    <col min="2" max="2" width="31.50390625" style="0" customWidth="1"/>
    <col min="3" max="7" width="16.75390625" style="0" customWidth="1"/>
  </cols>
  <sheetData>
    <row r="1" spans="1:7" ht="69" customHeight="1">
      <c r="A1" s="54" t="s">
        <v>0</v>
      </c>
      <c r="B1" s="55"/>
      <c r="C1" s="55"/>
      <c r="D1" s="55"/>
      <c r="E1" s="55"/>
      <c r="F1" s="55"/>
      <c r="G1" s="56"/>
    </row>
    <row r="2" spans="1:7" ht="16.5">
      <c r="A2" s="57" t="s">
        <v>82</v>
      </c>
      <c r="B2" s="58"/>
      <c r="C2" s="121"/>
      <c r="D2" s="121"/>
      <c r="E2" s="59" t="s">
        <v>30</v>
      </c>
      <c r="F2" s="59"/>
      <c r="G2" s="60"/>
    </row>
    <row r="3" spans="1:7" ht="72" customHeight="1">
      <c r="A3" s="35" t="s">
        <v>3</v>
      </c>
      <c r="B3" s="35" t="s">
        <v>4</v>
      </c>
      <c r="C3" s="52" t="s">
        <v>40</v>
      </c>
      <c r="D3" s="52" t="s">
        <v>41</v>
      </c>
      <c r="E3" s="45" t="s">
        <v>42</v>
      </c>
      <c r="F3" s="52" t="s">
        <v>43</v>
      </c>
      <c r="G3" s="45" t="s">
        <v>44</v>
      </c>
    </row>
    <row r="4" spans="1:7" ht="60.75" customHeight="1">
      <c r="A4" s="80" t="s">
        <v>8</v>
      </c>
      <c r="B4" s="20" t="s">
        <v>9</v>
      </c>
      <c r="C4" s="64">
        <v>1096</v>
      </c>
      <c r="D4" s="66">
        <v>643</v>
      </c>
      <c r="E4" s="68">
        <v>0.5867</v>
      </c>
      <c r="F4" s="64">
        <v>453</v>
      </c>
      <c r="G4" s="71">
        <v>0.4133</v>
      </c>
    </row>
    <row r="5" spans="1:7" ht="57" customHeight="1">
      <c r="A5" s="82"/>
      <c r="B5" s="20" t="s">
        <v>10</v>
      </c>
      <c r="C5" s="65"/>
      <c r="D5" s="67"/>
      <c r="E5" s="69"/>
      <c r="F5" s="65"/>
      <c r="G5" s="71"/>
    </row>
    <row r="6" spans="1:7" ht="66" customHeight="1">
      <c r="A6" s="82"/>
      <c r="B6" s="20" t="s">
        <v>11</v>
      </c>
      <c r="C6" s="65"/>
      <c r="D6" s="67"/>
      <c r="E6" s="70"/>
      <c r="F6" s="65"/>
      <c r="G6" s="71"/>
    </row>
    <row r="7" spans="1:7" ht="86.25" customHeight="1">
      <c r="A7" s="28" t="s">
        <v>12</v>
      </c>
      <c r="B7" s="20" t="s">
        <v>13</v>
      </c>
      <c r="C7" s="37">
        <v>670</v>
      </c>
      <c r="D7" s="19">
        <v>371</v>
      </c>
      <c r="E7" s="47">
        <v>0.5537</v>
      </c>
      <c r="F7" s="19">
        <v>299</v>
      </c>
      <c r="G7" s="47">
        <v>0.4463</v>
      </c>
    </row>
    <row r="8" spans="1:7" ht="63" customHeight="1">
      <c r="A8" s="28" t="s">
        <v>16</v>
      </c>
      <c r="B8" s="20" t="s">
        <v>17</v>
      </c>
      <c r="C8" s="37">
        <v>625</v>
      </c>
      <c r="D8" s="37">
        <v>382</v>
      </c>
      <c r="E8" s="47">
        <v>0.6112</v>
      </c>
      <c r="F8" s="37">
        <v>243</v>
      </c>
      <c r="G8" s="47">
        <v>0.3888</v>
      </c>
    </row>
    <row r="9" spans="1:7" ht="80.25" customHeight="1">
      <c r="A9" s="80" t="s">
        <v>18</v>
      </c>
      <c r="B9" s="20" t="s">
        <v>83</v>
      </c>
      <c r="C9" s="64">
        <v>137</v>
      </c>
      <c r="D9" s="66">
        <v>72</v>
      </c>
      <c r="E9" s="71">
        <v>0.5255</v>
      </c>
      <c r="F9" s="77">
        <v>65</v>
      </c>
      <c r="G9" s="78">
        <v>0.4744</v>
      </c>
    </row>
    <row r="10" spans="1:7" ht="63.75" customHeight="1">
      <c r="A10" s="81"/>
      <c r="B10" s="20" t="s">
        <v>84</v>
      </c>
      <c r="C10" s="65"/>
      <c r="D10" s="67"/>
      <c r="E10" s="71"/>
      <c r="F10" s="67"/>
      <c r="G10" s="78"/>
    </row>
    <row r="11" spans="1:7" ht="63" customHeight="1">
      <c r="A11" s="81"/>
      <c r="B11" s="20" t="s">
        <v>85</v>
      </c>
      <c r="C11" s="65"/>
      <c r="D11" s="67"/>
      <c r="E11" s="71"/>
      <c r="F11" s="67"/>
      <c r="G11" s="78"/>
    </row>
    <row r="12" spans="1:7" ht="32.25" customHeight="1">
      <c r="A12" s="72" t="s">
        <v>5</v>
      </c>
      <c r="B12" s="73"/>
      <c r="C12" s="51">
        <f>SUM(C4:C11)</f>
        <v>2528</v>
      </c>
      <c r="D12" s="51">
        <f>SUM(D4:D11)</f>
        <v>1468</v>
      </c>
      <c r="E12" s="47">
        <v>0.5807</v>
      </c>
      <c r="F12" s="51">
        <f>SUM(F4:F11)</f>
        <v>1060</v>
      </c>
      <c r="G12" s="47">
        <v>0.4193</v>
      </c>
    </row>
    <row r="13" spans="1:7" ht="27.75" customHeight="1">
      <c r="A13" s="74" t="s">
        <v>22</v>
      </c>
      <c r="B13" s="75"/>
      <c r="C13" s="75"/>
      <c r="D13" s="75"/>
      <c r="E13" s="75"/>
      <c r="F13" s="75"/>
      <c r="G13" s="76"/>
    </row>
  </sheetData>
  <sheetProtection/>
  <mergeCells count="17">
    <mergeCell ref="A12:B12"/>
    <mergeCell ref="A13:G13"/>
    <mergeCell ref="A9:A11"/>
    <mergeCell ref="C9:C11"/>
    <mergeCell ref="D9:D11"/>
    <mergeCell ref="E9:E11"/>
    <mergeCell ref="F9:F11"/>
    <mergeCell ref="G9:G11"/>
    <mergeCell ref="A1:G1"/>
    <mergeCell ref="A2:B2"/>
    <mergeCell ref="E2:G2"/>
    <mergeCell ref="A4:A6"/>
    <mergeCell ref="C4:C6"/>
    <mergeCell ref="D4:D6"/>
    <mergeCell ref="E4:E6"/>
    <mergeCell ref="F4:F6"/>
    <mergeCell ref="G4:G6"/>
  </mergeCells>
  <printOptions horizontalCentered="1" verticalCentered="1"/>
  <pageMargins left="0.2362204724409449" right="0.2362204724409449" top="0.15748031496062992" bottom="0.15748031496062992" header="0.31496062992125984" footer="0.31496062992125984"/>
  <pageSetup horizontalDpi="600" verticalDpi="600" orientation="landscape" paperSize="9" scale="90" r:id="rId1"/>
  <rowBreaks count="1" manualBreakCount="1">
    <brk id="8" max="255" man="1"/>
  </rowBreaks>
  <colBreaks count="1" manualBreakCount="1">
    <brk id="7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P22"/>
  <sheetViews>
    <sheetView zoomScaleSheetLayoutView="100" zoomScalePageLayoutView="0" workbookViewId="0" topLeftCell="A4">
      <selection activeCell="D3" sqref="D3"/>
    </sheetView>
  </sheetViews>
  <sheetFormatPr defaultColWidth="9.00390625" defaultRowHeight="16.5"/>
  <cols>
    <col min="1" max="1" width="23.75390625" style="7" customWidth="1"/>
    <col min="2" max="2" width="33.25390625" style="7" customWidth="1"/>
    <col min="3" max="3" width="9.00390625" style="7" customWidth="1"/>
    <col min="4" max="4" width="8.75390625" style="7" customWidth="1"/>
    <col min="5" max="5" width="12.375" style="7" customWidth="1"/>
    <col min="6" max="16384" width="9.00390625" style="7" customWidth="1"/>
  </cols>
  <sheetData>
    <row r="1" spans="1:5" ht="95.25" customHeight="1">
      <c r="A1" s="98" t="s">
        <v>0</v>
      </c>
      <c r="B1" s="99"/>
      <c r="C1" s="99"/>
      <c r="D1" s="99"/>
      <c r="E1" s="99"/>
    </row>
    <row r="2" spans="1:5" ht="27" customHeight="1" thickBot="1">
      <c r="A2" s="8"/>
      <c r="B2" s="3" t="s">
        <v>1</v>
      </c>
      <c r="C2" s="8"/>
      <c r="D2" s="8"/>
      <c r="E2" s="29" t="s">
        <v>2</v>
      </c>
    </row>
    <row r="3" spans="1:16" ht="54" customHeight="1">
      <c r="A3" s="14" t="s">
        <v>3</v>
      </c>
      <c r="B3" s="15" t="s">
        <v>4</v>
      </c>
      <c r="C3" s="15" t="s">
        <v>5</v>
      </c>
      <c r="D3" s="15" t="s">
        <v>6</v>
      </c>
      <c r="E3" s="15" t="s">
        <v>7</v>
      </c>
      <c r="H3" s="30"/>
      <c r="I3" s="30"/>
      <c r="J3" s="30"/>
      <c r="K3" s="30"/>
      <c r="L3" s="30"/>
      <c r="M3" s="30"/>
      <c r="N3" s="30"/>
      <c r="O3" s="30"/>
      <c r="P3" s="30"/>
    </row>
    <row r="4" spans="1:16" ht="30" customHeight="1">
      <c r="A4" s="21" t="s">
        <v>5</v>
      </c>
      <c r="B4" s="19"/>
      <c r="C4" s="23">
        <f>SUM(C5:C13)</f>
        <v>4946</v>
      </c>
      <c r="D4" s="24">
        <f>SUM(D5:D13)</f>
        <v>3183</v>
      </c>
      <c r="E4" s="24">
        <f>SUM(E5:E13)</f>
        <v>1763</v>
      </c>
      <c r="H4" s="30"/>
      <c r="I4" s="30"/>
      <c r="J4" s="30"/>
      <c r="K4" s="30"/>
      <c r="L4" s="30"/>
      <c r="M4" s="30"/>
      <c r="N4" s="30"/>
      <c r="O4" s="30"/>
      <c r="P4" s="30"/>
    </row>
    <row r="5" spans="1:16" ht="59.25" customHeight="1">
      <c r="A5" s="103" t="s">
        <v>8</v>
      </c>
      <c r="B5" s="20" t="s">
        <v>9</v>
      </c>
      <c r="C5" s="106">
        <v>1662</v>
      </c>
      <c r="D5" s="110">
        <v>1094</v>
      </c>
      <c r="E5" s="111">
        <v>568</v>
      </c>
      <c r="F5" s="10"/>
      <c r="G5" s="10"/>
      <c r="H5" s="30"/>
      <c r="I5" s="30"/>
      <c r="J5" s="30"/>
      <c r="K5" s="30"/>
      <c r="L5" s="30"/>
      <c r="M5" s="30"/>
      <c r="N5" s="30"/>
      <c r="O5" s="30"/>
      <c r="P5" s="30"/>
    </row>
    <row r="6" spans="1:16" ht="48.75" customHeight="1">
      <c r="A6" s="109"/>
      <c r="B6" s="20" t="s">
        <v>10</v>
      </c>
      <c r="C6" s="107"/>
      <c r="D6" s="101"/>
      <c r="E6" s="112"/>
      <c r="F6" s="10"/>
      <c r="G6" s="10"/>
      <c r="H6" s="30"/>
      <c r="I6" s="30"/>
      <c r="J6" s="30"/>
      <c r="K6" s="30"/>
      <c r="L6" s="30"/>
      <c r="M6" s="30"/>
      <c r="N6" s="30"/>
      <c r="O6" s="30"/>
      <c r="P6" s="30"/>
    </row>
    <row r="7" spans="1:16" ht="69.75" customHeight="1">
      <c r="A7" s="109"/>
      <c r="B7" s="20" t="s">
        <v>11</v>
      </c>
      <c r="C7" s="107"/>
      <c r="D7" s="101"/>
      <c r="E7" s="112"/>
      <c r="F7" s="11"/>
      <c r="G7" s="11"/>
      <c r="H7" s="30"/>
      <c r="I7" s="30"/>
      <c r="J7" s="30"/>
      <c r="K7" s="30"/>
      <c r="L7" s="30"/>
      <c r="M7" s="30"/>
      <c r="N7" s="30"/>
      <c r="O7" s="30"/>
      <c r="P7" s="30"/>
    </row>
    <row r="8" spans="1:16" ht="57.75" customHeight="1">
      <c r="A8" s="22" t="s">
        <v>12</v>
      </c>
      <c r="B8" s="20" t="s">
        <v>13</v>
      </c>
      <c r="C8" s="31">
        <v>422</v>
      </c>
      <c r="D8" s="12">
        <v>253</v>
      </c>
      <c r="E8" s="12">
        <v>169</v>
      </c>
      <c r="F8" s="13"/>
      <c r="G8" s="13"/>
      <c r="H8" s="30"/>
      <c r="I8" s="30"/>
      <c r="J8" s="30"/>
      <c r="K8" s="30"/>
      <c r="L8" s="30"/>
      <c r="M8" s="30"/>
      <c r="N8" s="30"/>
      <c r="O8" s="30"/>
      <c r="P8" s="30"/>
    </row>
    <row r="9" spans="1:16" ht="47.25" customHeight="1">
      <c r="A9" s="22" t="s">
        <v>14</v>
      </c>
      <c r="B9" s="20" t="s">
        <v>15</v>
      </c>
      <c r="C9" s="26">
        <v>1376</v>
      </c>
      <c r="D9" s="11">
        <v>976</v>
      </c>
      <c r="E9" s="11">
        <v>400</v>
      </c>
      <c r="F9" s="11"/>
      <c r="G9" s="11"/>
      <c r="H9" s="30"/>
      <c r="I9" s="30"/>
      <c r="J9" s="30"/>
      <c r="K9" s="30"/>
      <c r="L9" s="30"/>
      <c r="M9" s="30"/>
      <c r="N9" s="30"/>
      <c r="O9" s="30"/>
      <c r="P9" s="30"/>
    </row>
    <row r="10" spans="1:16" ht="52.5" customHeight="1">
      <c r="A10" s="22" t="s">
        <v>16</v>
      </c>
      <c r="B10" s="20" t="s">
        <v>17</v>
      </c>
      <c r="C10" s="26">
        <v>1024</v>
      </c>
      <c r="D10" s="11">
        <v>552</v>
      </c>
      <c r="E10" s="11">
        <v>472</v>
      </c>
      <c r="F10" s="11"/>
      <c r="G10" s="11"/>
      <c r="H10" s="30"/>
      <c r="I10" s="30"/>
      <c r="J10" s="30"/>
      <c r="K10" s="30"/>
      <c r="L10" s="30"/>
      <c r="M10" s="30"/>
      <c r="N10" s="30"/>
      <c r="O10" s="30"/>
      <c r="P10" s="30"/>
    </row>
    <row r="11" spans="1:16" ht="57" customHeight="1">
      <c r="A11" s="103" t="s">
        <v>18</v>
      </c>
      <c r="B11" s="20" t="s">
        <v>19</v>
      </c>
      <c r="C11" s="106">
        <v>462</v>
      </c>
      <c r="D11" s="91">
        <v>308</v>
      </c>
      <c r="E11" s="91">
        <v>154</v>
      </c>
      <c r="H11" s="30"/>
      <c r="I11" s="30"/>
      <c r="J11" s="30"/>
      <c r="K11" s="30"/>
      <c r="L11" s="30"/>
      <c r="M11" s="30"/>
      <c r="N11" s="30"/>
      <c r="O11" s="30"/>
      <c r="P11" s="30"/>
    </row>
    <row r="12" spans="1:16" ht="57" customHeight="1">
      <c r="A12" s="104"/>
      <c r="B12" s="20" t="s">
        <v>20</v>
      </c>
      <c r="C12" s="107"/>
      <c r="D12" s="101"/>
      <c r="E12" s="101"/>
      <c r="H12" s="30"/>
      <c r="I12" s="30"/>
      <c r="J12" s="30"/>
      <c r="K12" s="30"/>
      <c r="L12" s="30"/>
      <c r="M12" s="30"/>
      <c r="N12" s="30"/>
      <c r="O12" s="30"/>
      <c r="P12" s="30"/>
    </row>
    <row r="13" spans="1:16" ht="78.75" customHeight="1" thickBot="1">
      <c r="A13" s="105"/>
      <c r="B13" s="32" t="s">
        <v>21</v>
      </c>
      <c r="C13" s="108"/>
      <c r="D13" s="102"/>
      <c r="E13" s="102"/>
      <c r="H13" s="30"/>
      <c r="I13" s="30"/>
      <c r="J13" s="30"/>
      <c r="K13" s="30"/>
      <c r="L13" s="30"/>
      <c r="M13" s="30"/>
      <c r="N13" s="30"/>
      <c r="O13" s="30"/>
      <c r="P13" s="30"/>
    </row>
    <row r="14" spans="1:16" ht="28.5" customHeight="1">
      <c r="A14" s="89" t="s">
        <v>22</v>
      </c>
      <c r="B14" s="90"/>
      <c r="H14" s="30"/>
      <c r="I14" s="30"/>
      <c r="J14" s="30"/>
      <c r="K14" s="30"/>
      <c r="L14" s="30"/>
      <c r="M14" s="30"/>
      <c r="N14" s="30"/>
      <c r="O14" s="30"/>
      <c r="P14" s="30"/>
    </row>
    <row r="15" ht="30" customHeight="1"/>
    <row r="16" ht="30" customHeight="1"/>
    <row r="17" ht="30" customHeight="1"/>
    <row r="18" ht="30" customHeight="1"/>
    <row r="19" ht="30" customHeight="1"/>
    <row r="20" ht="30" customHeight="1"/>
    <row r="21" ht="30" customHeight="1"/>
    <row r="22" spans="1:5" ht="30" customHeight="1">
      <c r="A22" s="91"/>
      <c r="B22" s="91"/>
      <c r="C22" s="91"/>
      <c r="D22" s="91"/>
      <c r="E22" s="91"/>
    </row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</sheetData>
  <sheetProtection/>
  <mergeCells count="11">
    <mergeCell ref="D11:D13"/>
    <mergeCell ref="E11:E13"/>
    <mergeCell ref="A14:B14"/>
    <mergeCell ref="A22:E22"/>
    <mergeCell ref="A11:A13"/>
    <mergeCell ref="C11:C13"/>
    <mergeCell ref="A1:E1"/>
    <mergeCell ref="A5:A7"/>
    <mergeCell ref="C5:C7"/>
    <mergeCell ref="D5:D7"/>
    <mergeCell ref="E5:E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A3" sqref="A3:E13"/>
    </sheetView>
  </sheetViews>
  <sheetFormatPr defaultColWidth="9.00390625" defaultRowHeight="16.5"/>
  <cols>
    <col min="1" max="1" width="23.75390625" style="7" customWidth="1"/>
    <col min="2" max="2" width="33.25390625" style="7" customWidth="1"/>
    <col min="3" max="3" width="9.00390625" style="7" customWidth="1"/>
    <col min="4" max="4" width="8.75390625" style="7" customWidth="1"/>
    <col min="5" max="5" width="12.375" style="7" customWidth="1"/>
    <col min="6" max="16384" width="9.00390625" style="7" customWidth="1"/>
  </cols>
  <sheetData>
    <row r="1" spans="1:5" ht="95.25" customHeight="1">
      <c r="A1" s="98" t="s">
        <v>0</v>
      </c>
      <c r="B1" s="99"/>
      <c r="C1" s="99"/>
      <c r="D1" s="99"/>
      <c r="E1" s="99"/>
    </row>
    <row r="2" spans="1:5" ht="27" customHeight="1" thickBot="1">
      <c r="A2" s="8"/>
      <c r="B2" s="3" t="s">
        <v>23</v>
      </c>
      <c r="C2" s="8"/>
      <c r="D2" s="8"/>
      <c r="E2" s="29" t="s">
        <v>2</v>
      </c>
    </row>
    <row r="3" spans="1:12" ht="54" customHeight="1">
      <c r="A3" s="14" t="s">
        <v>3</v>
      </c>
      <c r="B3" s="15" t="s">
        <v>4</v>
      </c>
      <c r="C3" s="15" t="s">
        <v>5</v>
      </c>
      <c r="D3" s="15" t="s">
        <v>6</v>
      </c>
      <c r="E3" s="16" t="s">
        <v>7</v>
      </c>
      <c r="G3" s="30"/>
      <c r="H3" s="30"/>
      <c r="I3" s="30"/>
      <c r="J3" s="30"/>
      <c r="K3" s="30"/>
      <c r="L3" s="30"/>
    </row>
    <row r="4" spans="1:12" ht="30" customHeight="1">
      <c r="A4" s="21" t="s">
        <v>5</v>
      </c>
      <c r="B4" s="19"/>
      <c r="C4" s="23">
        <f>SUM(C5:C13)</f>
        <v>8501</v>
      </c>
      <c r="D4" s="24">
        <f>SUM(D5:D13)</f>
        <v>5536</v>
      </c>
      <c r="E4" s="24">
        <f>SUM(E5:E13)</f>
        <v>2965</v>
      </c>
      <c r="G4" s="30"/>
      <c r="H4" s="30"/>
      <c r="I4" s="30"/>
      <c r="J4" s="30"/>
      <c r="K4" s="30"/>
      <c r="L4" s="30"/>
    </row>
    <row r="5" spans="1:12" ht="59.25" customHeight="1">
      <c r="A5" s="103" t="s">
        <v>8</v>
      </c>
      <c r="B5" s="20" t="s">
        <v>9</v>
      </c>
      <c r="C5" s="106">
        <f>D5+E5</f>
        <v>3251</v>
      </c>
      <c r="D5" s="110">
        <v>2157</v>
      </c>
      <c r="E5" s="111">
        <v>1094</v>
      </c>
      <c r="F5" s="10"/>
      <c r="G5" s="30"/>
      <c r="H5" s="30"/>
      <c r="I5" s="30"/>
      <c r="J5" s="30"/>
      <c r="K5" s="30"/>
      <c r="L5" s="30"/>
    </row>
    <row r="6" spans="1:12" ht="48.75" customHeight="1">
      <c r="A6" s="109"/>
      <c r="B6" s="20" t="s">
        <v>10</v>
      </c>
      <c r="C6" s="115"/>
      <c r="D6" s="113"/>
      <c r="E6" s="117"/>
      <c r="F6" s="10"/>
      <c r="G6" s="30"/>
      <c r="H6" s="30"/>
      <c r="I6" s="30"/>
      <c r="J6" s="30"/>
      <c r="K6" s="30"/>
      <c r="L6" s="30"/>
    </row>
    <row r="7" spans="1:12" ht="69.75" customHeight="1">
      <c r="A7" s="109"/>
      <c r="B7" s="20" t="s">
        <v>11</v>
      </c>
      <c r="C7" s="115"/>
      <c r="D7" s="113"/>
      <c r="E7" s="117"/>
      <c r="F7" s="11"/>
      <c r="G7" s="30"/>
      <c r="H7" s="30"/>
      <c r="I7" s="30"/>
      <c r="J7" s="30"/>
      <c r="K7" s="30"/>
      <c r="L7" s="30"/>
    </row>
    <row r="8" spans="1:12" ht="57.75" customHeight="1">
      <c r="A8" s="22" t="s">
        <v>12</v>
      </c>
      <c r="B8" s="20" t="s">
        <v>13</v>
      </c>
      <c r="C8" s="25">
        <v>716</v>
      </c>
      <c r="D8" s="12">
        <v>466</v>
      </c>
      <c r="E8" s="12">
        <v>250</v>
      </c>
      <c r="F8" s="13"/>
      <c r="G8" s="30"/>
      <c r="H8" s="30"/>
      <c r="I8" s="30"/>
      <c r="J8" s="30"/>
      <c r="K8" s="30"/>
      <c r="L8" s="30"/>
    </row>
    <row r="9" spans="1:12" ht="47.25" customHeight="1">
      <c r="A9" s="22" t="s">
        <v>14</v>
      </c>
      <c r="B9" s="20" t="s">
        <v>15</v>
      </c>
      <c r="C9" s="26">
        <v>3409</v>
      </c>
      <c r="D9" s="11">
        <v>2219</v>
      </c>
      <c r="E9" s="11">
        <v>1190</v>
      </c>
      <c r="F9" s="11"/>
      <c r="G9" s="30"/>
      <c r="H9" s="30"/>
      <c r="I9" s="30"/>
      <c r="J9" s="30"/>
      <c r="K9" s="30"/>
      <c r="L9" s="30"/>
    </row>
    <row r="10" spans="1:12" ht="52.5" customHeight="1">
      <c r="A10" s="22" t="s">
        <v>16</v>
      </c>
      <c r="B10" s="20" t="s">
        <v>17</v>
      </c>
      <c r="C10" s="25">
        <v>655</v>
      </c>
      <c r="D10" s="11">
        <v>388</v>
      </c>
      <c r="E10" s="11">
        <v>267</v>
      </c>
      <c r="F10" s="11"/>
      <c r="G10" s="30"/>
      <c r="H10" s="30"/>
      <c r="I10" s="30"/>
      <c r="J10" s="30"/>
      <c r="K10" s="30"/>
      <c r="L10" s="30"/>
    </row>
    <row r="11" spans="1:12" ht="57" customHeight="1">
      <c r="A11" s="103" t="s">
        <v>18</v>
      </c>
      <c r="B11" s="20" t="s">
        <v>19</v>
      </c>
      <c r="C11" s="106">
        <f>D11+E11</f>
        <v>470</v>
      </c>
      <c r="D11" s="91">
        <v>306</v>
      </c>
      <c r="E11" s="91">
        <v>164</v>
      </c>
      <c r="G11" s="30"/>
      <c r="H11" s="30"/>
      <c r="I11" s="30"/>
      <c r="J11" s="30"/>
      <c r="K11" s="30"/>
      <c r="L11" s="30"/>
    </row>
    <row r="12" spans="1:12" ht="57" customHeight="1">
      <c r="A12" s="104"/>
      <c r="B12" s="20" t="s">
        <v>20</v>
      </c>
      <c r="C12" s="115"/>
      <c r="D12" s="113"/>
      <c r="E12" s="113"/>
      <c r="G12" s="30"/>
      <c r="H12" s="30"/>
      <c r="I12" s="30"/>
      <c r="J12" s="30"/>
      <c r="K12" s="30"/>
      <c r="L12" s="30"/>
    </row>
    <row r="13" spans="1:12" ht="78.75" customHeight="1" thickBot="1">
      <c r="A13" s="105"/>
      <c r="B13" s="32" t="s">
        <v>21</v>
      </c>
      <c r="C13" s="116"/>
      <c r="D13" s="114"/>
      <c r="E13" s="114"/>
      <c r="G13" s="30"/>
      <c r="H13" s="30"/>
      <c r="I13" s="30"/>
      <c r="J13" s="30"/>
      <c r="K13" s="30"/>
      <c r="L13" s="30"/>
    </row>
    <row r="14" spans="1:12" ht="28.5" customHeight="1">
      <c r="A14" s="89" t="s">
        <v>22</v>
      </c>
      <c r="B14" s="90"/>
      <c r="G14" s="30"/>
      <c r="H14" s="30"/>
      <c r="I14" s="30"/>
      <c r="J14" s="30"/>
      <c r="K14" s="30"/>
      <c r="L14" s="30"/>
    </row>
    <row r="15" ht="30" customHeight="1"/>
    <row r="16" ht="30" customHeight="1"/>
    <row r="17" ht="30" customHeight="1"/>
    <row r="18" ht="30" customHeight="1"/>
    <row r="19" ht="30" customHeight="1"/>
    <row r="20" ht="30" customHeight="1"/>
    <row r="21" ht="30" customHeight="1"/>
    <row r="22" spans="1:5" ht="30" customHeight="1">
      <c r="A22" s="91"/>
      <c r="B22" s="91"/>
      <c r="C22" s="91"/>
      <c r="D22" s="91"/>
      <c r="E22" s="91"/>
    </row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</sheetData>
  <sheetProtection/>
  <mergeCells count="11">
    <mergeCell ref="D11:D13"/>
    <mergeCell ref="E11:E13"/>
    <mergeCell ref="A14:B14"/>
    <mergeCell ref="A22:E22"/>
    <mergeCell ref="A11:A13"/>
    <mergeCell ref="C11:C13"/>
    <mergeCell ref="A1:E1"/>
    <mergeCell ref="A5:A7"/>
    <mergeCell ref="C5:C7"/>
    <mergeCell ref="D5:D7"/>
    <mergeCell ref="E5:E7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4">
      <selection activeCell="A3" sqref="A3:E13"/>
    </sheetView>
  </sheetViews>
  <sheetFormatPr defaultColWidth="9.00390625" defaultRowHeight="16.5"/>
  <cols>
    <col min="1" max="1" width="23.75390625" style="7" customWidth="1"/>
    <col min="2" max="2" width="33.25390625" style="7" customWidth="1"/>
    <col min="3" max="3" width="9.00390625" style="7" customWidth="1"/>
    <col min="4" max="4" width="8.75390625" style="7" customWidth="1"/>
    <col min="5" max="5" width="12.375" style="7" customWidth="1"/>
    <col min="6" max="16384" width="9.00390625" style="7" customWidth="1"/>
  </cols>
  <sheetData>
    <row r="1" spans="1:5" ht="95.25" customHeight="1">
      <c r="A1" s="98" t="s">
        <v>0</v>
      </c>
      <c r="B1" s="99"/>
      <c r="C1" s="99"/>
      <c r="D1" s="99"/>
      <c r="E1" s="99"/>
    </row>
    <row r="2" spans="1:5" ht="27" customHeight="1" thickBot="1">
      <c r="A2" s="8"/>
      <c r="B2" s="3" t="s">
        <v>24</v>
      </c>
      <c r="C2" s="8"/>
      <c r="D2" s="8"/>
      <c r="E2" s="29" t="s">
        <v>2</v>
      </c>
    </row>
    <row r="3" spans="1:12" ht="54" customHeight="1">
      <c r="A3" s="15" t="s">
        <v>3</v>
      </c>
      <c r="B3" s="15" t="s">
        <v>4</v>
      </c>
      <c r="C3" s="15" t="s">
        <v>5</v>
      </c>
      <c r="D3" s="15" t="s">
        <v>6</v>
      </c>
      <c r="E3" s="16" t="s">
        <v>7</v>
      </c>
      <c r="G3" s="30"/>
      <c r="H3" s="30"/>
      <c r="I3" s="30"/>
      <c r="J3" s="30"/>
      <c r="K3" s="30"/>
      <c r="L3" s="30"/>
    </row>
    <row r="4" spans="1:12" ht="30" customHeight="1">
      <c r="A4" s="27" t="s">
        <v>5</v>
      </c>
      <c r="B4" s="19"/>
      <c r="C4" s="23">
        <f>SUM(C5:C13)</f>
        <v>8382</v>
      </c>
      <c r="D4" s="24">
        <f>SUM(D5:D13)</f>
        <v>5114</v>
      </c>
      <c r="E4" s="24">
        <f>SUM(E5:E13)</f>
        <v>3268</v>
      </c>
      <c r="G4" s="30"/>
      <c r="H4" s="30"/>
      <c r="I4" s="30"/>
      <c r="J4" s="30"/>
      <c r="K4" s="30"/>
      <c r="L4" s="30"/>
    </row>
    <row r="5" spans="1:12" ht="59.25" customHeight="1">
      <c r="A5" s="80" t="s">
        <v>8</v>
      </c>
      <c r="B5" s="20" t="s">
        <v>9</v>
      </c>
      <c r="C5" s="106">
        <f>D5+E5</f>
        <v>4075</v>
      </c>
      <c r="D5" s="110">
        <v>2478</v>
      </c>
      <c r="E5" s="111">
        <v>1597</v>
      </c>
      <c r="F5" s="10"/>
      <c r="G5" s="30"/>
      <c r="H5" s="30"/>
      <c r="I5" s="30"/>
      <c r="J5" s="30"/>
      <c r="K5" s="30"/>
      <c r="L5" s="30"/>
    </row>
    <row r="6" spans="1:12" ht="48.75" customHeight="1">
      <c r="A6" s="82"/>
      <c r="B6" s="20" t="s">
        <v>10</v>
      </c>
      <c r="C6" s="115"/>
      <c r="D6" s="113"/>
      <c r="E6" s="117"/>
      <c r="F6" s="10"/>
      <c r="G6" s="30"/>
      <c r="H6" s="30"/>
      <c r="I6" s="30"/>
      <c r="J6" s="30"/>
      <c r="K6" s="30"/>
      <c r="L6" s="30"/>
    </row>
    <row r="7" spans="1:12" ht="69.75" customHeight="1">
      <c r="A7" s="82"/>
      <c r="B7" s="20" t="s">
        <v>11</v>
      </c>
      <c r="C7" s="115"/>
      <c r="D7" s="113"/>
      <c r="E7" s="117"/>
      <c r="F7" s="11"/>
      <c r="G7" s="30"/>
      <c r="H7" s="30"/>
      <c r="I7" s="30"/>
      <c r="J7" s="30"/>
      <c r="K7" s="30"/>
      <c r="L7" s="30"/>
    </row>
    <row r="8" spans="1:12" ht="57.75" customHeight="1">
      <c r="A8" s="28" t="s">
        <v>12</v>
      </c>
      <c r="B8" s="20" t="s">
        <v>13</v>
      </c>
      <c r="C8" s="25">
        <v>974</v>
      </c>
      <c r="D8" s="12">
        <v>637</v>
      </c>
      <c r="E8" s="12">
        <v>337</v>
      </c>
      <c r="F8" s="13"/>
      <c r="G8" s="30"/>
      <c r="H8" s="30"/>
      <c r="I8" s="30"/>
      <c r="J8" s="30"/>
      <c r="K8" s="30"/>
      <c r="L8" s="30"/>
    </row>
    <row r="9" spans="1:12" ht="47.25" customHeight="1">
      <c r="A9" s="28" t="s">
        <v>14</v>
      </c>
      <c r="B9" s="20" t="s">
        <v>15</v>
      </c>
      <c r="C9" s="26">
        <v>1078</v>
      </c>
      <c r="D9" s="11">
        <v>646</v>
      </c>
      <c r="E9" s="11">
        <v>432</v>
      </c>
      <c r="F9" s="11"/>
      <c r="G9" s="30"/>
      <c r="H9" s="30"/>
      <c r="I9" s="30"/>
      <c r="J9" s="30"/>
      <c r="K9" s="30"/>
      <c r="L9" s="30"/>
    </row>
    <row r="10" spans="1:12" ht="52.5" customHeight="1">
      <c r="A10" s="28" t="s">
        <v>16</v>
      </c>
      <c r="B10" s="20" t="s">
        <v>17</v>
      </c>
      <c r="C10" s="25">
        <v>839</v>
      </c>
      <c r="D10" s="11">
        <v>493</v>
      </c>
      <c r="E10" s="11">
        <v>346</v>
      </c>
      <c r="F10" s="11"/>
      <c r="G10" s="30"/>
      <c r="H10" s="30"/>
      <c r="I10" s="30"/>
      <c r="J10" s="30"/>
      <c r="K10" s="30"/>
      <c r="L10" s="30"/>
    </row>
    <row r="11" spans="1:12" ht="57" customHeight="1">
      <c r="A11" s="80" t="s">
        <v>18</v>
      </c>
      <c r="B11" s="20" t="s">
        <v>19</v>
      </c>
      <c r="C11" s="106">
        <f>D11+E11</f>
        <v>1416</v>
      </c>
      <c r="D11" s="91">
        <v>860</v>
      </c>
      <c r="E11" s="91">
        <v>556</v>
      </c>
      <c r="G11" s="30"/>
      <c r="H11" s="30"/>
      <c r="I11" s="30"/>
      <c r="J11" s="30"/>
      <c r="K11" s="30"/>
      <c r="L11" s="30"/>
    </row>
    <row r="12" spans="1:12" ht="57" customHeight="1">
      <c r="A12" s="81"/>
      <c r="B12" s="20" t="s">
        <v>20</v>
      </c>
      <c r="C12" s="115"/>
      <c r="D12" s="113"/>
      <c r="E12" s="113"/>
      <c r="G12" s="30"/>
      <c r="H12" s="30"/>
      <c r="I12" s="30"/>
      <c r="J12" s="30"/>
      <c r="K12" s="30"/>
      <c r="L12" s="30"/>
    </row>
    <row r="13" spans="1:12" ht="78.75" customHeight="1" thickBot="1">
      <c r="A13" s="118"/>
      <c r="B13" s="32" t="s">
        <v>21</v>
      </c>
      <c r="C13" s="116"/>
      <c r="D13" s="114"/>
      <c r="E13" s="114"/>
      <c r="G13" s="30"/>
      <c r="H13" s="30"/>
      <c r="I13" s="30"/>
      <c r="J13" s="30"/>
      <c r="K13" s="30"/>
      <c r="L13" s="30"/>
    </row>
    <row r="14" spans="1:12" ht="28.5" customHeight="1">
      <c r="A14" s="89" t="s">
        <v>22</v>
      </c>
      <c r="B14" s="90"/>
      <c r="G14" s="30"/>
      <c r="H14" s="30"/>
      <c r="I14" s="30"/>
      <c r="J14" s="30"/>
      <c r="K14" s="30"/>
      <c r="L14" s="30"/>
    </row>
    <row r="15" ht="30" customHeight="1"/>
    <row r="16" ht="30" customHeight="1"/>
    <row r="17" ht="30" customHeight="1"/>
    <row r="18" ht="30" customHeight="1"/>
    <row r="19" ht="30" customHeight="1"/>
    <row r="20" ht="30" customHeight="1"/>
    <row r="21" ht="30" customHeight="1"/>
    <row r="22" spans="1:5" ht="30" customHeight="1">
      <c r="A22" s="91"/>
      <c r="B22" s="91"/>
      <c r="C22" s="91"/>
      <c r="D22" s="91"/>
      <c r="E22" s="91"/>
    </row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</sheetData>
  <sheetProtection/>
  <mergeCells count="11">
    <mergeCell ref="D11:D13"/>
    <mergeCell ref="E11:E13"/>
    <mergeCell ref="A14:B14"/>
    <mergeCell ref="A22:E22"/>
    <mergeCell ref="A11:A13"/>
    <mergeCell ref="C11:C13"/>
    <mergeCell ref="A1:E1"/>
    <mergeCell ref="A5:A7"/>
    <mergeCell ref="C5:C7"/>
    <mergeCell ref="D5:D7"/>
    <mergeCell ref="E5:E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G7" sqref="G7"/>
    </sheetView>
  </sheetViews>
  <sheetFormatPr defaultColWidth="9.00390625" defaultRowHeight="16.5"/>
  <cols>
    <col min="1" max="1" width="23.75390625" style="7" customWidth="1"/>
    <col min="2" max="2" width="33.25390625" style="7" customWidth="1"/>
    <col min="3" max="3" width="9.00390625" style="7" customWidth="1"/>
    <col min="4" max="4" width="8.75390625" style="7" customWidth="1"/>
    <col min="5" max="5" width="12.375" style="7" customWidth="1"/>
    <col min="6" max="16384" width="9.00390625" style="7" customWidth="1"/>
  </cols>
  <sheetData>
    <row r="1" spans="1:5" ht="95.25" customHeight="1">
      <c r="A1" s="98" t="s">
        <v>0</v>
      </c>
      <c r="B1" s="99"/>
      <c r="C1" s="99"/>
      <c r="D1" s="99"/>
      <c r="E1" s="99"/>
    </row>
    <row r="2" spans="1:5" ht="27" customHeight="1" thickBot="1">
      <c r="A2" s="8"/>
      <c r="B2" s="3" t="s">
        <v>25</v>
      </c>
      <c r="C2" s="8"/>
      <c r="D2" s="8"/>
      <c r="E2" s="29" t="s">
        <v>2</v>
      </c>
    </row>
    <row r="3" spans="1:8" ht="54" customHeight="1">
      <c r="A3" s="14" t="s">
        <v>3</v>
      </c>
      <c r="B3" s="15" t="s">
        <v>4</v>
      </c>
      <c r="C3" s="15" t="s">
        <v>5</v>
      </c>
      <c r="D3" s="15" t="s">
        <v>6</v>
      </c>
      <c r="E3" s="16" t="s">
        <v>7</v>
      </c>
      <c r="F3" s="30"/>
      <c r="G3" s="30"/>
      <c r="H3" s="30"/>
    </row>
    <row r="4" spans="1:8" ht="30" customHeight="1">
      <c r="A4" s="21" t="s">
        <v>5</v>
      </c>
      <c r="B4" s="19"/>
      <c r="C4" s="23">
        <f>SUM(C5:C13)</f>
        <v>7526</v>
      </c>
      <c r="D4" s="24">
        <f>SUM(D5:D13)</f>
        <v>4359</v>
      </c>
      <c r="E4" s="24">
        <f>SUM(E5:E13)</f>
        <v>3167</v>
      </c>
      <c r="F4" s="30"/>
      <c r="G4" s="30"/>
      <c r="H4" s="30"/>
    </row>
    <row r="5" spans="1:8" ht="59.25" customHeight="1">
      <c r="A5" s="103" t="s">
        <v>8</v>
      </c>
      <c r="B5" s="20" t="s">
        <v>9</v>
      </c>
      <c r="C5" s="9">
        <v>1792</v>
      </c>
      <c r="D5" s="9">
        <v>972</v>
      </c>
      <c r="E5" s="9">
        <v>820</v>
      </c>
      <c r="F5" s="30"/>
      <c r="G5" s="30"/>
      <c r="H5" s="30"/>
    </row>
    <row r="6" spans="1:8" ht="48.75" customHeight="1">
      <c r="A6" s="109"/>
      <c r="B6" s="20" t="s">
        <v>10</v>
      </c>
      <c r="C6" s="9">
        <v>1293</v>
      </c>
      <c r="D6" s="9">
        <v>801</v>
      </c>
      <c r="E6" s="12">
        <v>492</v>
      </c>
      <c r="F6" s="30"/>
      <c r="G6" s="30"/>
      <c r="H6" s="30"/>
    </row>
    <row r="7" spans="1:8" ht="69.75" customHeight="1">
      <c r="A7" s="109"/>
      <c r="B7" s="20" t="s">
        <v>11</v>
      </c>
      <c r="C7" s="9">
        <v>293</v>
      </c>
      <c r="D7" s="9">
        <v>184</v>
      </c>
      <c r="E7" s="12">
        <v>109</v>
      </c>
      <c r="F7" s="30"/>
      <c r="G7" s="30"/>
      <c r="H7" s="30"/>
    </row>
    <row r="8" spans="1:8" ht="57.75" customHeight="1">
      <c r="A8" s="22" t="s">
        <v>12</v>
      </c>
      <c r="B8" s="20" t="s">
        <v>13</v>
      </c>
      <c r="C8" s="12">
        <v>974</v>
      </c>
      <c r="D8" s="12">
        <v>637</v>
      </c>
      <c r="E8" s="12">
        <v>337</v>
      </c>
      <c r="F8" s="30"/>
      <c r="G8" s="30"/>
      <c r="H8" s="30"/>
    </row>
    <row r="9" spans="1:8" ht="47.25" customHeight="1">
      <c r="A9" s="22" t="s">
        <v>14</v>
      </c>
      <c r="B9" s="20" t="s">
        <v>15</v>
      </c>
      <c r="C9" s="12">
        <v>900</v>
      </c>
      <c r="D9" s="12">
        <v>512</v>
      </c>
      <c r="E9" s="12">
        <v>388</v>
      </c>
      <c r="F9" s="30"/>
      <c r="G9" s="30"/>
      <c r="H9" s="30"/>
    </row>
    <row r="10" spans="1:8" ht="52.5" customHeight="1">
      <c r="A10" s="22" t="s">
        <v>16</v>
      </c>
      <c r="B10" s="20" t="s">
        <v>17</v>
      </c>
      <c r="C10" s="12">
        <v>1863</v>
      </c>
      <c r="D10" s="12">
        <v>992</v>
      </c>
      <c r="E10" s="12">
        <v>871</v>
      </c>
      <c r="F10" s="30"/>
      <c r="G10" s="30"/>
      <c r="H10" s="30"/>
    </row>
    <row r="11" spans="1:8" ht="57" customHeight="1">
      <c r="A11" s="103" t="s">
        <v>18</v>
      </c>
      <c r="B11" s="20" t="s">
        <v>19</v>
      </c>
      <c r="C11" s="12">
        <v>58</v>
      </c>
      <c r="D11" s="12">
        <v>31</v>
      </c>
      <c r="E11" s="12">
        <v>27</v>
      </c>
      <c r="F11" s="30"/>
      <c r="G11" s="30"/>
      <c r="H11" s="30"/>
    </row>
    <row r="12" spans="1:8" ht="57" customHeight="1">
      <c r="A12" s="104"/>
      <c r="B12" s="20" t="s">
        <v>20</v>
      </c>
      <c r="C12" s="12">
        <v>283</v>
      </c>
      <c r="D12" s="12">
        <v>187</v>
      </c>
      <c r="E12" s="12">
        <v>96</v>
      </c>
      <c r="F12" s="30"/>
      <c r="G12" s="30"/>
      <c r="H12" s="30"/>
    </row>
    <row r="13" spans="1:8" ht="78.75" customHeight="1" thickBot="1">
      <c r="A13" s="105"/>
      <c r="B13" s="32" t="s">
        <v>21</v>
      </c>
      <c r="C13" s="17">
        <v>70</v>
      </c>
      <c r="D13" s="18">
        <v>43</v>
      </c>
      <c r="E13" s="18">
        <v>27</v>
      </c>
      <c r="F13" s="30"/>
      <c r="G13" s="30"/>
      <c r="H13" s="30"/>
    </row>
    <row r="14" spans="1:8" ht="28.5" customHeight="1">
      <c r="A14" s="89" t="s">
        <v>22</v>
      </c>
      <c r="B14" s="90"/>
      <c r="F14" s="30"/>
      <c r="G14" s="30"/>
      <c r="H14" s="30"/>
    </row>
    <row r="15" ht="30" customHeight="1"/>
    <row r="16" ht="30" customHeight="1"/>
    <row r="17" ht="30" customHeight="1"/>
    <row r="18" ht="30" customHeight="1"/>
    <row r="19" ht="30" customHeight="1"/>
    <row r="20" ht="30" customHeight="1"/>
    <row r="21" ht="30" customHeight="1"/>
    <row r="22" spans="1:5" ht="30" customHeight="1">
      <c r="A22" s="91"/>
      <c r="B22" s="91"/>
      <c r="C22" s="91"/>
      <c r="D22" s="91"/>
      <c r="E22" s="91"/>
    </row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</sheetData>
  <sheetProtection/>
  <mergeCells count="5">
    <mergeCell ref="A14:B14"/>
    <mergeCell ref="A22:E22"/>
    <mergeCell ref="A1:E1"/>
    <mergeCell ref="A5:A7"/>
    <mergeCell ref="A11:A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A3" sqref="A3:E13"/>
    </sheetView>
  </sheetViews>
  <sheetFormatPr defaultColWidth="9.00390625" defaultRowHeight="16.5"/>
  <cols>
    <col min="1" max="1" width="23.75390625" style="7" customWidth="1"/>
    <col min="2" max="2" width="33.25390625" style="7" customWidth="1"/>
    <col min="3" max="3" width="9.00390625" style="7" customWidth="1"/>
    <col min="4" max="4" width="8.75390625" style="7" customWidth="1"/>
    <col min="5" max="5" width="12.375" style="7" customWidth="1"/>
    <col min="6" max="16384" width="9.00390625" style="7" customWidth="1"/>
  </cols>
  <sheetData>
    <row r="1" spans="1:5" ht="95.25" customHeight="1">
      <c r="A1" s="98" t="s">
        <v>0</v>
      </c>
      <c r="B1" s="99"/>
      <c r="C1" s="99"/>
      <c r="D1" s="99"/>
      <c r="E1" s="99"/>
    </row>
    <row r="2" spans="1:5" ht="27" customHeight="1" thickBot="1">
      <c r="A2" s="8"/>
      <c r="B2" s="3" t="s">
        <v>26</v>
      </c>
      <c r="C2" s="8"/>
      <c r="D2" s="8"/>
      <c r="E2" s="29" t="s">
        <v>2</v>
      </c>
    </row>
    <row r="3" spans="1:8" ht="54" customHeight="1">
      <c r="A3" s="14" t="s">
        <v>3</v>
      </c>
      <c r="B3" s="15" t="s">
        <v>4</v>
      </c>
      <c r="C3" s="15" t="s">
        <v>5</v>
      </c>
      <c r="D3" s="15" t="s">
        <v>6</v>
      </c>
      <c r="E3" s="16" t="s">
        <v>7</v>
      </c>
      <c r="F3" s="30"/>
      <c r="G3" s="30"/>
      <c r="H3" s="30"/>
    </row>
    <row r="4" spans="1:8" ht="30" customHeight="1">
      <c r="A4" s="21" t="s">
        <v>5</v>
      </c>
      <c r="B4" s="19"/>
      <c r="C4" s="23">
        <f>SUM(C5:C13)</f>
        <v>7403</v>
      </c>
      <c r="D4" s="24">
        <f>SUM(D5:D13)</f>
        <v>4597</v>
      </c>
      <c r="E4" s="24">
        <f>SUM(E5:E13)</f>
        <v>2806</v>
      </c>
      <c r="F4" s="30"/>
      <c r="G4" s="30"/>
      <c r="H4" s="30"/>
    </row>
    <row r="5" spans="1:8" ht="59.25" customHeight="1">
      <c r="A5" s="103" t="s">
        <v>8</v>
      </c>
      <c r="B5" s="20" t="s">
        <v>9</v>
      </c>
      <c r="C5" s="9">
        <v>2822</v>
      </c>
      <c r="D5" s="9">
        <v>1653</v>
      </c>
      <c r="E5" s="9">
        <v>1169</v>
      </c>
      <c r="F5" s="30"/>
      <c r="G5" s="30"/>
      <c r="H5" s="30"/>
    </row>
    <row r="6" spans="1:8" ht="48.75" customHeight="1">
      <c r="A6" s="109"/>
      <c r="B6" s="20" t="s">
        <v>10</v>
      </c>
      <c r="C6" s="9">
        <v>1603</v>
      </c>
      <c r="D6" s="9">
        <v>976</v>
      </c>
      <c r="E6" s="12">
        <v>627</v>
      </c>
      <c r="F6" s="30"/>
      <c r="G6" s="30"/>
      <c r="H6" s="30"/>
    </row>
    <row r="7" spans="1:8" ht="69.75" customHeight="1">
      <c r="A7" s="109"/>
      <c r="B7" s="20" t="s">
        <v>11</v>
      </c>
      <c r="C7" s="9">
        <v>338</v>
      </c>
      <c r="D7" s="9">
        <v>197</v>
      </c>
      <c r="E7" s="12">
        <v>141</v>
      </c>
      <c r="F7" s="30"/>
      <c r="G7" s="30"/>
      <c r="H7" s="30"/>
    </row>
    <row r="8" spans="1:8" ht="57.75" customHeight="1">
      <c r="A8" s="22" t="s">
        <v>12</v>
      </c>
      <c r="B8" s="20" t="s">
        <v>13</v>
      </c>
      <c r="C8" s="12">
        <v>719</v>
      </c>
      <c r="D8" s="12">
        <v>381</v>
      </c>
      <c r="E8" s="12">
        <v>338</v>
      </c>
      <c r="F8" s="30"/>
      <c r="G8" s="30"/>
      <c r="H8" s="30"/>
    </row>
    <row r="9" spans="1:8" ht="47.25" customHeight="1">
      <c r="A9" s="22" t="s">
        <v>14</v>
      </c>
      <c r="B9" s="20" t="s">
        <v>15</v>
      </c>
      <c r="C9" s="12">
        <v>813</v>
      </c>
      <c r="D9" s="12">
        <v>672</v>
      </c>
      <c r="E9" s="12">
        <v>141</v>
      </c>
      <c r="F9" s="30"/>
      <c r="G9" s="30"/>
      <c r="H9" s="30"/>
    </row>
    <row r="10" spans="1:8" ht="52.5" customHeight="1">
      <c r="A10" s="22" t="s">
        <v>16</v>
      </c>
      <c r="B10" s="20" t="s">
        <v>17</v>
      </c>
      <c r="C10" s="12">
        <v>654</v>
      </c>
      <c r="D10" s="12">
        <v>383</v>
      </c>
      <c r="E10" s="12">
        <v>271</v>
      </c>
      <c r="F10" s="30"/>
      <c r="G10" s="30"/>
      <c r="H10" s="30"/>
    </row>
    <row r="11" spans="1:8" ht="57" customHeight="1">
      <c r="A11" s="103" t="s">
        <v>18</v>
      </c>
      <c r="B11" s="20" t="s">
        <v>19</v>
      </c>
      <c r="C11" s="12">
        <v>106</v>
      </c>
      <c r="D11" s="12">
        <v>74</v>
      </c>
      <c r="E11" s="12">
        <v>32</v>
      </c>
      <c r="F11" s="30"/>
      <c r="G11" s="30"/>
      <c r="H11" s="30"/>
    </row>
    <row r="12" spans="1:8" ht="57" customHeight="1">
      <c r="A12" s="104"/>
      <c r="B12" s="20" t="s">
        <v>20</v>
      </c>
      <c r="C12" s="12">
        <v>282</v>
      </c>
      <c r="D12" s="12">
        <v>215</v>
      </c>
      <c r="E12" s="12">
        <v>67</v>
      </c>
      <c r="F12" s="30"/>
      <c r="G12" s="30"/>
      <c r="H12" s="30"/>
    </row>
    <row r="13" spans="1:8" ht="78.75" customHeight="1" thickBot="1">
      <c r="A13" s="105"/>
      <c r="B13" s="32" t="s">
        <v>21</v>
      </c>
      <c r="C13" s="17">
        <v>66</v>
      </c>
      <c r="D13" s="18">
        <v>46</v>
      </c>
      <c r="E13" s="18">
        <v>20</v>
      </c>
      <c r="F13" s="30"/>
      <c r="G13" s="30"/>
      <c r="H13" s="30"/>
    </row>
    <row r="14" spans="1:8" ht="28.5" customHeight="1">
      <c r="A14" s="89" t="s">
        <v>22</v>
      </c>
      <c r="B14" s="90"/>
      <c r="F14" s="30"/>
      <c r="G14" s="30"/>
      <c r="H14" s="30"/>
    </row>
    <row r="15" ht="30" customHeight="1"/>
    <row r="16" ht="30" customHeight="1"/>
    <row r="17" ht="30" customHeight="1"/>
    <row r="18" ht="30" customHeight="1"/>
    <row r="19" ht="30" customHeight="1"/>
    <row r="20" ht="30" customHeight="1"/>
    <row r="21" ht="30" customHeight="1"/>
    <row r="22" spans="1:5" ht="30" customHeight="1">
      <c r="A22" s="91"/>
      <c r="B22" s="91"/>
      <c r="C22" s="91"/>
      <c r="D22" s="91"/>
      <c r="E22" s="91"/>
    </row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</sheetData>
  <sheetProtection/>
  <mergeCells count="5">
    <mergeCell ref="A22:E22"/>
    <mergeCell ref="A1:E1"/>
    <mergeCell ref="A5:A7"/>
    <mergeCell ref="A11:A13"/>
    <mergeCell ref="A14:B14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B3" sqref="B3"/>
    </sheetView>
  </sheetViews>
  <sheetFormatPr defaultColWidth="9.00390625" defaultRowHeight="16.5"/>
  <cols>
    <col min="1" max="1" width="23.75390625" style="7" customWidth="1"/>
    <col min="2" max="2" width="33.25390625" style="7" customWidth="1"/>
    <col min="3" max="3" width="9.00390625" style="7" customWidth="1"/>
    <col min="4" max="4" width="8.75390625" style="7" customWidth="1"/>
    <col min="5" max="5" width="12.375" style="7" customWidth="1"/>
    <col min="6" max="16384" width="9.00390625" style="7" customWidth="1"/>
  </cols>
  <sheetData>
    <row r="1" spans="1:5" ht="95.25" customHeight="1">
      <c r="A1" s="98" t="s">
        <v>0</v>
      </c>
      <c r="B1" s="99"/>
      <c r="C1" s="99"/>
      <c r="D1" s="99"/>
      <c r="E1" s="99"/>
    </row>
    <row r="2" spans="1:5" ht="27" customHeight="1" thickBot="1">
      <c r="A2" s="8"/>
      <c r="B2" s="3" t="s">
        <v>28</v>
      </c>
      <c r="C2" s="8"/>
      <c r="D2" s="8"/>
      <c r="E2" s="29" t="s">
        <v>2</v>
      </c>
    </row>
    <row r="3" spans="1:8" ht="54" customHeight="1">
      <c r="A3" s="14" t="s">
        <v>3</v>
      </c>
      <c r="B3" s="15" t="s">
        <v>4</v>
      </c>
      <c r="C3" s="15" t="s">
        <v>5</v>
      </c>
      <c r="D3" s="15" t="s">
        <v>6</v>
      </c>
      <c r="E3" s="16" t="s">
        <v>7</v>
      </c>
      <c r="F3" s="30"/>
      <c r="G3" s="30"/>
      <c r="H3" s="30"/>
    </row>
    <row r="4" spans="1:8" ht="30" customHeight="1">
      <c r="A4" s="21" t="s">
        <v>5</v>
      </c>
      <c r="B4" s="19"/>
      <c r="C4" s="23">
        <f>SUM(C5:C13)</f>
        <v>7123</v>
      </c>
      <c r="D4" s="24">
        <f>SUM(D5:D13)</f>
        <v>4642</v>
      </c>
      <c r="E4" s="24">
        <f>SUM(E5:E13)</f>
        <v>2481</v>
      </c>
      <c r="F4" s="30"/>
      <c r="G4" s="30"/>
      <c r="H4" s="30"/>
    </row>
    <row r="5" spans="1:8" ht="59.25" customHeight="1">
      <c r="A5" s="103" t="s">
        <v>8</v>
      </c>
      <c r="B5" s="20" t="s">
        <v>9</v>
      </c>
      <c r="C5" s="1">
        <f>SUM(D5:E5)</f>
        <v>3162</v>
      </c>
      <c r="D5" s="1">
        <v>2105</v>
      </c>
      <c r="E5" s="1">
        <v>1057</v>
      </c>
      <c r="F5" s="30"/>
      <c r="G5" s="30"/>
      <c r="H5" s="30"/>
    </row>
    <row r="6" spans="1:8" ht="48.75" customHeight="1">
      <c r="A6" s="109"/>
      <c r="B6" s="20" t="s">
        <v>10</v>
      </c>
      <c r="C6" s="1">
        <f aca="true" t="shared" si="0" ref="C6:C13">SUM(D6:E6)</f>
        <v>1556</v>
      </c>
      <c r="D6" s="1">
        <v>1035</v>
      </c>
      <c r="E6" s="1">
        <v>521</v>
      </c>
      <c r="F6" s="30"/>
      <c r="G6" s="30"/>
      <c r="H6" s="30"/>
    </row>
    <row r="7" spans="1:8" ht="69.75" customHeight="1">
      <c r="A7" s="109"/>
      <c r="B7" s="20" t="s">
        <v>11</v>
      </c>
      <c r="C7" s="1">
        <f t="shared" si="0"/>
        <v>429</v>
      </c>
      <c r="D7" s="1">
        <v>285</v>
      </c>
      <c r="E7" s="1">
        <v>144</v>
      </c>
      <c r="F7" s="30"/>
      <c r="G7" s="30"/>
      <c r="H7" s="30"/>
    </row>
    <row r="8" spans="1:8" ht="57.75" customHeight="1">
      <c r="A8" s="22" t="s">
        <v>12</v>
      </c>
      <c r="B8" s="20" t="s">
        <v>13</v>
      </c>
      <c r="C8" s="1">
        <f t="shared" si="0"/>
        <v>500</v>
      </c>
      <c r="D8" s="1">
        <v>265</v>
      </c>
      <c r="E8" s="1">
        <v>235</v>
      </c>
      <c r="F8" s="30"/>
      <c r="G8" s="30"/>
      <c r="H8" s="30"/>
    </row>
    <row r="9" spans="1:8" ht="47.25" customHeight="1">
      <c r="A9" s="22" t="s">
        <v>14</v>
      </c>
      <c r="B9" s="20" t="s">
        <v>15</v>
      </c>
      <c r="C9" s="1">
        <f t="shared" si="0"/>
        <v>295</v>
      </c>
      <c r="D9" s="1">
        <v>244</v>
      </c>
      <c r="E9" s="1">
        <v>51</v>
      </c>
      <c r="F9" s="30"/>
      <c r="G9" s="30"/>
      <c r="H9" s="30"/>
    </row>
    <row r="10" spans="1:8" ht="52.5" customHeight="1">
      <c r="A10" s="22" t="s">
        <v>16</v>
      </c>
      <c r="B10" s="20" t="s">
        <v>17</v>
      </c>
      <c r="C10" s="1">
        <f>SUM(D10:E10)</f>
        <v>612</v>
      </c>
      <c r="D10" s="1">
        <v>346</v>
      </c>
      <c r="E10" s="1">
        <v>266</v>
      </c>
      <c r="F10" s="30"/>
      <c r="G10" s="30"/>
      <c r="H10" s="30"/>
    </row>
    <row r="11" spans="1:8" ht="57" customHeight="1">
      <c r="A11" s="103" t="s">
        <v>18</v>
      </c>
      <c r="B11" s="20" t="s">
        <v>19</v>
      </c>
      <c r="C11" s="1">
        <f t="shared" si="0"/>
        <v>61</v>
      </c>
      <c r="D11" s="1">
        <v>43</v>
      </c>
      <c r="E11" s="1">
        <v>18</v>
      </c>
      <c r="F11" s="30"/>
      <c r="G11" s="30"/>
      <c r="H11" s="30"/>
    </row>
    <row r="12" spans="1:8" ht="57" customHeight="1">
      <c r="A12" s="104"/>
      <c r="B12" s="20" t="s">
        <v>20</v>
      </c>
      <c r="C12" s="1">
        <f t="shared" si="0"/>
        <v>326</v>
      </c>
      <c r="D12" s="1">
        <v>221</v>
      </c>
      <c r="E12" s="1">
        <v>105</v>
      </c>
      <c r="F12" s="30"/>
      <c r="G12" s="30"/>
      <c r="H12" s="30"/>
    </row>
    <row r="13" spans="1:8" ht="78.75" customHeight="1" thickBot="1">
      <c r="A13" s="105"/>
      <c r="B13" s="32" t="s">
        <v>21</v>
      </c>
      <c r="C13" s="6">
        <f t="shared" si="0"/>
        <v>182</v>
      </c>
      <c r="D13" s="6">
        <v>98</v>
      </c>
      <c r="E13" s="6">
        <v>84</v>
      </c>
      <c r="F13" s="30"/>
      <c r="G13" s="30"/>
      <c r="H13" s="30"/>
    </row>
    <row r="14" spans="1:8" ht="28.5" customHeight="1">
      <c r="A14" s="89" t="s">
        <v>22</v>
      </c>
      <c r="B14" s="90"/>
      <c r="F14" s="30"/>
      <c r="G14" s="30"/>
      <c r="H14" s="30"/>
    </row>
    <row r="15" ht="30" customHeight="1"/>
    <row r="16" ht="30" customHeight="1"/>
    <row r="17" ht="30" customHeight="1"/>
    <row r="18" ht="30" customHeight="1"/>
    <row r="19" ht="30" customHeight="1"/>
    <row r="20" ht="30" customHeight="1"/>
    <row r="21" ht="30" customHeight="1"/>
    <row r="22" spans="1:5" ht="30" customHeight="1">
      <c r="A22" s="91"/>
      <c r="B22" s="91"/>
      <c r="C22" s="91"/>
      <c r="D22" s="91"/>
      <c r="E22" s="91"/>
    </row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</sheetData>
  <sheetProtection/>
  <mergeCells count="5">
    <mergeCell ref="A22:E22"/>
    <mergeCell ref="A1:E1"/>
    <mergeCell ref="A5:A7"/>
    <mergeCell ref="A11:A13"/>
    <mergeCell ref="A14:B14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4">
      <selection activeCell="C7" sqref="C7"/>
    </sheetView>
  </sheetViews>
  <sheetFormatPr defaultColWidth="9.00390625" defaultRowHeight="16.5"/>
  <cols>
    <col min="1" max="1" width="23.75390625" style="7" customWidth="1"/>
    <col min="2" max="2" width="33.25390625" style="7" customWidth="1"/>
    <col min="3" max="3" width="9.00390625" style="7" customWidth="1"/>
    <col min="4" max="4" width="8.75390625" style="7" customWidth="1"/>
    <col min="5" max="5" width="12.375" style="7" customWidth="1"/>
    <col min="6" max="16384" width="9.00390625" style="7" customWidth="1"/>
  </cols>
  <sheetData>
    <row r="1" spans="1:5" ht="95.25" customHeight="1">
      <c r="A1" s="98" t="s">
        <v>0</v>
      </c>
      <c r="B1" s="99"/>
      <c r="C1" s="99"/>
      <c r="D1" s="99"/>
      <c r="E1" s="99"/>
    </row>
    <row r="2" spans="1:5" ht="27" customHeight="1" thickBot="1">
      <c r="A2" s="8"/>
      <c r="B2" s="3" t="s">
        <v>27</v>
      </c>
      <c r="C2" s="8"/>
      <c r="D2" s="8"/>
      <c r="E2" s="29" t="s">
        <v>2</v>
      </c>
    </row>
    <row r="3" spans="1:5" ht="54" customHeight="1">
      <c r="A3" s="14" t="s">
        <v>3</v>
      </c>
      <c r="B3" s="15" t="s">
        <v>4</v>
      </c>
      <c r="C3" s="15" t="s">
        <v>5</v>
      </c>
      <c r="D3" s="15" t="s">
        <v>6</v>
      </c>
      <c r="E3" s="16" t="s">
        <v>7</v>
      </c>
    </row>
    <row r="4" spans="1:5" ht="30" customHeight="1">
      <c r="A4" s="21" t="s">
        <v>5</v>
      </c>
      <c r="B4" s="19"/>
      <c r="C4" s="23">
        <f>SUM(C5:C12)</f>
        <v>4342</v>
      </c>
      <c r="D4" s="24">
        <f>SUM(D5:D12)</f>
        <v>2776</v>
      </c>
      <c r="E4" s="24">
        <f>SUM(E5:E12)</f>
        <v>1566</v>
      </c>
    </row>
    <row r="5" spans="1:5" ht="59.25" customHeight="1">
      <c r="A5" s="103" t="s">
        <v>8</v>
      </c>
      <c r="B5" s="20" t="s">
        <v>9</v>
      </c>
      <c r="C5" s="2">
        <f aca="true" t="shared" si="0" ref="C5:C12">SUM(D5:E5)</f>
        <v>795</v>
      </c>
      <c r="D5" s="2">
        <v>556</v>
      </c>
      <c r="E5" s="2">
        <v>239</v>
      </c>
    </row>
    <row r="6" spans="1:5" ht="48.75" customHeight="1">
      <c r="A6" s="109"/>
      <c r="B6" s="20" t="s">
        <v>10</v>
      </c>
      <c r="C6" s="2">
        <f t="shared" si="0"/>
        <v>180</v>
      </c>
      <c r="D6" s="2">
        <v>135</v>
      </c>
      <c r="E6" s="2">
        <v>45</v>
      </c>
    </row>
    <row r="7" spans="1:5" ht="69.75" customHeight="1">
      <c r="A7" s="109"/>
      <c r="B7" s="20" t="s">
        <v>11</v>
      </c>
      <c r="C7" s="2">
        <f t="shared" si="0"/>
        <v>1540</v>
      </c>
      <c r="D7" s="2">
        <v>1078</v>
      </c>
      <c r="E7" s="2">
        <v>462</v>
      </c>
    </row>
    <row r="8" spans="1:5" ht="57.75" customHeight="1">
      <c r="A8" s="22" t="s">
        <v>12</v>
      </c>
      <c r="B8" s="20" t="s">
        <v>13</v>
      </c>
      <c r="C8" s="2">
        <f t="shared" si="0"/>
        <v>500</v>
      </c>
      <c r="D8" s="2">
        <v>265</v>
      </c>
      <c r="E8" s="2">
        <v>235</v>
      </c>
    </row>
    <row r="9" spans="1:5" ht="47.25" customHeight="1">
      <c r="A9" s="22" t="s">
        <v>14</v>
      </c>
      <c r="B9" s="20" t="s">
        <v>15</v>
      </c>
      <c r="C9" s="2">
        <f t="shared" si="0"/>
        <v>295</v>
      </c>
      <c r="D9" s="2">
        <v>244</v>
      </c>
      <c r="E9" s="2">
        <v>51</v>
      </c>
    </row>
    <row r="10" spans="1:5" ht="52.5" customHeight="1">
      <c r="A10" s="22" t="s">
        <v>16</v>
      </c>
      <c r="B10" s="20" t="s">
        <v>17</v>
      </c>
      <c r="C10" s="2">
        <f t="shared" si="0"/>
        <v>502</v>
      </c>
      <c r="D10" s="2">
        <v>326</v>
      </c>
      <c r="E10" s="2">
        <v>176</v>
      </c>
    </row>
    <row r="11" spans="1:5" ht="57" customHeight="1">
      <c r="A11" s="119" t="s">
        <v>18</v>
      </c>
      <c r="B11" s="20" t="s">
        <v>19</v>
      </c>
      <c r="C11" s="2">
        <f t="shared" si="0"/>
        <v>67</v>
      </c>
      <c r="D11" s="2">
        <v>50</v>
      </c>
      <c r="E11" s="2">
        <v>17</v>
      </c>
    </row>
    <row r="12" spans="1:5" ht="57" customHeight="1" thickBot="1">
      <c r="A12" s="120"/>
      <c r="B12" s="32" t="s">
        <v>20</v>
      </c>
      <c r="C12" s="4">
        <f t="shared" si="0"/>
        <v>463</v>
      </c>
      <c r="D12" s="5">
        <v>122</v>
      </c>
      <c r="E12" s="5">
        <v>341</v>
      </c>
    </row>
    <row r="13" spans="1:2" ht="28.5" customHeight="1">
      <c r="A13" s="89" t="s">
        <v>22</v>
      </c>
      <c r="B13" s="90"/>
    </row>
    <row r="14" ht="30" customHeight="1"/>
    <row r="15" ht="30" customHeight="1"/>
    <row r="16" ht="30" customHeight="1"/>
    <row r="17" ht="30" customHeight="1"/>
    <row r="18" ht="30" customHeight="1"/>
    <row r="19" ht="30" customHeight="1"/>
    <row r="20" ht="30" customHeight="1"/>
    <row r="21" spans="1:5" ht="30" customHeight="1">
      <c r="A21" s="91"/>
      <c r="B21" s="91"/>
      <c r="C21" s="91"/>
      <c r="D21" s="91"/>
      <c r="E21" s="91"/>
    </row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</sheetData>
  <sheetProtection/>
  <mergeCells count="5">
    <mergeCell ref="A1:E1"/>
    <mergeCell ref="A5:A7"/>
    <mergeCell ref="A13:B13"/>
    <mergeCell ref="A21:E21"/>
    <mergeCell ref="A11:A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"/>
  <sheetViews>
    <sheetView zoomScale="90" zoomScaleNormal="90" zoomScalePageLayoutView="0" workbookViewId="0" topLeftCell="A1">
      <selection activeCell="A1" sqref="A1:G13"/>
    </sheetView>
  </sheetViews>
  <sheetFormatPr defaultColWidth="9.00390625" defaultRowHeight="16.5"/>
  <cols>
    <col min="1" max="1" width="17.125" style="0" customWidth="1"/>
    <col min="2" max="2" width="31.50390625" style="0" customWidth="1"/>
    <col min="3" max="7" width="16.75390625" style="0" customWidth="1"/>
  </cols>
  <sheetData>
    <row r="1" spans="1:7" ht="69" customHeight="1">
      <c r="A1" s="54" t="s">
        <v>0</v>
      </c>
      <c r="B1" s="55"/>
      <c r="C1" s="55"/>
      <c r="D1" s="55"/>
      <c r="E1" s="55"/>
      <c r="F1" s="55"/>
      <c r="G1" s="56"/>
    </row>
    <row r="2" spans="1:7" ht="16.5">
      <c r="A2" s="57" t="s">
        <v>81</v>
      </c>
      <c r="B2" s="58"/>
      <c r="C2" s="40"/>
      <c r="D2" s="40"/>
      <c r="E2" s="59" t="s">
        <v>30</v>
      </c>
      <c r="F2" s="59"/>
      <c r="G2" s="60"/>
    </row>
    <row r="3" spans="1:7" ht="72" customHeight="1">
      <c r="A3" s="35" t="s">
        <v>3</v>
      </c>
      <c r="B3" s="35" t="s">
        <v>4</v>
      </c>
      <c r="C3" s="52" t="s">
        <v>40</v>
      </c>
      <c r="D3" s="52" t="s">
        <v>41</v>
      </c>
      <c r="E3" s="45" t="s">
        <v>42</v>
      </c>
      <c r="F3" s="52" t="s">
        <v>43</v>
      </c>
      <c r="G3" s="45" t="s">
        <v>44</v>
      </c>
    </row>
    <row r="4" spans="1:7" ht="60.75" customHeight="1">
      <c r="A4" s="61" t="s">
        <v>8</v>
      </c>
      <c r="B4" s="20" t="s">
        <v>9</v>
      </c>
      <c r="C4" s="64">
        <v>1299</v>
      </c>
      <c r="D4" s="66">
        <v>783</v>
      </c>
      <c r="E4" s="68">
        <f>D4/C4</f>
        <v>0.6027713625866051</v>
      </c>
      <c r="F4" s="64">
        <v>516</v>
      </c>
      <c r="G4" s="71">
        <f>F4/C4</f>
        <v>0.3972286374133949</v>
      </c>
    </row>
    <row r="5" spans="1:7" ht="57" customHeight="1">
      <c r="A5" s="62"/>
      <c r="B5" s="20" t="s">
        <v>10</v>
      </c>
      <c r="C5" s="65"/>
      <c r="D5" s="67"/>
      <c r="E5" s="69"/>
      <c r="F5" s="65"/>
      <c r="G5" s="71"/>
    </row>
    <row r="6" spans="1:7" ht="66" customHeight="1">
      <c r="A6" s="63"/>
      <c r="B6" s="20" t="s">
        <v>11</v>
      </c>
      <c r="C6" s="65"/>
      <c r="D6" s="67"/>
      <c r="E6" s="70"/>
      <c r="F6" s="65"/>
      <c r="G6" s="71"/>
    </row>
    <row r="7" spans="1:7" ht="86.25" customHeight="1">
      <c r="A7" s="28" t="s">
        <v>12</v>
      </c>
      <c r="B7" s="20" t="s">
        <v>13</v>
      </c>
      <c r="C7" s="37">
        <v>447</v>
      </c>
      <c r="D7" s="19">
        <v>244</v>
      </c>
      <c r="E7" s="47">
        <f>D7/C7</f>
        <v>0.5458612975391499</v>
      </c>
      <c r="F7" s="19">
        <v>203</v>
      </c>
      <c r="G7" s="47">
        <f>F7/C7</f>
        <v>0.4541387024608501</v>
      </c>
    </row>
    <row r="8" spans="1:7" ht="63" customHeight="1">
      <c r="A8" s="28" t="s">
        <v>16</v>
      </c>
      <c r="B8" s="20" t="s">
        <v>17</v>
      </c>
      <c r="C8" s="37">
        <v>938</v>
      </c>
      <c r="D8" s="37">
        <v>539</v>
      </c>
      <c r="E8" s="47">
        <f>D8/C8</f>
        <v>0.5746268656716418</v>
      </c>
      <c r="F8" s="37">
        <v>399</v>
      </c>
      <c r="G8" s="47">
        <f>F8/C8</f>
        <v>0.4253731343283582</v>
      </c>
    </row>
    <row r="9" spans="1:7" ht="80.25" customHeight="1">
      <c r="A9" s="61" t="s">
        <v>18</v>
      </c>
      <c r="B9" s="20" t="s">
        <v>78</v>
      </c>
      <c r="C9" s="64">
        <v>132</v>
      </c>
      <c r="D9" s="66">
        <v>79</v>
      </c>
      <c r="E9" s="71">
        <f>D9/C9</f>
        <v>0.5984848484848485</v>
      </c>
      <c r="F9" s="77">
        <v>53</v>
      </c>
      <c r="G9" s="78">
        <f>F9/C9</f>
        <v>0.4015151515151515</v>
      </c>
    </row>
    <row r="10" spans="1:7" ht="63.75" customHeight="1">
      <c r="A10" s="62"/>
      <c r="B10" s="20" t="s">
        <v>79</v>
      </c>
      <c r="C10" s="65"/>
      <c r="D10" s="67"/>
      <c r="E10" s="71"/>
      <c r="F10" s="67"/>
      <c r="G10" s="78"/>
    </row>
    <row r="11" spans="1:7" ht="63" customHeight="1">
      <c r="A11" s="63"/>
      <c r="B11" s="20" t="s">
        <v>80</v>
      </c>
      <c r="C11" s="65"/>
      <c r="D11" s="67"/>
      <c r="E11" s="71"/>
      <c r="F11" s="67"/>
      <c r="G11" s="78"/>
    </row>
    <row r="12" spans="1:7" ht="32.25" customHeight="1">
      <c r="A12" s="72" t="s">
        <v>5</v>
      </c>
      <c r="B12" s="73"/>
      <c r="C12" s="53">
        <f>SUM(C4:C11)</f>
        <v>2816</v>
      </c>
      <c r="D12" s="53">
        <f>SUM(D4:D11)</f>
        <v>1645</v>
      </c>
      <c r="E12" s="47">
        <f>D12/C12</f>
        <v>0.5841619318181818</v>
      </c>
      <c r="F12" s="51">
        <f>SUM(F4:F11)</f>
        <v>1171</v>
      </c>
      <c r="G12" s="47">
        <f>F12/C12</f>
        <v>0.4158380681818182</v>
      </c>
    </row>
    <row r="13" spans="1:7" ht="27.75" customHeight="1">
      <c r="A13" s="74" t="s">
        <v>22</v>
      </c>
      <c r="B13" s="75"/>
      <c r="C13" s="75"/>
      <c r="D13" s="75"/>
      <c r="E13" s="75"/>
      <c r="F13" s="75"/>
      <c r="G13" s="76"/>
    </row>
  </sheetData>
  <sheetProtection/>
  <mergeCells count="17">
    <mergeCell ref="A12:B12"/>
    <mergeCell ref="A13:G13"/>
    <mergeCell ref="A9:A11"/>
    <mergeCell ref="C9:C11"/>
    <mergeCell ref="D9:D11"/>
    <mergeCell ref="E9:E11"/>
    <mergeCell ref="F9:F11"/>
    <mergeCell ref="G9:G11"/>
    <mergeCell ref="A1:G1"/>
    <mergeCell ref="A2:B2"/>
    <mergeCell ref="E2:G2"/>
    <mergeCell ref="A4:A6"/>
    <mergeCell ref="C4:C6"/>
    <mergeCell ref="D4:D6"/>
    <mergeCell ref="E4:E6"/>
    <mergeCell ref="F4:F6"/>
    <mergeCell ref="G4:G6"/>
  </mergeCells>
  <printOptions/>
  <pageMargins left="0.7480314960629921" right="0.7480314960629921" top="0.984251968503937" bottom="0.984251968503937" header="0.5118110236220472" footer="0.5118110236220472"/>
  <pageSetup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A1" sqref="A1:G13"/>
    </sheetView>
  </sheetViews>
  <sheetFormatPr defaultColWidth="9.00390625" defaultRowHeight="16.5"/>
  <cols>
    <col min="1" max="1" width="17.125" style="0" customWidth="1"/>
    <col min="2" max="2" width="31.50390625" style="0" customWidth="1"/>
    <col min="3" max="7" width="16.75390625" style="0" customWidth="1"/>
  </cols>
  <sheetData>
    <row r="1" spans="1:7" ht="69" customHeight="1">
      <c r="A1" s="54" t="s">
        <v>0</v>
      </c>
      <c r="B1" s="55"/>
      <c r="C1" s="55"/>
      <c r="D1" s="55"/>
      <c r="E1" s="55"/>
      <c r="F1" s="55"/>
      <c r="G1" s="56"/>
    </row>
    <row r="2" spans="1:7" ht="16.5">
      <c r="A2" s="57" t="s">
        <v>77</v>
      </c>
      <c r="B2" s="58"/>
      <c r="C2" s="40"/>
      <c r="D2" s="40"/>
      <c r="E2" s="59" t="s">
        <v>30</v>
      </c>
      <c r="F2" s="59"/>
      <c r="G2" s="60"/>
    </row>
    <row r="3" spans="1:7" ht="72" customHeight="1">
      <c r="A3" s="35" t="s">
        <v>3</v>
      </c>
      <c r="B3" s="35" t="s">
        <v>4</v>
      </c>
      <c r="C3" s="52" t="s">
        <v>40</v>
      </c>
      <c r="D3" s="52" t="s">
        <v>41</v>
      </c>
      <c r="E3" s="45" t="s">
        <v>42</v>
      </c>
      <c r="F3" s="52" t="s">
        <v>43</v>
      </c>
      <c r="G3" s="45" t="s">
        <v>44</v>
      </c>
    </row>
    <row r="4" spans="1:7" ht="60.75" customHeight="1">
      <c r="A4" s="80" t="s">
        <v>8</v>
      </c>
      <c r="B4" s="20" t="s">
        <v>9</v>
      </c>
      <c r="C4" s="64">
        <v>1069</v>
      </c>
      <c r="D4" s="66">
        <v>621</v>
      </c>
      <c r="E4" s="71">
        <v>0.5809</v>
      </c>
      <c r="F4" s="64">
        <v>448</v>
      </c>
      <c r="G4" s="71">
        <v>0.419</v>
      </c>
    </row>
    <row r="5" spans="1:7" ht="57" customHeight="1">
      <c r="A5" s="82"/>
      <c r="B5" s="20" t="s">
        <v>10</v>
      </c>
      <c r="C5" s="65"/>
      <c r="D5" s="67"/>
      <c r="E5" s="71"/>
      <c r="F5" s="65"/>
      <c r="G5" s="71"/>
    </row>
    <row r="6" spans="1:7" ht="66" customHeight="1">
      <c r="A6" s="82"/>
      <c r="B6" s="20" t="s">
        <v>11</v>
      </c>
      <c r="C6" s="65"/>
      <c r="D6" s="67"/>
      <c r="E6" s="71"/>
      <c r="F6" s="65"/>
      <c r="G6" s="71"/>
    </row>
    <row r="7" spans="1:7" ht="86.25" customHeight="1">
      <c r="A7" s="28" t="s">
        <v>12</v>
      </c>
      <c r="B7" s="20" t="s">
        <v>13</v>
      </c>
      <c r="C7" s="37">
        <v>735</v>
      </c>
      <c r="D7" s="19">
        <v>399</v>
      </c>
      <c r="E7" s="47">
        <v>0.5428</v>
      </c>
      <c r="F7" s="19">
        <v>336</v>
      </c>
      <c r="G7" s="47">
        <v>0.4571</v>
      </c>
    </row>
    <row r="8" spans="1:7" ht="63" customHeight="1">
      <c r="A8" s="28" t="s">
        <v>16</v>
      </c>
      <c r="B8" s="20" t="s">
        <v>17</v>
      </c>
      <c r="C8" s="37">
        <v>1322</v>
      </c>
      <c r="D8" s="37">
        <v>779</v>
      </c>
      <c r="E8" s="47">
        <v>0.5892</v>
      </c>
      <c r="F8" s="37">
        <v>543</v>
      </c>
      <c r="G8" s="47">
        <v>0.4107</v>
      </c>
    </row>
    <row r="9" spans="1:7" ht="80.25" customHeight="1">
      <c r="A9" s="80" t="s">
        <v>18</v>
      </c>
      <c r="B9" s="20" t="s">
        <v>78</v>
      </c>
      <c r="C9" s="64">
        <v>209</v>
      </c>
      <c r="D9" s="66">
        <v>118</v>
      </c>
      <c r="E9" s="71">
        <v>0.5645</v>
      </c>
      <c r="F9" s="77">
        <v>91</v>
      </c>
      <c r="G9" s="78">
        <v>0.4354</v>
      </c>
    </row>
    <row r="10" spans="1:7" ht="63.75" customHeight="1">
      <c r="A10" s="81"/>
      <c r="B10" s="20" t="s">
        <v>79</v>
      </c>
      <c r="C10" s="65"/>
      <c r="D10" s="67"/>
      <c r="E10" s="71"/>
      <c r="F10" s="67"/>
      <c r="G10" s="78"/>
    </row>
    <row r="11" spans="1:7" ht="63" customHeight="1">
      <c r="A11" s="81"/>
      <c r="B11" s="20" t="s">
        <v>80</v>
      </c>
      <c r="C11" s="65"/>
      <c r="D11" s="67"/>
      <c r="E11" s="71"/>
      <c r="F11" s="67"/>
      <c r="G11" s="78"/>
    </row>
    <row r="12" spans="1:7" ht="32.25" customHeight="1">
      <c r="A12" s="72" t="s">
        <v>5</v>
      </c>
      <c r="B12" s="73"/>
      <c r="C12" s="51">
        <f>SUM(C4:C11)</f>
        <v>3335</v>
      </c>
      <c r="D12" s="51">
        <f>SUM(D4:D11)</f>
        <v>1917</v>
      </c>
      <c r="E12" s="47">
        <v>0.5748</v>
      </c>
      <c r="F12" s="51">
        <f>SUM(F4:F11)</f>
        <v>1418</v>
      </c>
      <c r="G12" s="47">
        <v>0.4251</v>
      </c>
    </row>
    <row r="13" spans="1:7" ht="27.75" customHeight="1">
      <c r="A13" s="79" t="s">
        <v>22</v>
      </c>
      <c r="B13" s="79"/>
      <c r="C13" s="79"/>
      <c r="D13" s="79"/>
      <c r="E13" s="79"/>
      <c r="F13" s="79"/>
      <c r="G13" s="79"/>
    </row>
  </sheetData>
  <sheetProtection/>
  <mergeCells count="17">
    <mergeCell ref="A1:G1"/>
    <mergeCell ref="A2:B2"/>
    <mergeCell ref="E2:G2"/>
    <mergeCell ref="A4:A6"/>
    <mergeCell ref="C4:C6"/>
    <mergeCell ref="D4:D6"/>
    <mergeCell ref="E4:E6"/>
    <mergeCell ref="F4:F6"/>
    <mergeCell ref="G4:G6"/>
    <mergeCell ref="A12:B12"/>
    <mergeCell ref="A13:G13"/>
    <mergeCell ref="A9:A11"/>
    <mergeCell ref="C9:C11"/>
    <mergeCell ref="D9:D11"/>
    <mergeCell ref="E9:E11"/>
    <mergeCell ref="F9:F11"/>
    <mergeCell ref="G9:G1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D4" sqref="D4:D6"/>
    </sheetView>
  </sheetViews>
  <sheetFormatPr defaultColWidth="9.00390625" defaultRowHeight="16.5"/>
  <cols>
    <col min="1" max="1" width="17.125" style="0" customWidth="1"/>
    <col min="2" max="2" width="31.50390625" style="0" customWidth="1"/>
    <col min="3" max="7" width="16.75390625" style="0" customWidth="1"/>
  </cols>
  <sheetData>
    <row r="1" spans="1:7" ht="69" customHeight="1">
      <c r="A1" s="54" t="s">
        <v>0</v>
      </c>
      <c r="B1" s="55"/>
      <c r="C1" s="55"/>
      <c r="D1" s="55"/>
      <c r="E1" s="55"/>
      <c r="F1" s="55"/>
      <c r="G1" s="56"/>
    </row>
    <row r="2" spans="1:7" ht="16.5">
      <c r="A2" s="57" t="s">
        <v>76</v>
      </c>
      <c r="B2" s="58"/>
      <c r="C2" s="40"/>
      <c r="D2" s="40"/>
      <c r="E2" s="59" t="s">
        <v>30</v>
      </c>
      <c r="F2" s="59"/>
      <c r="G2" s="60"/>
    </row>
    <row r="3" spans="1:7" ht="72" customHeight="1">
      <c r="A3" s="35" t="s">
        <v>3</v>
      </c>
      <c r="B3" s="35" t="s">
        <v>4</v>
      </c>
      <c r="C3" s="52" t="s">
        <v>40</v>
      </c>
      <c r="D3" s="52" t="s">
        <v>41</v>
      </c>
      <c r="E3" s="45" t="s">
        <v>42</v>
      </c>
      <c r="F3" s="52" t="s">
        <v>43</v>
      </c>
      <c r="G3" s="45" t="s">
        <v>44</v>
      </c>
    </row>
    <row r="4" spans="1:7" ht="60.75" customHeight="1">
      <c r="A4" s="80" t="s">
        <v>8</v>
      </c>
      <c r="B4" s="20" t="s">
        <v>9</v>
      </c>
      <c r="C4" s="64">
        <v>922</v>
      </c>
      <c r="D4" s="66">
        <v>608</v>
      </c>
      <c r="E4" s="71">
        <v>0.659</v>
      </c>
      <c r="F4" s="64">
        <v>314</v>
      </c>
      <c r="G4" s="71">
        <v>0.341</v>
      </c>
    </row>
    <row r="5" spans="1:7" ht="57" customHeight="1">
      <c r="A5" s="82"/>
      <c r="B5" s="20" t="s">
        <v>10</v>
      </c>
      <c r="C5" s="65"/>
      <c r="D5" s="67"/>
      <c r="E5" s="71"/>
      <c r="F5" s="65"/>
      <c r="G5" s="71"/>
    </row>
    <row r="6" spans="1:7" ht="66" customHeight="1">
      <c r="A6" s="82"/>
      <c r="B6" s="20" t="s">
        <v>11</v>
      </c>
      <c r="C6" s="65"/>
      <c r="D6" s="67"/>
      <c r="E6" s="71"/>
      <c r="F6" s="65"/>
      <c r="G6" s="71"/>
    </row>
    <row r="7" spans="1:7" ht="86.25" customHeight="1">
      <c r="A7" s="28" t="s">
        <v>12</v>
      </c>
      <c r="B7" s="20" t="s">
        <v>13</v>
      </c>
      <c r="C7" s="37">
        <v>494</v>
      </c>
      <c r="D7" s="19">
        <v>265</v>
      </c>
      <c r="E7" s="47">
        <v>0.536</v>
      </c>
      <c r="F7" s="19">
        <v>229</v>
      </c>
      <c r="G7" s="47">
        <v>0.464</v>
      </c>
    </row>
    <row r="8" spans="1:7" ht="63" customHeight="1">
      <c r="A8" s="28" t="s">
        <v>16</v>
      </c>
      <c r="B8" s="20" t="s">
        <v>17</v>
      </c>
      <c r="C8" s="37">
        <v>1364</v>
      </c>
      <c r="D8" s="37">
        <v>726</v>
      </c>
      <c r="E8" s="47">
        <v>0.532</v>
      </c>
      <c r="F8" s="37">
        <v>638</v>
      </c>
      <c r="G8" s="47">
        <v>0.468</v>
      </c>
    </row>
    <row r="9" spans="1:7" ht="80.25" customHeight="1">
      <c r="A9" s="80" t="s">
        <v>18</v>
      </c>
      <c r="B9" s="20" t="s">
        <v>19</v>
      </c>
      <c r="C9" s="64">
        <v>134</v>
      </c>
      <c r="D9" s="66">
        <v>71</v>
      </c>
      <c r="E9" s="71">
        <v>0.529</v>
      </c>
      <c r="F9" s="77">
        <v>63</v>
      </c>
      <c r="G9" s="78">
        <v>0.471</v>
      </c>
    </row>
    <row r="10" spans="1:7" ht="63.75" customHeight="1">
      <c r="A10" s="81"/>
      <c r="B10" s="20" t="s">
        <v>20</v>
      </c>
      <c r="C10" s="65"/>
      <c r="D10" s="67"/>
      <c r="E10" s="71"/>
      <c r="F10" s="67"/>
      <c r="G10" s="78"/>
    </row>
    <row r="11" spans="1:7" ht="63" customHeight="1">
      <c r="A11" s="81"/>
      <c r="B11" s="20" t="s">
        <v>21</v>
      </c>
      <c r="C11" s="65"/>
      <c r="D11" s="67"/>
      <c r="E11" s="71"/>
      <c r="F11" s="67"/>
      <c r="G11" s="78"/>
    </row>
    <row r="12" spans="1:7" ht="32.25" customHeight="1">
      <c r="A12" s="72" t="s">
        <v>5</v>
      </c>
      <c r="B12" s="73"/>
      <c r="C12" s="51">
        <f>SUM(C4:C11)</f>
        <v>2914</v>
      </c>
      <c r="D12" s="51">
        <f>SUM(D4:D11)</f>
        <v>1670</v>
      </c>
      <c r="E12" s="47">
        <v>0.573</v>
      </c>
      <c r="F12" s="51">
        <f>SUM(F4:F11)</f>
        <v>1244</v>
      </c>
      <c r="G12" s="48">
        <v>0.427</v>
      </c>
    </row>
    <row r="13" spans="1:7" ht="27.75" customHeight="1">
      <c r="A13" s="79" t="s">
        <v>22</v>
      </c>
      <c r="B13" s="79"/>
      <c r="C13" s="79"/>
      <c r="D13" s="79"/>
      <c r="E13" s="79"/>
      <c r="F13" s="79"/>
      <c r="G13" s="79"/>
    </row>
  </sheetData>
  <sheetProtection/>
  <mergeCells count="17">
    <mergeCell ref="A1:G1"/>
    <mergeCell ref="A2:B2"/>
    <mergeCell ref="E2:G2"/>
    <mergeCell ref="A4:A6"/>
    <mergeCell ref="C4:C6"/>
    <mergeCell ref="D4:D6"/>
    <mergeCell ref="E4:E6"/>
    <mergeCell ref="F4:F6"/>
    <mergeCell ref="G4:G6"/>
    <mergeCell ref="A12:B12"/>
    <mergeCell ref="A13:G13"/>
    <mergeCell ref="A9:A11"/>
    <mergeCell ref="C9:C11"/>
    <mergeCell ref="D9:D11"/>
    <mergeCell ref="E9:E11"/>
    <mergeCell ref="F9:F11"/>
    <mergeCell ref="G9:G1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6">
      <selection activeCell="M9" sqref="M9"/>
    </sheetView>
  </sheetViews>
  <sheetFormatPr defaultColWidth="9.00390625" defaultRowHeight="16.5"/>
  <cols>
    <col min="1" max="1" width="17.125" style="0" customWidth="1"/>
    <col min="2" max="2" width="31.50390625" style="0" customWidth="1"/>
    <col min="3" max="7" width="16.75390625" style="0" customWidth="1"/>
  </cols>
  <sheetData>
    <row r="1" spans="1:7" ht="69" customHeight="1">
      <c r="A1" s="54" t="s">
        <v>0</v>
      </c>
      <c r="B1" s="55"/>
      <c r="C1" s="55"/>
      <c r="D1" s="55"/>
      <c r="E1" s="55"/>
      <c r="F1" s="55"/>
      <c r="G1" s="56"/>
    </row>
    <row r="2" spans="1:7" ht="16.5">
      <c r="A2" s="57" t="s">
        <v>75</v>
      </c>
      <c r="B2" s="58"/>
      <c r="C2" s="40"/>
      <c r="D2" s="40"/>
      <c r="E2" s="59" t="s">
        <v>30</v>
      </c>
      <c r="F2" s="59"/>
      <c r="G2" s="60"/>
    </row>
    <row r="3" spans="1:7" ht="72" customHeight="1">
      <c r="A3" s="35" t="s">
        <v>3</v>
      </c>
      <c r="B3" s="35" t="s">
        <v>4</v>
      </c>
      <c r="C3" s="52" t="s">
        <v>40</v>
      </c>
      <c r="D3" s="52" t="s">
        <v>41</v>
      </c>
      <c r="E3" s="45" t="s">
        <v>42</v>
      </c>
      <c r="F3" s="52" t="s">
        <v>43</v>
      </c>
      <c r="G3" s="45" t="s">
        <v>44</v>
      </c>
    </row>
    <row r="4" spans="1:7" ht="60.75" customHeight="1">
      <c r="A4" s="80" t="s">
        <v>8</v>
      </c>
      <c r="B4" s="20" t="s">
        <v>9</v>
      </c>
      <c r="C4" s="64">
        <v>1335</v>
      </c>
      <c r="D4" s="66">
        <v>702</v>
      </c>
      <c r="E4" s="71">
        <v>0.526</v>
      </c>
      <c r="F4" s="64">
        <v>633</v>
      </c>
      <c r="G4" s="71">
        <v>0.474</v>
      </c>
    </row>
    <row r="5" spans="1:7" ht="57" customHeight="1">
      <c r="A5" s="82"/>
      <c r="B5" s="20" t="s">
        <v>10</v>
      </c>
      <c r="C5" s="65"/>
      <c r="D5" s="67"/>
      <c r="E5" s="71"/>
      <c r="F5" s="65"/>
      <c r="G5" s="71"/>
    </row>
    <row r="6" spans="1:7" ht="66" customHeight="1">
      <c r="A6" s="82"/>
      <c r="B6" s="20" t="s">
        <v>11</v>
      </c>
      <c r="C6" s="65"/>
      <c r="D6" s="67"/>
      <c r="E6" s="71"/>
      <c r="F6" s="65"/>
      <c r="G6" s="71"/>
    </row>
    <row r="7" spans="1:7" ht="86.25" customHeight="1">
      <c r="A7" s="28" t="s">
        <v>12</v>
      </c>
      <c r="B7" s="20" t="s">
        <v>13</v>
      </c>
      <c r="C7" s="37">
        <v>930</v>
      </c>
      <c r="D7" s="19">
        <v>534</v>
      </c>
      <c r="E7" s="47">
        <v>0.574</v>
      </c>
      <c r="F7" s="19">
        <v>396</v>
      </c>
      <c r="G7" s="47">
        <v>0.426</v>
      </c>
    </row>
    <row r="8" spans="1:7" ht="63" customHeight="1">
      <c r="A8" s="28" t="s">
        <v>16</v>
      </c>
      <c r="B8" s="20" t="s">
        <v>17</v>
      </c>
      <c r="C8" s="37">
        <v>2062</v>
      </c>
      <c r="D8" s="37">
        <v>1044</v>
      </c>
      <c r="E8" s="47">
        <v>0.506</v>
      </c>
      <c r="F8" s="37">
        <v>1018</v>
      </c>
      <c r="G8" s="47">
        <v>0.494</v>
      </c>
    </row>
    <row r="9" spans="1:7" ht="80.25" customHeight="1">
      <c r="A9" s="80" t="s">
        <v>18</v>
      </c>
      <c r="B9" s="20" t="s">
        <v>19</v>
      </c>
      <c r="C9" s="64">
        <v>179</v>
      </c>
      <c r="D9" s="66">
        <v>92</v>
      </c>
      <c r="E9" s="71">
        <v>0.514</v>
      </c>
      <c r="F9" s="77">
        <v>87</v>
      </c>
      <c r="G9" s="78">
        <v>0.486</v>
      </c>
    </row>
    <row r="10" spans="1:7" ht="63.75" customHeight="1">
      <c r="A10" s="81"/>
      <c r="B10" s="20" t="s">
        <v>20</v>
      </c>
      <c r="C10" s="65"/>
      <c r="D10" s="67"/>
      <c r="E10" s="71"/>
      <c r="F10" s="67"/>
      <c r="G10" s="78"/>
    </row>
    <row r="11" spans="1:7" ht="63" customHeight="1">
      <c r="A11" s="81"/>
      <c r="B11" s="20" t="s">
        <v>21</v>
      </c>
      <c r="C11" s="65"/>
      <c r="D11" s="67"/>
      <c r="E11" s="71"/>
      <c r="F11" s="67"/>
      <c r="G11" s="78"/>
    </row>
    <row r="12" spans="1:7" ht="16.5">
      <c r="A12" s="72" t="s">
        <v>5</v>
      </c>
      <c r="B12" s="73"/>
      <c r="C12" s="51">
        <f>SUM(C4:C11)</f>
        <v>4506</v>
      </c>
      <c r="D12" s="51">
        <f>SUM(D4:D11)</f>
        <v>2372</v>
      </c>
      <c r="E12" s="47">
        <v>0.526</v>
      </c>
      <c r="F12" s="51">
        <f>SUM(F4:F11)</f>
        <v>2134</v>
      </c>
      <c r="G12" s="48">
        <v>0.474</v>
      </c>
    </row>
    <row r="13" spans="1:7" ht="16.5">
      <c r="A13" s="79" t="s">
        <v>22</v>
      </c>
      <c r="B13" s="79"/>
      <c r="C13" s="79"/>
      <c r="D13" s="79"/>
      <c r="E13" s="79"/>
      <c r="F13" s="79"/>
      <c r="G13" s="79"/>
    </row>
  </sheetData>
  <sheetProtection/>
  <mergeCells count="17">
    <mergeCell ref="A1:G1"/>
    <mergeCell ref="A4:A6"/>
    <mergeCell ref="C4:C6"/>
    <mergeCell ref="D4:D6"/>
    <mergeCell ref="E4:E6"/>
    <mergeCell ref="F4:F6"/>
    <mergeCell ref="G4:G6"/>
    <mergeCell ref="A2:B2"/>
    <mergeCell ref="E2:G2"/>
    <mergeCell ref="F9:F11"/>
    <mergeCell ref="G9:G11"/>
    <mergeCell ref="A12:B12"/>
    <mergeCell ref="A13:G13"/>
    <mergeCell ref="A9:A11"/>
    <mergeCell ref="C9:C11"/>
    <mergeCell ref="D9:D11"/>
    <mergeCell ref="E9:E1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3"/>
  <sheetViews>
    <sheetView view="pageBreakPreview" zoomScaleSheetLayoutView="100" zoomScalePageLayoutView="0" workbookViewId="0" topLeftCell="A7">
      <selection activeCell="C4" sqref="C4:C6"/>
    </sheetView>
  </sheetViews>
  <sheetFormatPr defaultColWidth="9.00390625" defaultRowHeight="16.5"/>
  <cols>
    <col min="1" max="1" width="17.125" style="0" customWidth="1"/>
    <col min="2" max="2" width="31.50390625" style="0" customWidth="1"/>
    <col min="3" max="7" width="16.75390625" style="0" customWidth="1"/>
  </cols>
  <sheetData>
    <row r="1" spans="1:7" ht="69" customHeight="1">
      <c r="A1" s="54" t="s">
        <v>0</v>
      </c>
      <c r="B1" s="55"/>
      <c r="C1" s="55"/>
      <c r="D1" s="55"/>
      <c r="E1" s="55"/>
      <c r="F1" s="55"/>
      <c r="G1" s="56"/>
    </row>
    <row r="2" spans="1:7" ht="16.5">
      <c r="A2" s="38"/>
      <c r="B2" s="39" t="s">
        <v>74</v>
      </c>
      <c r="C2" s="40"/>
      <c r="D2" s="40"/>
      <c r="E2" s="41"/>
      <c r="F2" s="42" t="s">
        <v>30</v>
      </c>
      <c r="G2" s="43"/>
    </row>
    <row r="3" spans="1:7" ht="72" customHeight="1">
      <c r="A3" s="35" t="s">
        <v>3</v>
      </c>
      <c r="B3" s="35" t="s">
        <v>4</v>
      </c>
      <c r="C3" s="52" t="s">
        <v>40</v>
      </c>
      <c r="D3" s="52" t="s">
        <v>41</v>
      </c>
      <c r="E3" s="45" t="s">
        <v>42</v>
      </c>
      <c r="F3" s="52" t="s">
        <v>43</v>
      </c>
      <c r="G3" s="45" t="s">
        <v>44</v>
      </c>
    </row>
    <row r="4" spans="1:7" ht="60.75" customHeight="1">
      <c r="A4" s="80" t="s">
        <v>8</v>
      </c>
      <c r="B4" s="20" t="s">
        <v>9</v>
      </c>
      <c r="C4" s="64">
        <v>970</v>
      </c>
      <c r="D4" s="66">
        <v>541</v>
      </c>
      <c r="E4" s="71">
        <v>0.558</v>
      </c>
      <c r="F4" s="64">
        <v>429</v>
      </c>
      <c r="G4" s="71">
        <v>0.442</v>
      </c>
    </row>
    <row r="5" spans="1:7" ht="57" customHeight="1">
      <c r="A5" s="82"/>
      <c r="B5" s="20" t="s">
        <v>10</v>
      </c>
      <c r="C5" s="65"/>
      <c r="D5" s="67"/>
      <c r="E5" s="71"/>
      <c r="F5" s="65"/>
      <c r="G5" s="71"/>
    </row>
    <row r="6" spans="1:7" ht="66" customHeight="1">
      <c r="A6" s="82"/>
      <c r="B6" s="20" t="s">
        <v>11</v>
      </c>
      <c r="C6" s="65"/>
      <c r="D6" s="67"/>
      <c r="E6" s="71"/>
      <c r="F6" s="65"/>
      <c r="G6" s="71"/>
    </row>
    <row r="7" spans="1:7" ht="86.25" customHeight="1">
      <c r="A7" s="28" t="s">
        <v>12</v>
      </c>
      <c r="B7" s="20" t="s">
        <v>13</v>
      </c>
      <c r="C7" s="37">
        <v>1028</v>
      </c>
      <c r="D7" s="19">
        <v>508</v>
      </c>
      <c r="E7" s="47">
        <v>0.494</v>
      </c>
      <c r="F7" s="19">
        <v>520</v>
      </c>
      <c r="G7" s="47">
        <v>0.506</v>
      </c>
    </row>
    <row r="8" spans="1:7" ht="63" customHeight="1">
      <c r="A8" s="28" t="s">
        <v>16</v>
      </c>
      <c r="B8" s="20" t="s">
        <v>17</v>
      </c>
      <c r="C8" s="37">
        <v>1061</v>
      </c>
      <c r="D8" s="37">
        <v>559</v>
      </c>
      <c r="E8" s="47">
        <v>0.527</v>
      </c>
      <c r="F8" s="37">
        <v>502</v>
      </c>
      <c r="G8" s="47">
        <v>0.473</v>
      </c>
    </row>
    <row r="9" spans="1:7" ht="80.25" customHeight="1">
      <c r="A9" s="80" t="s">
        <v>18</v>
      </c>
      <c r="B9" s="20" t="s">
        <v>19</v>
      </c>
      <c r="C9" s="64">
        <v>1766</v>
      </c>
      <c r="D9" s="66">
        <v>982</v>
      </c>
      <c r="E9" s="71">
        <v>0.556</v>
      </c>
      <c r="F9" s="77">
        <v>784</v>
      </c>
      <c r="G9" s="78">
        <v>0.444</v>
      </c>
    </row>
    <row r="10" spans="1:7" ht="63.75" customHeight="1">
      <c r="A10" s="81"/>
      <c r="B10" s="20" t="s">
        <v>20</v>
      </c>
      <c r="C10" s="65"/>
      <c r="D10" s="67"/>
      <c r="E10" s="71"/>
      <c r="F10" s="67"/>
      <c r="G10" s="78"/>
    </row>
    <row r="11" spans="1:7" ht="63" customHeight="1">
      <c r="A11" s="81"/>
      <c r="B11" s="20" t="s">
        <v>21</v>
      </c>
      <c r="C11" s="65"/>
      <c r="D11" s="67"/>
      <c r="E11" s="71"/>
      <c r="F11" s="67"/>
      <c r="G11" s="78"/>
    </row>
    <row r="12" spans="1:7" ht="16.5">
      <c r="A12" s="72" t="s">
        <v>5</v>
      </c>
      <c r="B12" s="73"/>
      <c r="C12" s="51">
        <v>4825</v>
      </c>
      <c r="D12" s="51">
        <v>2590</v>
      </c>
      <c r="E12" s="47">
        <v>0.537</v>
      </c>
      <c r="F12" s="51">
        <v>2235</v>
      </c>
      <c r="G12" s="48">
        <v>0.463</v>
      </c>
    </row>
    <row r="13" spans="1:7" ht="16.5">
      <c r="A13" s="83" t="s">
        <v>22</v>
      </c>
      <c r="B13" s="83"/>
      <c r="C13" s="83"/>
      <c r="D13" s="83"/>
      <c r="E13" s="83"/>
      <c r="F13" s="83"/>
      <c r="G13" s="84"/>
    </row>
  </sheetData>
  <sheetProtection/>
  <mergeCells count="15">
    <mergeCell ref="A12:B12"/>
    <mergeCell ref="A13:G13"/>
    <mergeCell ref="A9:A11"/>
    <mergeCell ref="C9:C11"/>
    <mergeCell ref="D9:D11"/>
    <mergeCell ref="E9:E11"/>
    <mergeCell ref="F9:F11"/>
    <mergeCell ref="G9:G11"/>
    <mergeCell ref="A1:G1"/>
    <mergeCell ref="A4:A6"/>
    <mergeCell ref="C4:C6"/>
    <mergeCell ref="D4:D6"/>
    <mergeCell ref="E4:E6"/>
    <mergeCell ref="F4:F6"/>
    <mergeCell ref="G4:G6"/>
  </mergeCells>
  <printOptions/>
  <pageMargins left="0.7" right="0.7" top="0.75" bottom="0.75" header="0.3" footer="0.3"/>
  <pageSetup horizontalDpi="600" verticalDpi="600" orientation="portrait" paperSize="9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7">
      <selection activeCell="E7" sqref="E7"/>
    </sheetView>
  </sheetViews>
  <sheetFormatPr defaultColWidth="9.00390625" defaultRowHeight="16.5"/>
  <cols>
    <col min="1" max="1" width="17.125" style="0" customWidth="1"/>
    <col min="2" max="2" width="31.50390625" style="0" customWidth="1"/>
    <col min="3" max="7" width="16.75390625" style="0" customWidth="1"/>
  </cols>
  <sheetData>
    <row r="1" spans="1:7" ht="69" customHeight="1">
      <c r="A1" s="54" t="s">
        <v>0</v>
      </c>
      <c r="B1" s="55"/>
      <c r="C1" s="55"/>
      <c r="D1" s="55"/>
      <c r="E1" s="55"/>
      <c r="F1" s="55"/>
      <c r="G1" s="56"/>
    </row>
    <row r="2" spans="1:7" ht="16.5">
      <c r="A2" s="38"/>
      <c r="B2" s="39" t="s">
        <v>59</v>
      </c>
      <c r="C2" s="40"/>
      <c r="D2" s="40"/>
      <c r="E2" s="41"/>
      <c r="F2" s="42" t="s">
        <v>30</v>
      </c>
      <c r="G2" s="43"/>
    </row>
    <row r="3" spans="1:7" ht="72" customHeight="1">
      <c r="A3" s="35" t="s">
        <v>3</v>
      </c>
      <c r="B3" s="35" t="s">
        <v>4</v>
      </c>
      <c r="C3" s="52" t="s">
        <v>40</v>
      </c>
      <c r="D3" s="52" t="s">
        <v>41</v>
      </c>
      <c r="E3" s="45" t="s">
        <v>42</v>
      </c>
      <c r="F3" s="52" t="s">
        <v>43</v>
      </c>
      <c r="G3" s="45" t="s">
        <v>44</v>
      </c>
    </row>
    <row r="4" spans="1:7" ht="60.75" customHeight="1">
      <c r="A4" s="80" t="s">
        <v>60</v>
      </c>
      <c r="B4" s="20" t="s">
        <v>61</v>
      </c>
      <c r="C4" s="64">
        <v>1133</v>
      </c>
      <c r="D4" s="66">
        <v>666</v>
      </c>
      <c r="E4" s="71">
        <f>D4/C4</f>
        <v>0.587819947043248</v>
      </c>
      <c r="F4" s="64">
        <v>467</v>
      </c>
      <c r="G4" s="71">
        <f>F4/C4</f>
        <v>0.412180052956752</v>
      </c>
    </row>
    <row r="5" spans="1:7" ht="57" customHeight="1">
      <c r="A5" s="82"/>
      <c r="B5" s="20" t="s">
        <v>62</v>
      </c>
      <c r="C5" s="65"/>
      <c r="D5" s="67"/>
      <c r="E5" s="71"/>
      <c r="F5" s="65"/>
      <c r="G5" s="71"/>
    </row>
    <row r="6" spans="1:7" ht="66" customHeight="1">
      <c r="A6" s="82"/>
      <c r="B6" s="20" t="s">
        <v>63</v>
      </c>
      <c r="C6" s="65"/>
      <c r="D6" s="67"/>
      <c r="E6" s="71"/>
      <c r="F6" s="65"/>
      <c r="G6" s="71"/>
    </row>
    <row r="7" spans="1:7" ht="86.25" customHeight="1">
      <c r="A7" s="28" t="s">
        <v>64</v>
      </c>
      <c r="B7" s="20" t="s">
        <v>65</v>
      </c>
      <c r="C7" s="19">
        <v>719</v>
      </c>
      <c r="D7" s="19">
        <v>401</v>
      </c>
      <c r="E7" s="47">
        <f>D7/C7</f>
        <v>0.5577190542420027</v>
      </c>
      <c r="F7" s="19">
        <v>318</v>
      </c>
      <c r="G7" s="47">
        <f>F7/C7</f>
        <v>0.4422809457579972</v>
      </c>
    </row>
    <row r="8" spans="1:7" ht="63" customHeight="1">
      <c r="A8" s="28" t="s">
        <v>66</v>
      </c>
      <c r="B8" s="20" t="s">
        <v>67</v>
      </c>
      <c r="C8" s="37">
        <v>2623</v>
      </c>
      <c r="D8" s="37">
        <v>1362</v>
      </c>
      <c r="E8" s="47">
        <f>D8/C8</f>
        <v>0.5192527640106748</v>
      </c>
      <c r="F8" s="37">
        <v>1261</v>
      </c>
      <c r="G8" s="47">
        <f>F8/C8</f>
        <v>0.48074723598932523</v>
      </c>
    </row>
    <row r="9" spans="1:7" ht="80.25" customHeight="1">
      <c r="A9" s="80" t="s">
        <v>68</v>
      </c>
      <c r="B9" s="20" t="s">
        <v>69</v>
      </c>
      <c r="C9" s="64">
        <v>1382</v>
      </c>
      <c r="D9" s="66">
        <v>742</v>
      </c>
      <c r="E9" s="71">
        <f>D9/C9</f>
        <v>0.5369030390738061</v>
      </c>
      <c r="F9" s="77">
        <v>640</v>
      </c>
      <c r="G9" s="78">
        <f>F9/C9</f>
        <v>0.4630969609261939</v>
      </c>
    </row>
    <row r="10" spans="1:7" ht="63.75" customHeight="1">
      <c r="A10" s="81"/>
      <c r="B10" s="20" t="s">
        <v>70</v>
      </c>
      <c r="C10" s="65"/>
      <c r="D10" s="67"/>
      <c r="E10" s="71"/>
      <c r="F10" s="67"/>
      <c r="G10" s="78"/>
    </row>
    <row r="11" spans="1:7" ht="63" customHeight="1">
      <c r="A11" s="81"/>
      <c r="B11" s="20" t="s">
        <v>71</v>
      </c>
      <c r="C11" s="65"/>
      <c r="D11" s="67"/>
      <c r="E11" s="71"/>
      <c r="F11" s="67"/>
      <c r="G11" s="78"/>
    </row>
    <row r="12" spans="1:7" ht="16.5">
      <c r="A12" s="72" t="s">
        <v>72</v>
      </c>
      <c r="B12" s="73"/>
      <c r="C12" s="51">
        <f>SUM(C4:C11)</f>
        <v>5857</v>
      </c>
      <c r="D12" s="51">
        <f>SUM(D4:D11)</f>
        <v>3171</v>
      </c>
      <c r="E12" s="47">
        <f>D12/C12</f>
        <v>0.5414034488646065</v>
      </c>
      <c r="F12" s="51">
        <f>SUM(F4:F11)</f>
        <v>2686</v>
      </c>
      <c r="G12" s="48">
        <f>F12/C12</f>
        <v>0.45859655113539355</v>
      </c>
    </row>
    <row r="13" spans="1:7" ht="16.5">
      <c r="A13" s="85" t="s">
        <v>73</v>
      </c>
      <c r="B13" s="85"/>
      <c r="C13" s="85"/>
      <c r="D13" s="85"/>
      <c r="E13" s="85"/>
      <c r="F13" s="85"/>
      <c r="G13" s="86"/>
    </row>
  </sheetData>
  <sheetProtection/>
  <mergeCells count="15">
    <mergeCell ref="A12:B12"/>
    <mergeCell ref="A13:G13"/>
    <mergeCell ref="A9:A11"/>
    <mergeCell ref="C9:C11"/>
    <mergeCell ref="D9:D11"/>
    <mergeCell ref="E9:E11"/>
    <mergeCell ref="F9:F11"/>
    <mergeCell ref="G9:G11"/>
    <mergeCell ref="A1:G1"/>
    <mergeCell ref="A4:A6"/>
    <mergeCell ref="C4:C6"/>
    <mergeCell ref="D4:D6"/>
    <mergeCell ref="E4:E6"/>
    <mergeCell ref="F4:F6"/>
    <mergeCell ref="G4:G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2"/>
  <sheetViews>
    <sheetView view="pageBreakPreview" zoomScaleSheetLayoutView="100" zoomScalePageLayoutView="0" workbookViewId="0" topLeftCell="A1">
      <selection activeCell="A1" sqref="A1:G1"/>
    </sheetView>
  </sheetViews>
  <sheetFormatPr defaultColWidth="9.00390625" defaultRowHeight="16.5"/>
  <cols>
    <col min="1" max="1" width="17.25390625" style="7" customWidth="1"/>
    <col min="2" max="2" width="28.625" style="7" customWidth="1"/>
    <col min="3" max="3" width="13.375" style="7" customWidth="1"/>
    <col min="4" max="4" width="9.625" style="7" customWidth="1"/>
    <col min="5" max="5" width="11.625" style="50" customWidth="1"/>
    <col min="6" max="6" width="10.25390625" style="7" customWidth="1"/>
    <col min="7" max="7" width="12.50390625" style="50" customWidth="1"/>
    <col min="8" max="16384" width="9.00390625" style="7" customWidth="1"/>
  </cols>
  <sheetData>
    <row r="1" spans="1:7" ht="95.25" customHeight="1">
      <c r="A1" s="54" t="s">
        <v>35</v>
      </c>
      <c r="B1" s="55"/>
      <c r="C1" s="55"/>
      <c r="D1" s="55"/>
      <c r="E1" s="55"/>
      <c r="F1" s="55"/>
      <c r="G1" s="56"/>
    </row>
    <row r="2" spans="1:7" ht="27" customHeight="1">
      <c r="A2" s="38"/>
      <c r="B2" s="39" t="s">
        <v>36</v>
      </c>
      <c r="C2" s="40"/>
      <c r="D2" s="40"/>
      <c r="E2" s="41"/>
      <c r="F2" s="42" t="s">
        <v>37</v>
      </c>
      <c r="G2" s="43"/>
    </row>
    <row r="3" spans="1:17" ht="76.5" customHeight="1">
      <c r="A3" s="35" t="s">
        <v>38</v>
      </c>
      <c r="B3" s="35" t="s">
        <v>39</v>
      </c>
      <c r="C3" s="44" t="s">
        <v>40</v>
      </c>
      <c r="D3" s="44" t="s">
        <v>41</v>
      </c>
      <c r="E3" s="45" t="s">
        <v>42</v>
      </c>
      <c r="F3" s="44" t="s">
        <v>43</v>
      </c>
      <c r="G3" s="45" t="s">
        <v>44</v>
      </c>
      <c r="I3" s="30"/>
      <c r="J3" s="30"/>
      <c r="K3" s="30"/>
      <c r="L3" s="30"/>
      <c r="M3" s="30"/>
      <c r="N3" s="30"/>
      <c r="O3" s="30"/>
      <c r="P3" s="30"/>
      <c r="Q3" s="30"/>
    </row>
    <row r="4" spans="1:17" ht="30" customHeight="1">
      <c r="A4" s="87" t="s">
        <v>45</v>
      </c>
      <c r="B4" s="88"/>
      <c r="C4" s="46">
        <f>SUM(C5:C12)</f>
        <v>5279</v>
      </c>
      <c r="D4" s="37">
        <f>SUM(D5:D12)</f>
        <v>3372</v>
      </c>
      <c r="E4" s="47">
        <f>D4/C4</f>
        <v>0.6387573404053798</v>
      </c>
      <c r="F4" s="37">
        <f>SUM(F5:F12)</f>
        <v>1907</v>
      </c>
      <c r="G4" s="48">
        <f>F4/C4</f>
        <v>0.3612426595946202</v>
      </c>
      <c r="I4" s="30"/>
      <c r="J4" s="30"/>
      <c r="K4" s="30"/>
      <c r="L4" s="30"/>
      <c r="M4" s="30"/>
      <c r="N4" s="30"/>
      <c r="O4" s="30"/>
      <c r="P4" s="30"/>
      <c r="Q4" s="30"/>
    </row>
    <row r="5" spans="1:17" ht="59.25" customHeight="1">
      <c r="A5" s="80" t="s">
        <v>46</v>
      </c>
      <c r="B5" s="20" t="s">
        <v>47</v>
      </c>
      <c r="C5" s="64">
        <v>1242</v>
      </c>
      <c r="D5" s="66">
        <v>807</v>
      </c>
      <c r="E5" s="71">
        <f>D5/C5</f>
        <v>0.6497584541062802</v>
      </c>
      <c r="F5" s="64">
        <v>435</v>
      </c>
      <c r="G5" s="71">
        <f>F5/C5</f>
        <v>0.3502415458937198</v>
      </c>
      <c r="H5" s="10"/>
      <c r="I5" s="30"/>
      <c r="J5" s="30"/>
      <c r="K5" s="30"/>
      <c r="L5" s="30"/>
      <c r="M5" s="30"/>
      <c r="N5" s="30"/>
      <c r="O5" s="30"/>
      <c r="P5" s="30"/>
      <c r="Q5" s="30"/>
    </row>
    <row r="6" spans="1:17" ht="48.75" customHeight="1">
      <c r="A6" s="82"/>
      <c r="B6" s="20" t="s">
        <v>48</v>
      </c>
      <c r="C6" s="65"/>
      <c r="D6" s="67"/>
      <c r="E6" s="71"/>
      <c r="F6" s="65"/>
      <c r="G6" s="71"/>
      <c r="H6" s="10"/>
      <c r="I6" s="30"/>
      <c r="J6" s="30"/>
      <c r="K6" s="30"/>
      <c r="L6" s="30"/>
      <c r="M6" s="30"/>
      <c r="N6" s="30"/>
      <c r="O6" s="30"/>
      <c r="P6" s="30"/>
      <c r="Q6" s="30"/>
    </row>
    <row r="7" spans="1:17" ht="69.75" customHeight="1">
      <c r="A7" s="82"/>
      <c r="B7" s="20" t="s">
        <v>49</v>
      </c>
      <c r="C7" s="65"/>
      <c r="D7" s="67"/>
      <c r="E7" s="71"/>
      <c r="F7" s="65"/>
      <c r="G7" s="71"/>
      <c r="H7" s="11"/>
      <c r="I7" s="30"/>
      <c r="J7" s="30"/>
      <c r="K7" s="30"/>
      <c r="L7" s="30"/>
      <c r="M7" s="30"/>
      <c r="N7" s="30"/>
      <c r="O7" s="30"/>
      <c r="P7" s="30"/>
      <c r="Q7" s="30"/>
    </row>
    <row r="8" spans="1:17" ht="76.5" customHeight="1">
      <c r="A8" s="28" t="s">
        <v>50</v>
      </c>
      <c r="B8" s="20" t="s">
        <v>51</v>
      </c>
      <c r="C8" s="19">
        <v>605</v>
      </c>
      <c r="D8" s="19">
        <v>333</v>
      </c>
      <c r="E8" s="47">
        <f>D8/C8</f>
        <v>0.5504132231404959</v>
      </c>
      <c r="F8" s="19">
        <v>272</v>
      </c>
      <c r="G8" s="47">
        <f>F8/C8</f>
        <v>0.44958677685950416</v>
      </c>
      <c r="H8" s="13"/>
      <c r="I8" s="30"/>
      <c r="J8" s="30"/>
      <c r="K8" s="30"/>
      <c r="L8" s="30"/>
      <c r="M8" s="30"/>
      <c r="N8" s="30"/>
      <c r="O8" s="30"/>
      <c r="P8" s="30"/>
      <c r="Q8" s="30"/>
    </row>
    <row r="9" spans="1:17" ht="72.75" customHeight="1">
      <c r="A9" s="28" t="s">
        <v>52</v>
      </c>
      <c r="B9" s="20" t="s">
        <v>53</v>
      </c>
      <c r="C9" s="37">
        <v>1197</v>
      </c>
      <c r="D9" s="19">
        <v>667</v>
      </c>
      <c r="E9" s="47">
        <f>D9/C9</f>
        <v>0.5572263993316625</v>
      </c>
      <c r="F9" s="19">
        <v>530</v>
      </c>
      <c r="G9" s="49">
        <f>F9/C9</f>
        <v>0.4427736006683375</v>
      </c>
      <c r="H9" s="11"/>
      <c r="I9" s="30"/>
      <c r="J9" s="30"/>
      <c r="K9" s="30"/>
      <c r="L9" s="30"/>
      <c r="M9" s="30"/>
      <c r="N9" s="30"/>
      <c r="O9" s="30"/>
      <c r="P9" s="30"/>
      <c r="Q9" s="30"/>
    </row>
    <row r="10" spans="1:17" ht="93" customHeight="1">
      <c r="A10" s="80" t="s">
        <v>54</v>
      </c>
      <c r="B10" s="20" t="s">
        <v>55</v>
      </c>
      <c r="C10" s="64">
        <v>2235</v>
      </c>
      <c r="D10" s="66">
        <v>1565</v>
      </c>
      <c r="E10" s="71">
        <f>D10/C10</f>
        <v>0.7002237136465325</v>
      </c>
      <c r="F10" s="77">
        <v>670</v>
      </c>
      <c r="G10" s="78">
        <f>F10/C10</f>
        <v>0.29977628635346754</v>
      </c>
      <c r="I10" s="30"/>
      <c r="J10" s="30"/>
      <c r="K10" s="30"/>
      <c r="L10" s="30"/>
      <c r="M10" s="30"/>
      <c r="N10" s="30"/>
      <c r="O10" s="30"/>
      <c r="P10" s="30"/>
      <c r="Q10" s="30"/>
    </row>
    <row r="11" spans="1:17" ht="82.5" customHeight="1">
      <c r="A11" s="81"/>
      <c r="B11" s="20" t="s">
        <v>56</v>
      </c>
      <c r="C11" s="65"/>
      <c r="D11" s="67"/>
      <c r="E11" s="71"/>
      <c r="F11" s="67"/>
      <c r="G11" s="78"/>
      <c r="I11" s="30"/>
      <c r="J11" s="30"/>
      <c r="K11" s="30"/>
      <c r="L11" s="30"/>
      <c r="M11" s="30"/>
      <c r="N11" s="30"/>
      <c r="O11" s="30"/>
      <c r="P11" s="30"/>
      <c r="Q11" s="30"/>
    </row>
    <row r="12" spans="1:17" ht="85.5" customHeight="1">
      <c r="A12" s="81"/>
      <c r="B12" s="20" t="s">
        <v>57</v>
      </c>
      <c r="C12" s="65"/>
      <c r="D12" s="67"/>
      <c r="E12" s="71"/>
      <c r="F12" s="67"/>
      <c r="G12" s="78"/>
      <c r="I12" s="30"/>
      <c r="J12" s="30"/>
      <c r="K12" s="30"/>
      <c r="L12" s="30"/>
      <c r="M12" s="30"/>
      <c r="N12" s="30"/>
      <c r="O12" s="30"/>
      <c r="P12" s="30"/>
      <c r="Q12" s="30"/>
    </row>
    <row r="13" spans="1:17" ht="28.5" customHeight="1">
      <c r="A13" s="89" t="s">
        <v>58</v>
      </c>
      <c r="B13" s="90"/>
      <c r="I13" s="30"/>
      <c r="J13" s="30"/>
      <c r="K13" s="30"/>
      <c r="L13" s="30"/>
      <c r="M13" s="30"/>
      <c r="N13" s="30"/>
      <c r="O13" s="30"/>
      <c r="P13" s="30"/>
      <c r="Q13" s="30"/>
    </row>
    <row r="14" ht="30" customHeight="1"/>
    <row r="15" ht="30" customHeight="1"/>
    <row r="16" ht="30" customHeight="1"/>
    <row r="17" ht="30" customHeight="1"/>
    <row r="18" ht="30" customHeight="1"/>
    <row r="19" ht="30" customHeight="1"/>
    <row r="20" ht="30" customHeight="1"/>
    <row r="21" ht="30" customHeight="1"/>
    <row r="22" spans="1:6" ht="30" customHeight="1">
      <c r="A22" s="91"/>
      <c r="B22" s="91"/>
      <c r="C22" s="91"/>
      <c r="D22" s="91"/>
      <c r="E22" s="91"/>
      <c r="F22" s="91"/>
    </row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</sheetData>
  <sheetProtection/>
  <mergeCells count="16">
    <mergeCell ref="A13:B13"/>
    <mergeCell ref="A22:F22"/>
    <mergeCell ref="A10:A12"/>
    <mergeCell ref="C10:C12"/>
    <mergeCell ref="D10:D12"/>
    <mergeCell ref="E10:E12"/>
    <mergeCell ref="F10:F12"/>
    <mergeCell ref="G10:G12"/>
    <mergeCell ref="A1:G1"/>
    <mergeCell ref="A4:B4"/>
    <mergeCell ref="A5:A7"/>
    <mergeCell ref="C5:C7"/>
    <mergeCell ref="D5:D7"/>
    <mergeCell ref="E5:E7"/>
    <mergeCell ref="F5:F7"/>
    <mergeCell ref="G5:G7"/>
  </mergeCells>
  <printOptions horizontalCentered="1"/>
  <pageMargins left="0.984251968503937" right="0.3937007874015748" top="0.984251968503937" bottom="0.3937007874015748" header="0" footer="0"/>
  <pageSetup horizontalDpi="600" verticalDpi="600" orientation="portrait" paperSize="9" scale="85" r:id="rId1"/>
  <rowBreaks count="1" manualBreakCount="1">
    <brk id="13" max="6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P24"/>
  <sheetViews>
    <sheetView zoomScalePageLayoutView="0" workbookViewId="0" topLeftCell="A7">
      <selection activeCell="B8" sqref="B8"/>
    </sheetView>
  </sheetViews>
  <sheetFormatPr defaultColWidth="9.00390625" defaultRowHeight="16.5"/>
  <cols>
    <col min="1" max="1" width="23.875" style="7" customWidth="1"/>
    <col min="2" max="2" width="33.125" style="7" customWidth="1"/>
    <col min="3" max="3" width="8.875" style="7" customWidth="1"/>
    <col min="4" max="4" width="7.875" style="7" customWidth="1"/>
    <col min="5" max="5" width="12.375" style="7" customWidth="1"/>
    <col min="6" max="16384" width="9.00390625" style="7" customWidth="1"/>
  </cols>
  <sheetData>
    <row r="1" ht="22.5" customHeight="1">
      <c r="A1" s="33"/>
    </row>
    <row r="2" spans="1:5" ht="95.25" customHeight="1">
      <c r="A2" s="98" t="s">
        <v>0</v>
      </c>
      <c r="B2" s="99"/>
      <c r="C2" s="99"/>
      <c r="D2" s="99"/>
      <c r="E2" s="99"/>
    </row>
    <row r="3" spans="1:5" ht="27" customHeight="1">
      <c r="A3" s="8"/>
      <c r="B3" s="3" t="s">
        <v>29</v>
      </c>
      <c r="C3" s="8"/>
      <c r="D3" s="8"/>
      <c r="E3" s="34" t="s">
        <v>30</v>
      </c>
    </row>
    <row r="4" spans="1:16" ht="54" customHeight="1">
      <c r="A4" s="35" t="s">
        <v>3</v>
      </c>
      <c r="B4" s="35" t="s">
        <v>4</v>
      </c>
      <c r="C4" s="35" t="s">
        <v>5</v>
      </c>
      <c r="D4" s="35" t="s">
        <v>6</v>
      </c>
      <c r="E4" s="35" t="s">
        <v>7</v>
      </c>
      <c r="H4" s="30"/>
      <c r="I4" s="30"/>
      <c r="J4" s="30"/>
      <c r="K4" s="30"/>
      <c r="L4" s="30"/>
      <c r="M4" s="30"/>
      <c r="N4" s="30"/>
      <c r="O4" s="30"/>
      <c r="P4" s="30"/>
    </row>
    <row r="5" spans="1:16" ht="30" customHeight="1">
      <c r="A5" s="27" t="s">
        <v>5</v>
      </c>
      <c r="B5" s="19"/>
      <c r="C5" s="36">
        <f>SUM(C6:C14)</f>
        <v>6103</v>
      </c>
      <c r="D5" s="37">
        <f>SUM(D6:D14)</f>
        <v>3665</v>
      </c>
      <c r="E5" s="37">
        <f>SUM(E6:E14)</f>
        <v>2438</v>
      </c>
      <c r="H5" s="30"/>
      <c r="I5" s="30"/>
      <c r="J5" s="30"/>
      <c r="K5" s="30"/>
      <c r="L5" s="30"/>
      <c r="M5" s="30"/>
      <c r="N5" s="30"/>
      <c r="O5" s="30"/>
      <c r="P5" s="30"/>
    </row>
    <row r="6" spans="1:16" ht="59.25" customHeight="1">
      <c r="A6" s="80" t="s">
        <v>31</v>
      </c>
      <c r="B6" s="20" t="s">
        <v>32</v>
      </c>
      <c r="C6" s="92">
        <v>1177</v>
      </c>
      <c r="D6" s="100">
        <v>730</v>
      </c>
      <c r="E6" s="92">
        <v>447</v>
      </c>
      <c r="F6" s="10"/>
      <c r="G6" s="10"/>
      <c r="H6" s="30"/>
      <c r="I6" s="30"/>
      <c r="J6" s="30"/>
      <c r="K6" s="30"/>
      <c r="L6" s="30"/>
      <c r="M6" s="30"/>
      <c r="N6" s="30"/>
      <c r="O6" s="30"/>
      <c r="P6" s="30"/>
    </row>
    <row r="7" spans="1:16" ht="48.75" customHeight="1">
      <c r="A7" s="82"/>
      <c r="B7" s="20" t="s">
        <v>33</v>
      </c>
      <c r="C7" s="93"/>
      <c r="D7" s="96"/>
      <c r="E7" s="93"/>
      <c r="F7" s="10"/>
      <c r="G7" s="10"/>
      <c r="H7" s="30"/>
      <c r="I7" s="30"/>
      <c r="J7" s="30"/>
      <c r="K7" s="30"/>
      <c r="L7" s="30"/>
      <c r="M7" s="30"/>
      <c r="N7" s="30"/>
      <c r="O7" s="30"/>
      <c r="P7" s="30"/>
    </row>
    <row r="8" spans="1:16" ht="69.75" customHeight="1">
      <c r="A8" s="82"/>
      <c r="B8" s="20" t="s">
        <v>34</v>
      </c>
      <c r="C8" s="94"/>
      <c r="D8" s="97"/>
      <c r="E8" s="94"/>
      <c r="F8" s="11"/>
      <c r="G8" s="11"/>
      <c r="H8" s="30"/>
      <c r="I8" s="30"/>
      <c r="J8" s="30"/>
      <c r="K8" s="30"/>
      <c r="L8" s="30"/>
      <c r="M8" s="30"/>
      <c r="N8" s="30"/>
      <c r="O8" s="30"/>
      <c r="P8" s="30"/>
    </row>
    <row r="9" spans="1:16" ht="57.75" customHeight="1">
      <c r="A9" s="28" t="s">
        <v>12</v>
      </c>
      <c r="B9" s="20" t="s">
        <v>13</v>
      </c>
      <c r="C9" s="19">
        <v>382</v>
      </c>
      <c r="D9" s="19">
        <v>161</v>
      </c>
      <c r="E9" s="19">
        <v>221</v>
      </c>
      <c r="F9" s="13"/>
      <c r="G9" s="13"/>
      <c r="H9" s="30"/>
      <c r="I9" s="30"/>
      <c r="J9" s="30"/>
      <c r="K9" s="30"/>
      <c r="L9" s="30"/>
      <c r="M9" s="30"/>
      <c r="N9" s="30"/>
      <c r="O9" s="30"/>
      <c r="P9" s="30"/>
    </row>
    <row r="10" spans="1:16" ht="47.25" customHeight="1">
      <c r="A10" s="28" t="s">
        <v>14</v>
      </c>
      <c r="B10" s="20" t="s">
        <v>15</v>
      </c>
      <c r="C10" s="37">
        <v>3304</v>
      </c>
      <c r="D10" s="37">
        <v>2071</v>
      </c>
      <c r="E10" s="37">
        <v>1233</v>
      </c>
      <c r="F10" s="11"/>
      <c r="G10" s="11"/>
      <c r="H10" s="30"/>
      <c r="I10" s="30"/>
      <c r="J10" s="30"/>
      <c r="K10" s="30"/>
      <c r="L10" s="30"/>
      <c r="M10" s="30"/>
      <c r="N10" s="30"/>
      <c r="O10" s="30"/>
      <c r="P10" s="30"/>
    </row>
    <row r="11" spans="1:16" ht="43.5" customHeight="1">
      <c r="A11" s="28" t="s">
        <v>16</v>
      </c>
      <c r="B11" s="20" t="s">
        <v>17</v>
      </c>
      <c r="C11" s="37">
        <v>1012</v>
      </c>
      <c r="D11" s="19">
        <v>543</v>
      </c>
      <c r="E11" s="19">
        <v>469</v>
      </c>
      <c r="F11" s="11"/>
      <c r="G11" s="11"/>
      <c r="H11" s="30"/>
      <c r="I11" s="30"/>
      <c r="J11" s="30"/>
      <c r="K11" s="30"/>
      <c r="L11" s="30"/>
      <c r="M11" s="30"/>
      <c r="N11" s="30"/>
      <c r="O11" s="30"/>
      <c r="P11" s="30"/>
    </row>
    <row r="12" spans="1:16" ht="57" customHeight="1">
      <c r="A12" s="80" t="s">
        <v>18</v>
      </c>
      <c r="B12" s="20" t="s">
        <v>19</v>
      </c>
      <c r="C12" s="92">
        <v>228</v>
      </c>
      <c r="D12" s="95">
        <v>160</v>
      </c>
      <c r="E12" s="95">
        <v>68</v>
      </c>
      <c r="H12" s="30"/>
      <c r="I12" s="30"/>
      <c r="J12" s="30"/>
      <c r="K12" s="30"/>
      <c r="L12" s="30"/>
      <c r="M12" s="30"/>
      <c r="N12" s="30"/>
      <c r="O12" s="30"/>
      <c r="P12" s="30"/>
    </row>
    <row r="13" spans="1:16" ht="43.5" customHeight="1">
      <c r="A13" s="81"/>
      <c r="B13" s="20" t="s">
        <v>20</v>
      </c>
      <c r="C13" s="93"/>
      <c r="D13" s="96"/>
      <c r="E13" s="96"/>
      <c r="H13" s="30"/>
      <c r="I13" s="30"/>
      <c r="J13" s="30"/>
      <c r="K13" s="30"/>
      <c r="L13" s="30"/>
      <c r="M13" s="30"/>
      <c r="N13" s="30"/>
      <c r="O13" s="30"/>
      <c r="P13" s="30"/>
    </row>
    <row r="14" spans="1:16" ht="78.75" customHeight="1">
      <c r="A14" s="81"/>
      <c r="B14" s="20" t="s">
        <v>21</v>
      </c>
      <c r="C14" s="94"/>
      <c r="D14" s="97"/>
      <c r="E14" s="97"/>
      <c r="H14" s="30"/>
      <c r="I14" s="30"/>
      <c r="J14" s="30"/>
      <c r="K14" s="30"/>
      <c r="L14" s="30"/>
      <c r="M14" s="30"/>
      <c r="N14" s="30"/>
      <c r="O14" s="30"/>
      <c r="P14" s="30"/>
    </row>
    <row r="15" spans="1:16" ht="28.5" customHeight="1">
      <c r="A15" s="89" t="s">
        <v>22</v>
      </c>
      <c r="B15" s="90"/>
      <c r="H15" s="30"/>
      <c r="I15" s="30"/>
      <c r="J15" s="30"/>
      <c r="K15" s="30"/>
      <c r="L15" s="30"/>
      <c r="M15" s="30"/>
      <c r="N15" s="30"/>
      <c r="O15" s="30"/>
      <c r="P15" s="30"/>
    </row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spans="1:5" ht="30" customHeight="1">
      <c r="A24" s="91"/>
      <c r="B24" s="91"/>
      <c r="C24" s="91"/>
      <c r="D24" s="91"/>
      <c r="E24" s="91"/>
    </row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</sheetData>
  <sheetProtection/>
  <mergeCells count="11">
    <mergeCell ref="A15:B15"/>
    <mergeCell ref="A24:E24"/>
    <mergeCell ref="A12:A14"/>
    <mergeCell ref="C12:C14"/>
    <mergeCell ref="D12:D14"/>
    <mergeCell ref="E12:E14"/>
    <mergeCell ref="A2:E2"/>
    <mergeCell ref="A6:A8"/>
    <mergeCell ref="C6:C8"/>
    <mergeCell ref="D6:D8"/>
    <mergeCell ref="E6:E8"/>
  </mergeCells>
  <printOptions/>
  <pageMargins left="0.984251968503937" right="0.3937007874015748" top="0.984251968503937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吳惠鶯</dc:creator>
  <cp:keywords/>
  <dc:description/>
  <cp:lastModifiedBy>吳同偉</cp:lastModifiedBy>
  <cp:lastPrinted>2022-05-31T03:20:10Z</cp:lastPrinted>
  <dcterms:created xsi:type="dcterms:W3CDTF">2006-07-25T03:23:26Z</dcterms:created>
  <dcterms:modified xsi:type="dcterms:W3CDTF">2023-07-14T03:52:22Z</dcterms:modified>
  <cp:category/>
  <cp:version/>
  <cp:contentType/>
  <cp:contentStatus/>
</cp:coreProperties>
</file>