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740" windowHeight="10725" tabRatio="750" activeTab="1"/>
  </bookViews>
  <sheets>
    <sheet name="各年度時間序列 " sheetId="1" r:id="rId1"/>
    <sheet name="111年 " sheetId="2" r:id="rId2"/>
    <sheet name="110年 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  <sheet name="104年" sheetId="9" r:id="rId9"/>
    <sheet name="103年" sheetId="10" r:id="rId10"/>
    <sheet name="102年" sheetId="11" r:id="rId11"/>
    <sheet name="101年" sheetId="12" r:id="rId12"/>
    <sheet name="100年" sheetId="13" r:id="rId13"/>
    <sheet name="99年" sheetId="14" r:id="rId14"/>
    <sheet name="98年" sheetId="15" r:id="rId15"/>
    <sheet name="97年" sheetId="16" r:id="rId16"/>
    <sheet name="96年" sheetId="17" r:id="rId17"/>
  </sheets>
  <definedNames>
    <definedName name="\p" localSheetId="9">#REF!</definedName>
    <definedName name="\p" localSheetId="8">#REF!</definedName>
    <definedName name="\p" localSheetId="6">#REF!</definedName>
    <definedName name="\p" localSheetId="5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PPAG" localSheetId="9">#REF!</definedName>
    <definedName name="_PPAG" localSheetId="8">#REF!</definedName>
    <definedName name="_PPAG" localSheetId="6">#REF!</definedName>
    <definedName name="_PPAG" localSheetId="5">#REF!</definedName>
    <definedName name="_PPAG" localSheetId="3">#REF!</definedName>
    <definedName name="_PPAG" localSheetId="2">#REF!</definedName>
    <definedName name="_PPAG" localSheetId="1">#REF!</definedName>
    <definedName name="_PPAG" localSheetId="0">#REF!</definedName>
    <definedName name="_PPAG">#REF!</definedName>
    <definedName name="MSUP" localSheetId="9">#REF!</definedName>
    <definedName name="MSUP" localSheetId="8">#REF!</definedName>
    <definedName name="MSUP" localSheetId="6">#REF!</definedName>
    <definedName name="MSUP" localSheetId="5">#REF!</definedName>
    <definedName name="MSUP" localSheetId="3">#REF!</definedName>
    <definedName name="MSUP" localSheetId="2">#REF!</definedName>
    <definedName name="MSUP" localSheetId="1">#REF!</definedName>
    <definedName name="MSUP" localSheetId="0">#REF!</definedName>
    <definedName name="MSUP">#REF!</definedName>
    <definedName name="_xlnm.Print_Area" localSheetId="12">'100年'!$A$1:$E$24</definedName>
    <definedName name="_xlnm.Print_Area" localSheetId="11">'101年'!$A$1:$E$24</definedName>
    <definedName name="_xlnm.Print_Area" localSheetId="16">'96年'!$A$1:$E$32</definedName>
    <definedName name="_xlnm.Print_Area" localSheetId="15">'97年'!$A$1:$E$33</definedName>
    <definedName name="_xlnm.Print_Area" localSheetId="14">'98年'!$A$1:$E$23</definedName>
    <definedName name="_xlnm.Print_Area" localSheetId="13">'99年'!$A$1:$E$23</definedName>
    <definedName name="_xlnm.Print_Titles" localSheetId="10">'102年'!$1:$5</definedName>
    <definedName name="_xlnm.Print_Titles" localSheetId="9">'103年'!$1:$5</definedName>
    <definedName name="_xlnm.Print_Titles" localSheetId="8">'104年'!$1:$5</definedName>
    <definedName name="_xlnm.Print_Titles" localSheetId="6">'106年'!$4:$5</definedName>
    <definedName name="_xlnm.Print_Titles" localSheetId="5">'107年'!$4:$5</definedName>
    <definedName name="年" localSheetId="0">#REF!</definedName>
    <definedName name="年">#REF!</definedName>
    <definedName name="倉庫" localSheetId="9">#REF!</definedName>
    <definedName name="倉庫" localSheetId="8">#REF!</definedName>
    <definedName name="倉庫" localSheetId="6">#REF!</definedName>
    <definedName name="倉庫" localSheetId="5">#REF!</definedName>
    <definedName name="倉庫" localSheetId="3">#REF!</definedName>
    <definedName name="倉庫" localSheetId="2">#REF!</definedName>
    <definedName name="倉庫" localSheetId="1">#REF!</definedName>
    <definedName name="倉庫" localSheetId="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<sst xmlns="http://schemas.openxmlformats.org/spreadsheetml/2006/main" count="504" uniqueCount="227">
  <si>
    <t>總計</t>
  </si>
  <si>
    <t>辦理機關</t>
  </si>
  <si>
    <t>標準檢驗局</t>
  </si>
  <si>
    <t>標準檢驗基隆分局</t>
  </si>
  <si>
    <t>標準檢驗局台南分局</t>
  </si>
  <si>
    <t>經濟部暨所屬機關推動性別主流化辦理訓練情形統計</t>
  </si>
  <si>
    <t>本部</t>
  </si>
  <si>
    <t>工業局</t>
  </si>
  <si>
    <t>國際貿易局</t>
  </si>
  <si>
    <t>智慧財產局</t>
  </si>
  <si>
    <t>標準檢驗局新竹分局</t>
  </si>
  <si>
    <t>標準檢驗局台中分局</t>
  </si>
  <si>
    <t>標準檢驗局高雄分局</t>
  </si>
  <si>
    <t>標準檢驗局花蓮分局</t>
  </si>
  <si>
    <t>中小企業處</t>
  </si>
  <si>
    <t>加工出口區管理處</t>
  </si>
  <si>
    <t>中央地質調查所</t>
  </si>
  <si>
    <t>水利署</t>
  </si>
  <si>
    <t>水利署中區水資源局</t>
  </si>
  <si>
    <t>水利署南區水資源局</t>
  </si>
  <si>
    <t>水利規劃試驗所</t>
  </si>
  <si>
    <t>水利署第四河川局</t>
  </si>
  <si>
    <t>水利署第六河川局</t>
  </si>
  <si>
    <t>水利署第七河川局</t>
  </si>
  <si>
    <t>礦務局</t>
  </si>
  <si>
    <t>投資審議委員會</t>
  </si>
  <si>
    <t>貿易調查委員會</t>
  </si>
  <si>
    <t>能源局</t>
  </si>
  <si>
    <t>中華民國96年</t>
  </si>
  <si>
    <t>辦理課程場次
(場次)</t>
  </si>
  <si>
    <t>訓練人數(人)</t>
  </si>
  <si>
    <t>男性</t>
  </si>
  <si>
    <t>女性</t>
  </si>
  <si>
    <t>資料來源: 經濟部人事處</t>
  </si>
  <si>
    <t>總計</t>
  </si>
  <si>
    <t>本部</t>
  </si>
  <si>
    <t>工業局</t>
  </si>
  <si>
    <t>國際貿易局</t>
  </si>
  <si>
    <t>智慧財產局</t>
  </si>
  <si>
    <t>標準檢驗局</t>
  </si>
  <si>
    <t>標準檢驗基隆分局</t>
  </si>
  <si>
    <t>標準檢驗局新竹分局</t>
  </si>
  <si>
    <t>標準檢驗局台中分局</t>
  </si>
  <si>
    <t>標準檢驗局高雄分局</t>
  </si>
  <si>
    <t>標準檢驗局花蓮分局</t>
  </si>
  <si>
    <t>中小企業處</t>
  </si>
  <si>
    <t>加工出口區管理處</t>
  </si>
  <si>
    <t>中央地質調查所</t>
  </si>
  <si>
    <t>水利署</t>
  </si>
  <si>
    <t>水利署中區水資源局</t>
  </si>
  <si>
    <t>水利署北區水資源局</t>
  </si>
  <si>
    <t>水利規劃試驗所</t>
  </si>
  <si>
    <t>水利署第二河川局</t>
  </si>
  <si>
    <t>水利署第三河川局</t>
  </si>
  <si>
    <t>水利署第四河川局</t>
  </si>
  <si>
    <t>水利署第九河川局</t>
  </si>
  <si>
    <t>水利署第十河川局</t>
  </si>
  <si>
    <t>礦務局</t>
  </si>
  <si>
    <t>投資審議委員會</t>
  </si>
  <si>
    <t>貿易調查委員會</t>
  </si>
  <si>
    <t>能源局</t>
  </si>
  <si>
    <t>經濟部暨所屬機關推動性別主流化辦理訓練情形統計</t>
  </si>
  <si>
    <t>辦理課程場次
(場次)</t>
  </si>
  <si>
    <t>訓練人數(人)</t>
  </si>
  <si>
    <t>總計</t>
  </si>
  <si>
    <t>男性</t>
  </si>
  <si>
    <t>女性</t>
  </si>
  <si>
    <t>中華民國97年</t>
  </si>
  <si>
    <t>經濟部暨所屬機關推動性別主流化辦理訓練情形統計</t>
  </si>
  <si>
    <t>中華民國98年</t>
  </si>
  <si>
    <t>資料來源: 經濟部人事處</t>
  </si>
  <si>
    <t>本部</t>
  </si>
  <si>
    <t>工業局</t>
  </si>
  <si>
    <t>國際貿易局</t>
  </si>
  <si>
    <t>智慧財產局</t>
  </si>
  <si>
    <t>標準檢驗局</t>
  </si>
  <si>
    <t>標準檢驗局台中分局</t>
  </si>
  <si>
    <t>標準檢驗局台南分局</t>
  </si>
  <si>
    <t>加工出口區管理處</t>
  </si>
  <si>
    <t>加工出口區管理處高雄分處</t>
  </si>
  <si>
    <t>加工出口區管理處中港分處</t>
  </si>
  <si>
    <t>加工出口區管理處台中分處</t>
  </si>
  <si>
    <t>中央地質調查所</t>
  </si>
  <si>
    <t>水利署</t>
  </si>
  <si>
    <t>礦務局</t>
  </si>
  <si>
    <t>投資審議委員會</t>
  </si>
  <si>
    <t>貿易調查委員會</t>
  </si>
  <si>
    <t>能源局</t>
  </si>
  <si>
    <t>經濟部暨所屬機關推動性別主流化辦理訓練情形統計</t>
  </si>
  <si>
    <t>辦理課程場次
(場次)</t>
  </si>
  <si>
    <t>訓練人數(人)</t>
  </si>
  <si>
    <t>總計</t>
  </si>
  <si>
    <t>男性</t>
  </si>
  <si>
    <t>女性</t>
  </si>
  <si>
    <t>中華民國99年</t>
  </si>
  <si>
    <t>本部</t>
  </si>
  <si>
    <t>工業局</t>
  </si>
  <si>
    <t>國際貿易局</t>
  </si>
  <si>
    <t>智慧財產局</t>
  </si>
  <si>
    <t>標準檢驗局</t>
  </si>
  <si>
    <t>標準檢驗局台中分局</t>
  </si>
  <si>
    <t>標準檢驗局高雄分局</t>
  </si>
  <si>
    <t>中小企業處</t>
  </si>
  <si>
    <t>加工出口區管理處</t>
  </si>
  <si>
    <t>加工出口區管理處台中分處</t>
  </si>
  <si>
    <t>加工出口區管理處高雄分處</t>
  </si>
  <si>
    <t>加工出口區管理處中港分處</t>
  </si>
  <si>
    <t>水利署</t>
  </si>
  <si>
    <t>水利署第二河川局</t>
  </si>
  <si>
    <t>水利署北區水資源局</t>
  </si>
  <si>
    <t>水利署第六河川局</t>
  </si>
  <si>
    <t>水利署水利規劃試驗所</t>
  </si>
  <si>
    <t>水利署第三河川局</t>
  </si>
  <si>
    <t>水利署第九河川局</t>
  </si>
  <si>
    <t>水利署第五河川局</t>
  </si>
  <si>
    <t>水利署第十河川局</t>
  </si>
  <si>
    <t>水利署台北水源特定區管理局</t>
  </si>
  <si>
    <t>礦務局</t>
  </si>
  <si>
    <t>貿易調查委員會</t>
  </si>
  <si>
    <t>能源局</t>
  </si>
  <si>
    <t>經濟部暨所屬機關推動性別主流化辦理訓練情形統計表</t>
  </si>
  <si>
    <t>中華民國100年</t>
  </si>
  <si>
    <t>部本部</t>
  </si>
  <si>
    <t>中部辦公室</t>
  </si>
  <si>
    <t>加工出口管理區出口處</t>
  </si>
  <si>
    <t>台電公司</t>
  </si>
  <si>
    <t>中油公司</t>
  </si>
  <si>
    <t>自來水公司</t>
  </si>
  <si>
    <t>台糖公司</t>
  </si>
  <si>
    <t>漢翔航空公司</t>
  </si>
  <si>
    <t>資料來源: 經濟部人事處</t>
  </si>
  <si>
    <t>中華民國101年</t>
  </si>
  <si>
    <t>男性Male</t>
  </si>
  <si>
    <t>女性Female</t>
  </si>
  <si>
    <t>總計Total</t>
  </si>
  <si>
    <t>年度
Year</t>
  </si>
  <si>
    <t>總計Total</t>
  </si>
  <si>
    <t>工業局
Industrial Development Bureau</t>
  </si>
  <si>
    <t>台糖公司
Taiwan Sugar Corporation</t>
  </si>
  <si>
    <t>台電公司
Taiwan power company</t>
  </si>
  <si>
    <t>自來水公司
Taiwan Water Corporation</t>
  </si>
  <si>
    <t>中油公司
CPC Corporation，Taiwan</t>
  </si>
  <si>
    <t>漢翔航空公司
Aerospace Industrial Development Corporation</t>
  </si>
  <si>
    <t>部本部
Ministry of Economic Affairs</t>
  </si>
  <si>
    <t>辦理課程場次
(場次)
Courses</t>
  </si>
  <si>
    <t>訓練人數(人)
Trainee(Persons)</t>
  </si>
  <si>
    <t xml:space="preserve">辦理課程場次
(場次)
Courses
</t>
  </si>
  <si>
    <t>中部辦公室
Central Region Office, MOEA</t>
  </si>
  <si>
    <t>智慧財產局
Intellectual Property Office,MOEA</t>
  </si>
  <si>
    <t>中小企業處
Small and Medium Enterprise Administration, MOEA</t>
  </si>
  <si>
    <t>國際貿易局
Bureau of Foreign Trade,MOEA</t>
  </si>
  <si>
    <t>標準檢驗局
Bureau of Standards, Metrology &amp; Inspection,MOEA</t>
  </si>
  <si>
    <t>加工出口管理區出口處
Export Procession Zone Administration,MOEA</t>
  </si>
  <si>
    <t>中央地質調查所
Central Geological Survey,MOEA</t>
  </si>
  <si>
    <t>水利署
Water Resources Agency,MOEA</t>
  </si>
  <si>
    <t>礦務局
Bureau of Mine,MOEA</t>
  </si>
  <si>
    <t>投資審議委員會
Investment Commission,MOEA</t>
  </si>
  <si>
    <t>貿易調查委員會
International Trade Commission,MOEA</t>
  </si>
  <si>
    <t>能源局
Bureau of Energy,MOEA</t>
  </si>
  <si>
    <t xml:space="preserve">經濟部暨所屬機關推動性別主流化辦理訓練情形統計表
Ministry of Economic Affairs and Subordinate Agencies
Statitics on Training for Promoting Gender Mainstreaming </t>
  </si>
  <si>
    <t>辦理機關
Agency in charge</t>
  </si>
  <si>
    <t>102年(2013 year)　　</t>
  </si>
  <si>
    <t>製表日期:103年6月26日
(Date:2014/6/26)</t>
  </si>
  <si>
    <t>102年
(2013 year)</t>
  </si>
  <si>
    <t>101年
(2012 year)</t>
  </si>
  <si>
    <t>100年
(2011 year)</t>
  </si>
  <si>
    <t>98年
(2009 year)</t>
  </si>
  <si>
    <t>97年
(2008 year)</t>
  </si>
  <si>
    <t>96年
(2007 year)</t>
  </si>
  <si>
    <t>103年(2014 year)　　</t>
  </si>
  <si>
    <t>國營事業委員會
State-owned Enterprise Commission, MOEA</t>
  </si>
  <si>
    <t>103年
(2014 year)</t>
  </si>
  <si>
    <t>製表日期:104年6月30日
(Date:2015/6/30)</t>
  </si>
  <si>
    <t xml:space="preserve">經濟部暨所屬機關推動性別主流化辦理訓練情形統計表
Ministry of Economic Affairs and Subordinate Agencies
Statitics on Training for Promoting Gender Mainstreaming </t>
  </si>
  <si>
    <t>104年(2015 year)　　</t>
  </si>
  <si>
    <t>製表日期:104年6月13日
(Date:2015/6/13)</t>
  </si>
  <si>
    <t>辦理機關
Agency in charge</t>
  </si>
  <si>
    <t xml:space="preserve">辦理課程場次
(場次)
Courses
</t>
  </si>
  <si>
    <t>訓練人數(人)
Trainee(Persons)</t>
  </si>
  <si>
    <t>總計Total</t>
  </si>
  <si>
    <t>男性Male</t>
  </si>
  <si>
    <t>女性Female</t>
  </si>
  <si>
    <t>總計Total</t>
  </si>
  <si>
    <t>部本部
Ministry of Economic Affairs</t>
  </si>
  <si>
    <t>中部辦公室
Central Region Office, MOEA</t>
  </si>
  <si>
    <t>工業局
Industrial Development Bureau</t>
  </si>
  <si>
    <t>國際貿易局
Bureau of Foreign Trade,MOEA</t>
  </si>
  <si>
    <t>智慧財產局
Intellectual Property Office,MOEA</t>
  </si>
  <si>
    <t>標準檢驗局
Bureau of Standards, Metrology &amp; Inspection,MOEA</t>
  </si>
  <si>
    <t>中小企業處
Small and Medium Enterprise Administration, MOEA</t>
  </si>
  <si>
    <t>加工出口管理區出口處
Export Procession Zone Administration,MOEA</t>
  </si>
  <si>
    <t>中央地質調查所
Central Geological Survey,MOEA</t>
  </si>
  <si>
    <t>礦務局
Bureau of Mine,MOEA</t>
  </si>
  <si>
    <t>投資審議委員會
Investment Commission,MOEA</t>
  </si>
  <si>
    <t>貿易調查委員會
International Trade Commission,MOEA</t>
  </si>
  <si>
    <t>國營事業委員會
State-owned Enterprise Commission, MOEA</t>
  </si>
  <si>
    <t>能源局
Bureau of Energy,MOEA</t>
  </si>
  <si>
    <t>台電公司
Taiwan power company</t>
  </si>
  <si>
    <t>中油公司
CPC Corporation，Taiwan</t>
  </si>
  <si>
    <t>自來水公司
Taiwan Water Corporation</t>
  </si>
  <si>
    <t>台糖公司
Taiwan Sugar Corporation</t>
  </si>
  <si>
    <t>105年(2016 year)　　</t>
  </si>
  <si>
    <t>製表日期:106年6月12日
(Date:2016/6/12)</t>
  </si>
  <si>
    <t>106年(2017 year)　　</t>
  </si>
  <si>
    <t>製表日期:107年6月27日
(Date:2018/06/27</t>
  </si>
  <si>
    <t>107年(2018 year)　　</t>
  </si>
  <si>
    <t>製表日期:108年5月27日
(Date:2019/05/27)</t>
  </si>
  <si>
    <t>108年(2019 year)　　</t>
  </si>
  <si>
    <t>104年
(2015 year)</t>
  </si>
  <si>
    <t>105年
(2016 year)</t>
  </si>
  <si>
    <t>106年
(2017 year)</t>
  </si>
  <si>
    <t>107年
(2018 year)</t>
  </si>
  <si>
    <t>108年
(2019 year)</t>
  </si>
  <si>
    <t>99年
(2010 year)</t>
  </si>
  <si>
    <t>製表日期:109年6月9日
(Date:2020/6/9)</t>
  </si>
  <si>
    <t>109年
(2020 year)</t>
  </si>
  <si>
    <t>109年(2020 year)　　</t>
  </si>
  <si>
    <t>總計
Total</t>
  </si>
  <si>
    <t>製表日期:111年5月30日
(Date:2022/5/30)</t>
  </si>
  <si>
    <t>110年(2021 year)　　</t>
  </si>
  <si>
    <t>製表日期:110年6月3日
(Date:2021/6/3)</t>
  </si>
  <si>
    <t>110年
(2021 year)</t>
  </si>
  <si>
    <t>經濟部暨所屬機關(構)推動性別主流化辦理訓練情形統計表
Ministry of Economic Affairs and Subordinate Agencies 
Statistics on Training for Promoting Gender Mainstreaming</t>
  </si>
  <si>
    <t xml:space="preserve">經濟部暨所屬機關(構)推動性別主流化辦理訓練情形統計表
Ministry of Economic Affairs and Subordinate Agencies
Statitics on Training for Promoting Gender Mainstreaming </t>
  </si>
  <si>
    <t>111年(2022 year)　　</t>
  </si>
  <si>
    <t>111年
(2022 year)</t>
  </si>
  <si>
    <t>製表日期:112年5月30日
(Date:2023/5/30)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</si>
</sst>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&quot; 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 &quot;"/>
    <numFmt numFmtId="184" formatCode="[$-F800]dddd\,\ mmmm\ dd\,\ yyyy"/>
  </numFmts>
  <fonts count="8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b/>
      <sz val="14"/>
      <color indexed="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2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b/>
      <i/>
      <u val="single"/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8"/>
      <color indexed="10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sz val="12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b/>
      <i/>
      <u val="single"/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8"/>
      <color rgb="FFFF0000"/>
      <name val="標楷體"/>
      <family val="4"/>
    </font>
    <font>
      <b/>
      <sz val="14"/>
      <color rgb="FFFF0000"/>
      <name val="標楷體"/>
      <family val="4"/>
    </font>
    <font>
      <sz val="14"/>
      <color rgb="FFFF0000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 vertical="center"/>
      <protection/>
    </xf>
    <xf numFmtId="0" fontId="48" fillId="20" borderId="0">
      <alignment vertical="center"/>
      <protection/>
    </xf>
    <xf numFmtId="0" fontId="48" fillId="21" borderId="0">
      <alignment vertical="center"/>
      <protection/>
    </xf>
    <xf numFmtId="0" fontId="47" fillId="22" borderId="0">
      <alignment vertical="center"/>
      <protection/>
    </xf>
    <xf numFmtId="0" fontId="49" fillId="23" borderId="0">
      <alignment vertical="center"/>
      <protection/>
    </xf>
    <xf numFmtId="0" fontId="50" fillId="24" borderId="0">
      <alignment vertical="center"/>
      <protection/>
    </xf>
    <xf numFmtId="0" fontId="51" fillId="0" borderId="0">
      <alignment vertical="center"/>
      <protection/>
    </xf>
    <xf numFmtId="0" fontId="52" fillId="25" borderId="0">
      <alignment vertical="center"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0" fontId="55" fillId="0" borderId="0">
      <alignment vertical="center"/>
      <protection/>
    </xf>
    <xf numFmtId="0" fontId="56" fillId="0" borderId="0">
      <alignment vertical="center"/>
      <protection/>
    </xf>
    <xf numFmtId="0" fontId="57" fillId="26" borderId="0">
      <alignment vertical="center"/>
      <protection/>
    </xf>
    <xf numFmtId="0" fontId="58" fillId="26" borderId="1">
      <alignment vertical="center"/>
      <protection/>
    </xf>
    <xf numFmtId="0" fontId="59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0" borderId="2" applyNumberFormat="0" applyFill="0" applyAlignment="0" applyProtection="0"/>
    <xf numFmtId="0" fontId="62" fillId="28" borderId="0" applyNumberFormat="0" applyBorder="0" applyAlignment="0" applyProtection="0"/>
    <xf numFmtId="9" fontId="0" fillId="0" borderId="0" applyFont="0" applyFill="0" applyBorder="0" applyAlignment="0" applyProtection="0"/>
    <xf numFmtId="0" fontId="63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0" fillId="30" borderId="5" applyNumberFormat="0" applyFont="0" applyAlignment="0" applyProtection="0"/>
    <xf numFmtId="0" fontId="6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3" applyNumberFormat="0" applyAlignment="0" applyProtection="0"/>
    <xf numFmtId="0" fontId="71" fillId="29" borderId="9" applyNumberFormat="0" applyAlignment="0" applyProtection="0"/>
    <xf numFmtId="0" fontId="72" fillId="38" borderId="10" applyNumberFormat="0" applyAlignment="0" applyProtection="0"/>
    <xf numFmtId="0" fontId="73" fillId="39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7" fillId="0" borderId="0" xfId="51" applyFont="1" applyFill="1" applyAlignment="1">
      <alignment vertical="center"/>
      <protection/>
    </xf>
    <xf numFmtId="0" fontId="5" fillId="0" borderId="0" xfId="5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ont="1" applyFill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7" fillId="0" borderId="19" xfId="51" applyFont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left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left" vertical="center" wrapText="1"/>
      <protection/>
    </xf>
    <xf numFmtId="0" fontId="5" fillId="0" borderId="0" xfId="51" applyFont="1" applyFill="1" applyBorder="1" applyAlignment="1">
      <alignment horizontal="left" vertical="center"/>
      <protection/>
    </xf>
    <xf numFmtId="0" fontId="8" fillId="0" borderId="0" xfId="51" applyFont="1" applyFill="1" applyBorder="1" applyAlignment="1">
      <alignment horizontal="left" vertical="center"/>
      <protection/>
    </xf>
    <xf numFmtId="0" fontId="5" fillId="0" borderId="20" xfId="51" applyFont="1" applyFill="1" applyBorder="1" applyAlignment="1">
      <alignment horizontal="left" vertical="center"/>
      <protection/>
    </xf>
    <xf numFmtId="0" fontId="5" fillId="0" borderId="20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5" fillId="4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5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75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177" fontId="75" fillId="40" borderId="14" xfId="0" applyNumberFormat="1" applyFont="1" applyFill="1" applyBorder="1" applyAlignment="1">
      <alignment horizontal="center" vertical="center"/>
    </xf>
    <xf numFmtId="177" fontId="75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41" borderId="20" xfId="0" applyFont="1" applyFill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41" borderId="14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0" fontId="5" fillId="41" borderId="14" xfId="0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/>
    </xf>
    <xf numFmtId="176" fontId="77" fillId="0" borderId="0" xfId="0" applyNumberFormat="1" applyFont="1" applyAlignment="1">
      <alignment vertical="center"/>
    </xf>
    <xf numFmtId="0" fontId="77" fillId="0" borderId="0" xfId="0" applyFont="1" applyFill="1" applyAlignment="1">
      <alignment vertical="center"/>
    </xf>
    <xf numFmtId="0" fontId="3" fillId="41" borderId="14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176" fontId="76" fillId="0" borderId="14" xfId="0" applyNumberFormat="1" applyFont="1" applyFill="1" applyBorder="1" applyAlignment="1">
      <alignment horizontal="center" vertical="center"/>
    </xf>
    <xf numFmtId="176" fontId="3" fillId="41" borderId="14" xfId="0" applyNumberFormat="1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horizontal="left" vertical="top" wrapText="1"/>
    </xf>
    <xf numFmtId="0" fontId="9" fillId="42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3" fontId="3" fillId="41" borderId="14" xfId="0" applyNumberFormat="1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41" borderId="14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14" xfId="52" applyFont="1" applyBorder="1" applyAlignment="1">
      <alignment horizontal="center" vertical="center" wrapText="1"/>
      <protection/>
    </xf>
    <xf numFmtId="176" fontId="9" fillId="0" borderId="14" xfId="52" applyNumberFormat="1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 wrapText="1"/>
      <protection/>
    </xf>
    <xf numFmtId="176" fontId="8" fillId="0" borderId="14" xfId="52" applyNumberFormat="1" applyFont="1" applyBorder="1" applyAlignment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9" fillId="0" borderId="14" xfId="54" applyFont="1" applyBorder="1" applyAlignment="1">
      <alignment horizontal="center" vertical="center"/>
      <protection/>
    </xf>
    <xf numFmtId="178" fontId="9" fillId="0" borderId="14" xfId="54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/>
      <protection/>
    </xf>
    <xf numFmtId="176" fontId="9" fillId="0" borderId="14" xfId="55" applyNumberFormat="1" applyFont="1" applyBorder="1" applyAlignment="1">
      <alignment horizontal="center" vertical="center"/>
      <protection/>
    </xf>
    <xf numFmtId="0" fontId="9" fillId="0" borderId="14" xfId="56" applyFont="1" applyBorder="1" applyAlignment="1">
      <alignment horizontal="center" vertical="center"/>
      <protection/>
    </xf>
    <xf numFmtId="176" fontId="9" fillId="0" borderId="14" xfId="56" applyNumberFormat="1" applyFont="1" applyBorder="1" applyAlignment="1">
      <alignment horizontal="center" vertical="center"/>
      <protection/>
    </xf>
    <xf numFmtId="0" fontId="4" fillId="41" borderId="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41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center" vertical="center" wrapText="1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一般 2" xfId="51"/>
    <cellStyle name="一般 3" xfId="52"/>
    <cellStyle name="一般 3 2" xfId="53"/>
    <cellStyle name="一般 4" xfId="54"/>
    <cellStyle name="一般 5" xfId="55"/>
    <cellStyle name="一般 6" xfId="56"/>
    <cellStyle name="Comma" xfId="57"/>
    <cellStyle name="Comma [0]" xfId="58"/>
    <cellStyle name="中等" xfId="59"/>
    <cellStyle name="合計" xfId="60"/>
    <cellStyle name="好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警告文字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1" width="13.50390625" style="0" customWidth="1"/>
    <col min="2" max="4" width="24.50390625" style="0" customWidth="1"/>
    <col min="5" max="5" width="24.50390625" style="74" customWidth="1"/>
  </cols>
  <sheetData>
    <row r="1" spans="1:5" ht="93" customHeight="1">
      <c r="A1" s="142" t="s">
        <v>222</v>
      </c>
      <c r="B1" s="142"/>
      <c r="C1" s="142"/>
      <c r="D1" s="142"/>
      <c r="E1" s="142"/>
    </row>
    <row r="2" spans="2:5" ht="45" customHeight="1">
      <c r="B2" s="84"/>
      <c r="C2" s="84"/>
      <c r="D2" s="84"/>
      <c r="E2" s="85" t="s">
        <v>226</v>
      </c>
    </row>
    <row r="3" spans="1:5" ht="47.25" customHeight="1">
      <c r="A3" s="143" t="s">
        <v>135</v>
      </c>
      <c r="B3" s="145" t="s">
        <v>144</v>
      </c>
      <c r="C3" s="146" t="s">
        <v>145</v>
      </c>
      <c r="D3" s="146"/>
      <c r="E3" s="146"/>
    </row>
    <row r="4" spans="1:5" ht="84.75" customHeight="1">
      <c r="A4" s="144"/>
      <c r="B4" s="145"/>
      <c r="C4" s="115" t="s">
        <v>134</v>
      </c>
      <c r="D4" s="115" t="s">
        <v>132</v>
      </c>
      <c r="E4" s="115" t="s">
        <v>133</v>
      </c>
    </row>
    <row r="5" spans="1:5" ht="48" customHeight="1">
      <c r="A5" s="187" t="s">
        <v>225</v>
      </c>
      <c r="B5" s="126">
        <v>268</v>
      </c>
      <c r="C5" s="127">
        <v>11820</v>
      </c>
      <c r="D5" s="127">
        <v>7911</v>
      </c>
      <c r="E5" s="127">
        <v>3909</v>
      </c>
    </row>
    <row r="6" spans="1:5" ht="43.5" customHeight="1">
      <c r="A6" s="83" t="s">
        <v>221</v>
      </c>
      <c r="B6" s="116">
        <v>286</v>
      </c>
      <c r="C6" s="111">
        <f>SUM(D6:E6)</f>
        <v>11446</v>
      </c>
      <c r="D6" s="111">
        <v>7856</v>
      </c>
      <c r="E6" s="111">
        <v>3590</v>
      </c>
    </row>
    <row r="7" spans="1:5" ht="43.5" customHeight="1">
      <c r="A7" s="83" t="s">
        <v>215</v>
      </c>
      <c r="B7" s="116">
        <v>262</v>
      </c>
      <c r="C7" s="111">
        <f aca="true" t="shared" si="0" ref="C7:C20">SUM(D7:E7)</f>
        <v>11737</v>
      </c>
      <c r="D7" s="111">
        <v>7822</v>
      </c>
      <c r="E7" s="111">
        <v>3915</v>
      </c>
    </row>
    <row r="8" spans="1:5" ht="43.5" customHeight="1">
      <c r="A8" s="83" t="s">
        <v>212</v>
      </c>
      <c r="B8" s="116">
        <v>275</v>
      </c>
      <c r="C8" s="111">
        <f t="shared" si="0"/>
        <v>14777</v>
      </c>
      <c r="D8" s="111">
        <v>9626</v>
      </c>
      <c r="E8" s="111">
        <v>5151</v>
      </c>
    </row>
    <row r="9" spans="1:5" ht="43.5" customHeight="1">
      <c r="A9" s="83" t="s">
        <v>211</v>
      </c>
      <c r="B9" s="116">
        <v>300</v>
      </c>
      <c r="C9" s="111">
        <f t="shared" si="0"/>
        <v>16114</v>
      </c>
      <c r="D9" s="111">
        <v>11174</v>
      </c>
      <c r="E9" s="111">
        <v>4940</v>
      </c>
    </row>
    <row r="10" spans="1:5" ht="43.5" customHeight="1">
      <c r="A10" s="83" t="s">
        <v>210</v>
      </c>
      <c r="B10" s="116">
        <v>285</v>
      </c>
      <c r="C10" s="111">
        <f t="shared" si="0"/>
        <v>13636</v>
      </c>
      <c r="D10" s="111">
        <v>9142</v>
      </c>
      <c r="E10" s="111">
        <v>4494</v>
      </c>
    </row>
    <row r="11" spans="1:5" ht="43.5" customHeight="1">
      <c r="A11" s="83" t="s">
        <v>209</v>
      </c>
      <c r="B11" s="116">
        <v>264</v>
      </c>
      <c r="C11" s="111">
        <f t="shared" si="0"/>
        <v>14484</v>
      </c>
      <c r="D11" s="111">
        <v>10353</v>
      </c>
      <c r="E11" s="111">
        <v>4131</v>
      </c>
    </row>
    <row r="12" spans="1:5" ht="43.5" customHeight="1">
      <c r="A12" s="83" t="s">
        <v>208</v>
      </c>
      <c r="B12" s="116">
        <v>317</v>
      </c>
      <c r="C12" s="111">
        <f t="shared" si="0"/>
        <v>15323</v>
      </c>
      <c r="D12" s="111">
        <v>10979</v>
      </c>
      <c r="E12" s="111">
        <v>4344</v>
      </c>
    </row>
    <row r="13" spans="1:5" ht="43.5" customHeight="1">
      <c r="A13" s="83" t="s">
        <v>171</v>
      </c>
      <c r="B13" s="94">
        <v>251</v>
      </c>
      <c r="C13" s="111">
        <f t="shared" si="0"/>
        <v>13007</v>
      </c>
      <c r="D13" s="94">
        <v>9218</v>
      </c>
      <c r="E13" s="94">
        <v>3789</v>
      </c>
    </row>
    <row r="14" spans="1:5" ht="39.75" customHeight="1">
      <c r="A14" s="83" t="s">
        <v>163</v>
      </c>
      <c r="B14" s="65">
        <v>370</v>
      </c>
      <c r="C14" s="111">
        <f t="shared" si="0"/>
        <v>15307</v>
      </c>
      <c r="D14" s="75">
        <v>10432</v>
      </c>
      <c r="E14" s="75">
        <v>4875</v>
      </c>
    </row>
    <row r="15" spans="1:5" ht="39.75" customHeight="1">
      <c r="A15" s="83" t="s">
        <v>164</v>
      </c>
      <c r="B15" s="73">
        <v>195</v>
      </c>
      <c r="C15" s="111">
        <f t="shared" si="0"/>
        <v>11405</v>
      </c>
      <c r="D15" s="76">
        <v>7360</v>
      </c>
      <c r="E15" s="76">
        <v>4045</v>
      </c>
    </row>
    <row r="16" spans="1:5" ht="39.75" customHeight="1">
      <c r="A16" s="83" t="s">
        <v>165</v>
      </c>
      <c r="B16" s="65">
        <v>116</v>
      </c>
      <c r="C16" s="111">
        <f t="shared" si="0"/>
        <v>7262</v>
      </c>
      <c r="D16" s="75">
        <v>4553</v>
      </c>
      <c r="E16" s="75">
        <v>2709</v>
      </c>
    </row>
    <row r="17" spans="1:5" ht="39.75" customHeight="1">
      <c r="A17" s="83" t="s">
        <v>213</v>
      </c>
      <c r="B17" s="65">
        <v>38</v>
      </c>
      <c r="C17" s="111">
        <f t="shared" si="0"/>
        <v>2024</v>
      </c>
      <c r="D17" s="75">
        <v>1142</v>
      </c>
      <c r="E17" s="75">
        <v>882</v>
      </c>
    </row>
    <row r="18" spans="1:5" ht="39.75" customHeight="1">
      <c r="A18" s="83" t="s">
        <v>166</v>
      </c>
      <c r="B18" s="65">
        <v>31</v>
      </c>
      <c r="C18" s="111">
        <f t="shared" si="0"/>
        <v>1398</v>
      </c>
      <c r="D18" s="75">
        <v>693</v>
      </c>
      <c r="E18" s="75">
        <v>705</v>
      </c>
    </row>
    <row r="19" spans="1:5" ht="39.75" customHeight="1">
      <c r="A19" s="83" t="s">
        <v>167</v>
      </c>
      <c r="B19" s="65">
        <v>46</v>
      </c>
      <c r="C19" s="111">
        <f t="shared" si="0"/>
        <v>2264</v>
      </c>
      <c r="D19" s="75">
        <v>1056</v>
      </c>
      <c r="E19" s="75">
        <v>1208</v>
      </c>
    </row>
    <row r="20" spans="1:5" ht="39.75" customHeight="1">
      <c r="A20" s="83" t="s">
        <v>168</v>
      </c>
      <c r="B20" s="65">
        <v>43</v>
      </c>
      <c r="C20" s="111">
        <f t="shared" si="0"/>
        <v>2285</v>
      </c>
      <c r="D20" s="75">
        <v>1098</v>
      </c>
      <c r="E20" s="75">
        <v>1187</v>
      </c>
    </row>
  </sheetData>
  <sheetProtection/>
  <mergeCells count="4">
    <mergeCell ref="A1:E1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C6" sqref="C6:E6"/>
    </sheetView>
  </sheetViews>
  <sheetFormatPr defaultColWidth="9.00390625" defaultRowHeight="16.5"/>
  <cols>
    <col min="1" max="1" width="33.625" style="64" customWidth="1"/>
    <col min="2" max="2" width="16.375" style="64" customWidth="1"/>
    <col min="3" max="5" width="16.125" style="64" customWidth="1"/>
    <col min="6" max="16384" width="9.00390625" style="3" customWidth="1"/>
  </cols>
  <sheetData>
    <row r="1" spans="1:5" s="5" customFormat="1" ht="92.25" customHeight="1">
      <c r="A1" s="165" t="s">
        <v>159</v>
      </c>
      <c r="B1" s="166"/>
      <c r="C1" s="166"/>
      <c r="D1" s="166"/>
      <c r="E1" s="166"/>
    </row>
    <row r="2" spans="1:5" s="5" customFormat="1" ht="18" customHeight="1">
      <c r="A2" s="157" t="s">
        <v>169</v>
      </c>
      <c r="B2" s="157"/>
      <c r="C2" s="157"/>
      <c r="D2" s="157"/>
      <c r="E2" s="157"/>
    </row>
    <row r="3" spans="1:5" s="5" customFormat="1" ht="42.75" customHeight="1" thickBot="1">
      <c r="A3" s="81"/>
      <c r="B3" s="81"/>
      <c r="C3" s="82"/>
      <c r="D3" s="158" t="s">
        <v>172</v>
      </c>
      <c r="E3" s="158"/>
    </row>
    <row r="4" spans="1:5" ht="65.25" customHeight="1">
      <c r="A4" s="167" t="s">
        <v>160</v>
      </c>
      <c r="B4" s="169" t="s">
        <v>146</v>
      </c>
      <c r="C4" s="170" t="s">
        <v>145</v>
      </c>
      <c r="D4" s="170"/>
      <c r="E4" s="170"/>
    </row>
    <row r="5" spans="1:5" ht="43.5" customHeight="1">
      <c r="A5" s="168"/>
      <c r="B5" s="145"/>
      <c r="C5" s="87" t="s">
        <v>134</v>
      </c>
      <c r="D5" s="87" t="s">
        <v>132</v>
      </c>
      <c r="E5" s="87" t="s">
        <v>133</v>
      </c>
    </row>
    <row r="6" spans="1:6" ht="29.25" customHeight="1">
      <c r="A6" s="88" t="s">
        <v>134</v>
      </c>
      <c r="B6" s="63">
        <f>SUM(B7:B25)</f>
        <v>251</v>
      </c>
      <c r="C6" s="77">
        <f>SUM(C7:C25)</f>
        <v>13007</v>
      </c>
      <c r="D6" s="77">
        <f>SUM(D7:D25)</f>
        <v>9218</v>
      </c>
      <c r="E6" s="77">
        <f>SUM(E7:E25)</f>
        <v>3789</v>
      </c>
      <c r="F6" s="95"/>
    </row>
    <row r="7" spans="1:6" s="58" customFormat="1" ht="41.25" customHeight="1">
      <c r="A7" s="89" t="s">
        <v>143</v>
      </c>
      <c r="B7" s="56">
        <v>22</v>
      </c>
      <c r="C7" s="92">
        <v>339</v>
      </c>
      <c r="D7" s="92">
        <v>137</v>
      </c>
      <c r="E7" s="92">
        <v>202</v>
      </c>
      <c r="F7" s="95"/>
    </row>
    <row r="8" spans="1:6" s="59" customFormat="1" ht="50.25" customHeight="1">
      <c r="A8" s="89" t="s">
        <v>147</v>
      </c>
      <c r="B8" s="55">
        <v>2</v>
      </c>
      <c r="C8" s="92">
        <v>76</v>
      </c>
      <c r="D8" s="93">
        <v>33</v>
      </c>
      <c r="E8" s="93">
        <v>43</v>
      </c>
      <c r="F8" s="95"/>
    </row>
    <row r="9" spans="1:6" s="59" customFormat="1" ht="33.75" customHeight="1">
      <c r="A9" s="90" t="s">
        <v>137</v>
      </c>
      <c r="B9" s="56">
        <v>4</v>
      </c>
      <c r="C9" s="92">
        <v>181</v>
      </c>
      <c r="D9" s="92">
        <v>114</v>
      </c>
      <c r="E9" s="92">
        <v>67</v>
      </c>
      <c r="F9" s="95"/>
    </row>
    <row r="10" spans="1:8" s="59" customFormat="1" ht="33">
      <c r="A10" s="89" t="s">
        <v>150</v>
      </c>
      <c r="B10" s="56">
        <v>3</v>
      </c>
      <c r="C10" s="92">
        <v>254</v>
      </c>
      <c r="D10" s="92">
        <v>72</v>
      </c>
      <c r="E10" s="92">
        <v>182</v>
      </c>
      <c r="F10" s="95"/>
      <c r="H10" s="61"/>
    </row>
    <row r="11" spans="1:6" s="61" customFormat="1" ht="58.5" customHeight="1">
      <c r="A11" s="89" t="s">
        <v>148</v>
      </c>
      <c r="B11" s="56">
        <v>3</v>
      </c>
      <c r="C11" s="92">
        <v>580</v>
      </c>
      <c r="D11" s="92">
        <v>368</v>
      </c>
      <c r="E11" s="92">
        <v>212</v>
      </c>
      <c r="F11" s="95"/>
    </row>
    <row r="12" spans="1:6" s="61" customFormat="1" ht="60.75" customHeight="1">
      <c r="A12" s="89" t="s">
        <v>151</v>
      </c>
      <c r="B12" s="56">
        <v>18</v>
      </c>
      <c r="C12" s="92">
        <v>759</v>
      </c>
      <c r="D12" s="92">
        <v>418</v>
      </c>
      <c r="E12" s="92">
        <v>341</v>
      </c>
      <c r="F12" s="95"/>
    </row>
    <row r="13" spans="1:6" s="61" customFormat="1" ht="66" customHeight="1">
      <c r="A13" s="89" t="s">
        <v>149</v>
      </c>
      <c r="B13" s="55">
        <v>5</v>
      </c>
      <c r="C13" s="92">
        <v>89</v>
      </c>
      <c r="D13" s="92">
        <v>37</v>
      </c>
      <c r="E13" s="92">
        <v>52</v>
      </c>
      <c r="F13" s="95"/>
    </row>
    <row r="14" spans="1:6" s="61" customFormat="1" ht="52.5" customHeight="1">
      <c r="A14" s="89" t="s">
        <v>152</v>
      </c>
      <c r="B14" s="55">
        <v>12</v>
      </c>
      <c r="C14" s="92">
        <v>441</v>
      </c>
      <c r="D14" s="92">
        <v>195</v>
      </c>
      <c r="E14" s="92">
        <v>246</v>
      </c>
      <c r="F14" s="95"/>
    </row>
    <row r="15" spans="1:6" s="61" customFormat="1" ht="54.75" customHeight="1">
      <c r="A15" s="89" t="s">
        <v>153</v>
      </c>
      <c r="B15" s="55">
        <v>3</v>
      </c>
      <c r="C15" s="92">
        <v>64</v>
      </c>
      <c r="D15" s="92">
        <v>42</v>
      </c>
      <c r="E15" s="92">
        <v>22</v>
      </c>
      <c r="F15" s="95"/>
    </row>
    <row r="16" spans="1:6" s="61" customFormat="1" ht="38.25" customHeight="1">
      <c r="A16" s="89" t="s">
        <v>154</v>
      </c>
      <c r="B16" s="55">
        <v>34</v>
      </c>
      <c r="C16" s="92">
        <v>1481</v>
      </c>
      <c r="D16" s="92">
        <v>1129</v>
      </c>
      <c r="E16" s="92">
        <v>352</v>
      </c>
      <c r="F16" s="95"/>
    </row>
    <row r="17" spans="1:6" s="61" customFormat="1" ht="39.75" customHeight="1">
      <c r="A17" s="89" t="s">
        <v>155</v>
      </c>
      <c r="B17" s="55">
        <v>4</v>
      </c>
      <c r="C17" s="92">
        <v>117</v>
      </c>
      <c r="D17" s="92">
        <v>70</v>
      </c>
      <c r="E17" s="92">
        <v>47</v>
      </c>
      <c r="F17" s="95"/>
    </row>
    <row r="18" spans="1:6" s="61" customFormat="1" ht="37.5" customHeight="1">
      <c r="A18" s="89" t="s">
        <v>156</v>
      </c>
      <c r="B18" s="86">
        <v>1</v>
      </c>
      <c r="C18" s="92">
        <v>37</v>
      </c>
      <c r="D18" s="92">
        <v>10</v>
      </c>
      <c r="E18" s="92">
        <v>27</v>
      </c>
      <c r="F18" s="95"/>
    </row>
    <row r="19" spans="1:6" s="61" customFormat="1" ht="51" customHeight="1">
      <c r="A19" s="89" t="s">
        <v>157</v>
      </c>
      <c r="B19" s="55">
        <v>1</v>
      </c>
      <c r="C19" s="92">
        <v>20</v>
      </c>
      <c r="D19" s="92">
        <v>10</v>
      </c>
      <c r="E19" s="92">
        <v>10</v>
      </c>
      <c r="F19" s="95"/>
    </row>
    <row r="20" spans="1:6" s="61" customFormat="1" ht="51" customHeight="1">
      <c r="A20" s="91" t="s">
        <v>170</v>
      </c>
      <c r="B20" s="55">
        <v>1</v>
      </c>
      <c r="C20" s="92">
        <v>70</v>
      </c>
      <c r="D20" s="92">
        <v>38</v>
      </c>
      <c r="E20" s="92">
        <v>32</v>
      </c>
      <c r="F20" s="95"/>
    </row>
    <row r="21" spans="1:6" s="61" customFormat="1" ht="38.25" customHeight="1">
      <c r="A21" s="89" t="s">
        <v>158</v>
      </c>
      <c r="B21" s="55">
        <v>9</v>
      </c>
      <c r="C21" s="92">
        <v>106</v>
      </c>
      <c r="D21" s="92">
        <v>62</v>
      </c>
      <c r="E21" s="92">
        <v>44</v>
      </c>
      <c r="F21" s="95"/>
    </row>
    <row r="22" spans="1:6" s="61" customFormat="1" ht="39.75" customHeight="1">
      <c r="A22" s="89" t="s">
        <v>139</v>
      </c>
      <c r="B22" s="55">
        <v>48</v>
      </c>
      <c r="C22" s="92">
        <v>2364</v>
      </c>
      <c r="D22" s="92">
        <v>1665</v>
      </c>
      <c r="E22" s="92">
        <v>699</v>
      </c>
      <c r="F22" s="95"/>
    </row>
    <row r="23" spans="1:6" s="61" customFormat="1" ht="38.25" customHeight="1">
      <c r="A23" s="90" t="s">
        <v>141</v>
      </c>
      <c r="B23" s="55">
        <v>13</v>
      </c>
      <c r="C23" s="92">
        <v>875</v>
      </c>
      <c r="D23" s="92">
        <v>622</v>
      </c>
      <c r="E23" s="92">
        <v>253</v>
      </c>
      <c r="F23" s="95"/>
    </row>
    <row r="24" spans="1:6" s="61" customFormat="1" ht="40.5" customHeight="1">
      <c r="A24" s="89" t="s">
        <v>140</v>
      </c>
      <c r="B24" s="55">
        <v>27</v>
      </c>
      <c r="C24" s="92">
        <v>1890</v>
      </c>
      <c r="D24" s="92">
        <v>1312</v>
      </c>
      <c r="E24" s="92">
        <v>578</v>
      </c>
      <c r="F24" s="95"/>
    </row>
    <row r="25" spans="1:6" s="61" customFormat="1" ht="39" customHeight="1">
      <c r="A25" s="89" t="s">
        <v>138</v>
      </c>
      <c r="B25" s="55">
        <v>41</v>
      </c>
      <c r="C25" s="92">
        <f>E25+D25</f>
        <v>3264</v>
      </c>
      <c r="D25" s="92">
        <v>2884</v>
      </c>
      <c r="E25" s="92">
        <v>380</v>
      </c>
      <c r="F25" s="95"/>
    </row>
  </sheetData>
  <sheetProtection/>
  <mergeCells count="6">
    <mergeCell ref="A1:E1"/>
    <mergeCell ref="A2:E2"/>
    <mergeCell ref="D3:E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4">
      <selection activeCell="B18" sqref="B18:E18"/>
    </sheetView>
  </sheetViews>
  <sheetFormatPr defaultColWidth="9.00390625" defaultRowHeight="16.5"/>
  <cols>
    <col min="1" max="1" width="33.625" style="64" customWidth="1"/>
    <col min="2" max="2" width="16.375" style="64" customWidth="1"/>
    <col min="3" max="5" width="16.125" style="64" customWidth="1"/>
    <col min="6" max="16384" width="9.00390625" style="3" customWidth="1"/>
  </cols>
  <sheetData>
    <row r="1" spans="1:5" s="5" customFormat="1" ht="92.25" customHeight="1">
      <c r="A1" s="165" t="s">
        <v>159</v>
      </c>
      <c r="B1" s="166"/>
      <c r="C1" s="166"/>
      <c r="D1" s="166"/>
      <c r="E1" s="166"/>
    </row>
    <row r="2" spans="1:5" s="5" customFormat="1" ht="18" customHeight="1">
      <c r="A2" s="157" t="s">
        <v>161</v>
      </c>
      <c r="B2" s="157"/>
      <c r="C2" s="157"/>
      <c r="D2" s="157"/>
      <c r="E2" s="157"/>
    </row>
    <row r="3" spans="1:5" s="5" customFormat="1" ht="42.75" customHeight="1" thickBot="1">
      <c r="A3" s="81"/>
      <c r="B3" s="81"/>
      <c r="C3" s="82"/>
      <c r="D3" s="158" t="s">
        <v>162</v>
      </c>
      <c r="E3" s="158"/>
    </row>
    <row r="4" spans="1:5" ht="65.25" customHeight="1">
      <c r="A4" s="167" t="s">
        <v>160</v>
      </c>
      <c r="B4" s="169" t="s">
        <v>146</v>
      </c>
      <c r="C4" s="170" t="s">
        <v>145</v>
      </c>
      <c r="D4" s="170"/>
      <c r="E4" s="170"/>
    </row>
    <row r="5" spans="1:5" ht="43.5" customHeight="1">
      <c r="A5" s="168"/>
      <c r="B5" s="145"/>
      <c r="C5" s="80" t="s">
        <v>134</v>
      </c>
      <c r="D5" s="80" t="s">
        <v>132</v>
      </c>
      <c r="E5" s="80" t="s">
        <v>133</v>
      </c>
    </row>
    <row r="6" spans="1:5" ht="29.25" customHeight="1">
      <c r="A6" s="88" t="s">
        <v>136</v>
      </c>
      <c r="B6" s="63">
        <f>SUM(B7:B25)</f>
        <v>370</v>
      </c>
      <c r="C6" s="77">
        <f>SUM(C7:C25)</f>
        <v>15307</v>
      </c>
      <c r="D6" s="77">
        <f>SUM(D7:D25)</f>
        <v>10432</v>
      </c>
      <c r="E6" s="77">
        <f>SUM(E7:E25)</f>
        <v>4875</v>
      </c>
    </row>
    <row r="7" spans="1:5" s="58" customFormat="1" ht="41.25" customHeight="1">
      <c r="A7" s="89" t="s">
        <v>143</v>
      </c>
      <c r="B7" s="56">
        <v>18</v>
      </c>
      <c r="C7" s="56">
        <v>338</v>
      </c>
      <c r="D7" s="56">
        <v>133</v>
      </c>
      <c r="E7" s="56">
        <v>205</v>
      </c>
    </row>
    <row r="8" spans="1:5" s="59" customFormat="1" ht="50.25" customHeight="1">
      <c r="A8" s="89" t="s">
        <v>147</v>
      </c>
      <c r="B8" s="55">
        <v>2</v>
      </c>
      <c r="C8" s="56">
        <v>108</v>
      </c>
      <c r="D8" s="55">
        <v>30</v>
      </c>
      <c r="E8" s="55">
        <v>78</v>
      </c>
    </row>
    <row r="9" spans="1:5" s="59" customFormat="1" ht="33.75" customHeight="1">
      <c r="A9" s="90" t="s">
        <v>137</v>
      </c>
      <c r="B9" s="56">
        <v>25</v>
      </c>
      <c r="C9" s="56">
        <v>868</v>
      </c>
      <c r="D9" s="56">
        <v>599</v>
      </c>
      <c r="E9" s="56">
        <v>269</v>
      </c>
    </row>
    <row r="10" spans="1:8" s="59" customFormat="1" ht="33">
      <c r="A10" s="89" t="s">
        <v>150</v>
      </c>
      <c r="B10" s="56">
        <v>5</v>
      </c>
      <c r="C10" s="56">
        <v>279</v>
      </c>
      <c r="D10" s="56">
        <v>60</v>
      </c>
      <c r="E10" s="56">
        <v>219</v>
      </c>
      <c r="H10" s="61"/>
    </row>
    <row r="11" spans="1:5" s="61" customFormat="1" ht="58.5" customHeight="1">
      <c r="A11" s="89" t="s">
        <v>148</v>
      </c>
      <c r="B11" s="55">
        <v>5</v>
      </c>
      <c r="C11" s="55">
        <v>566</v>
      </c>
      <c r="D11" s="55">
        <v>359</v>
      </c>
      <c r="E11" s="55">
        <v>207</v>
      </c>
    </row>
    <row r="12" spans="1:5" s="61" customFormat="1" ht="60.75" customHeight="1">
      <c r="A12" s="89" t="s">
        <v>151</v>
      </c>
      <c r="B12" s="56">
        <v>20</v>
      </c>
      <c r="C12" s="78">
        <v>1030</v>
      </c>
      <c r="D12" s="56">
        <v>597</v>
      </c>
      <c r="E12" s="56">
        <v>433</v>
      </c>
    </row>
    <row r="13" spans="1:5" s="61" customFormat="1" ht="66" customHeight="1">
      <c r="A13" s="89" t="s">
        <v>149</v>
      </c>
      <c r="B13" s="55">
        <v>8</v>
      </c>
      <c r="C13" s="56">
        <v>85</v>
      </c>
      <c r="D13" s="56">
        <v>32</v>
      </c>
      <c r="E13" s="56">
        <v>53</v>
      </c>
    </row>
    <row r="14" spans="1:5" s="61" customFormat="1" ht="52.5" customHeight="1">
      <c r="A14" s="89" t="s">
        <v>152</v>
      </c>
      <c r="B14" s="56">
        <v>10</v>
      </c>
      <c r="C14" s="56">
        <v>610</v>
      </c>
      <c r="D14" s="56">
        <v>281</v>
      </c>
      <c r="E14" s="56">
        <v>329</v>
      </c>
    </row>
    <row r="15" spans="1:5" s="61" customFormat="1" ht="54.75" customHeight="1">
      <c r="A15" s="89" t="s">
        <v>153</v>
      </c>
      <c r="B15" s="56">
        <v>4</v>
      </c>
      <c r="C15" s="56">
        <v>149</v>
      </c>
      <c r="D15" s="56">
        <v>87</v>
      </c>
      <c r="E15" s="56">
        <v>62</v>
      </c>
    </row>
    <row r="16" spans="1:5" s="61" customFormat="1" ht="38.25" customHeight="1">
      <c r="A16" s="89" t="s">
        <v>154</v>
      </c>
      <c r="B16" s="63">
        <v>58</v>
      </c>
      <c r="C16" s="79">
        <v>2386</v>
      </c>
      <c r="D16" s="79">
        <v>1730</v>
      </c>
      <c r="E16" s="63">
        <v>656</v>
      </c>
    </row>
    <row r="17" spans="1:5" s="61" customFormat="1" ht="39.75" customHeight="1">
      <c r="A17" s="89" t="s">
        <v>155</v>
      </c>
      <c r="B17" s="56">
        <v>4</v>
      </c>
      <c r="C17" s="56">
        <v>88</v>
      </c>
      <c r="D17" s="56">
        <v>47</v>
      </c>
      <c r="E17" s="56">
        <v>41</v>
      </c>
    </row>
    <row r="18" spans="1:5" s="61" customFormat="1" ht="37.5" customHeight="1">
      <c r="A18" s="89" t="s">
        <v>156</v>
      </c>
      <c r="B18" s="86">
        <v>1</v>
      </c>
      <c r="C18" s="56">
        <v>25</v>
      </c>
      <c r="D18" s="56">
        <v>7</v>
      </c>
      <c r="E18" s="56">
        <v>18</v>
      </c>
    </row>
    <row r="19" spans="1:5" s="61" customFormat="1" ht="51" customHeight="1">
      <c r="A19" s="89" t="s">
        <v>157</v>
      </c>
      <c r="B19" s="56">
        <v>1</v>
      </c>
      <c r="C19" s="56">
        <v>21</v>
      </c>
      <c r="D19" s="56">
        <v>8</v>
      </c>
      <c r="E19" s="56">
        <v>13</v>
      </c>
    </row>
    <row r="20" spans="1:5" s="61" customFormat="1" ht="38.25" customHeight="1">
      <c r="A20" s="89" t="s">
        <v>158</v>
      </c>
      <c r="B20" s="56">
        <v>5</v>
      </c>
      <c r="C20" s="56">
        <v>103</v>
      </c>
      <c r="D20" s="56">
        <v>65</v>
      </c>
      <c r="E20" s="56">
        <v>38</v>
      </c>
    </row>
    <row r="21" spans="1:5" s="61" customFormat="1" ht="39.75" customHeight="1">
      <c r="A21" s="89" t="s">
        <v>139</v>
      </c>
      <c r="B21" s="56">
        <v>29</v>
      </c>
      <c r="C21" s="78">
        <v>1549</v>
      </c>
      <c r="D21" s="56">
        <v>970</v>
      </c>
      <c r="E21" s="56">
        <v>579</v>
      </c>
    </row>
    <row r="22" spans="1:5" s="61" customFormat="1" ht="38.25" customHeight="1">
      <c r="A22" s="90" t="s">
        <v>141</v>
      </c>
      <c r="B22" s="56">
        <v>24</v>
      </c>
      <c r="C22" s="78">
        <v>1012</v>
      </c>
      <c r="D22" s="56">
        <v>728</v>
      </c>
      <c r="E22" s="56">
        <v>284</v>
      </c>
    </row>
    <row r="23" spans="1:5" s="61" customFormat="1" ht="40.5" customHeight="1">
      <c r="A23" s="89" t="s">
        <v>140</v>
      </c>
      <c r="B23" s="56">
        <v>16</v>
      </c>
      <c r="C23" s="78">
        <v>1297</v>
      </c>
      <c r="D23" s="56">
        <v>840</v>
      </c>
      <c r="E23" s="56">
        <v>457</v>
      </c>
    </row>
    <row r="24" spans="1:5" s="61" customFormat="1" ht="39" customHeight="1">
      <c r="A24" s="89" t="s">
        <v>138</v>
      </c>
      <c r="B24" s="56">
        <v>33</v>
      </c>
      <c r="C24" s="78">
        <v>1562</v>
      </c>
      <c r="D24" s="78">
        <v>1300</v>
      </c>
      <c r="E24" s="56">
        <v>262</v>
      </c>
    </row>
    <row r="25" spans="1:5" s="61" customFormat="1" ht="51" customHeight="1">
      <c r="A25" s="89" t="s">
        <v>142</v>
      </c>
      <c r="B25" s="56">
        <v>102</v>
      </c>
      <c r="C25" s="78">
        <f>E25+D25</f>
        <v>3231</v>
      </c>
      <c r="D25" s="78">
        <v>2559</v>
      </c>
      <c r="E25" s="78">
        <v>672</v>
      </c>
    </row>
  </sheetData>
  <sheetProtection/>
  <mergeCells count="6">
    <mergeCell ref="A1:E1"/>
    <mergeCell ref="A2:E2"/>
    <mergeCell ref="A4:A5"/>
    <mergeCell ref="B4:B5"/>
    <mergeCell ref="C4:E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zoomScalePageLayoutView="0" workbookViewId="0" topLeftCell="A1">
      <selection activeCell="B5" sqref="B5:E5"/>
    </sheetView>
  </sheetViews>
  <sheetFormatPr defaultColWidth="9.00390625" defaultRowHeight="29.25" customHeight="1"/>
  <cols>
    <col min="1" max="1" width="33.625" style="64" customWidth="1"/>
    <col min="2" max="2" width="16.375" style="64" customWidth="1"/>
    <col min="3" max="4" width="13.125" style="64" customWidth="1"/>
    <col min="5" max="5" width="13.125" style="70" customWidth="1"/>
    <col min="6" max="16384" width="9.00390625" style="3" customWidth="1"/>
  </cols>
  <sheetData>
    <row r="1" spans="1:5" s="5" customFormat="1" ht="42" customHeight="1">
      <c r="A1" s="165" t="s">
        <v>120</v>
      </c>
      <c r="B1" s="165"/>
      <c r="C1" s="165"/>
      <c r="D1" s="165"/>
      <c r="E1" s="165"/>
    </row>
    <row r="2" spans="1:5" s="5" customFormat="1" ht="18" customHeight="1" thickBot="1">
      <c r="A2" s="171" t="s">
        <v>131</v>
      </c>
      <c r="B2" s="171"/>
      <c r="C2" s="157"/>
      <c r="D2" s="157"/>
      <c r="E2" s="157"/>
    </row>
    <row r="3" spans="1:5" ht="29.25" customHeight="1">
      <c r="A3" s="170" t="s">
        <v>1</v>
      </c>
      <c r="B3" s="170" t="s">
        <v>29</v>
      </c>
      <c r="C3" s="170" t="s">
        <v>30</v>
      </c>
      <c r="D3" s="170"/>
      <c r="E3" s="172"/>
    </row>
    <row r="4" spans="1:5" ht="29.25" customHeight="1">
      <c r="A4" s="146"/>
      <c r="B4" s="146"/>
      <c r="C4" s="19" t="s">
        <v>0</v>
      </c>
      <c r="D4" s="19" t="s">
        <v>31</v>
      </c>
      <c r="E4" s="20" t="s">
        <v>32</v>
      </c>
    </row>
    <row r="5" spans="1:5" ht="29.25" customHeight="1">
      <c r="A5" s="63" t="s">
        <v>0</v>
      </c>
      <c r="B5" s="63">
        <f>SUM(B6:B24)</f>
        <v>195</v>
      </c>
      <c r="C5" s="63">
        <f>SUM(C6:C24)</f>
        <v>11405</v>
      </c>
      <c r="D5" s="63">
        <f>SUM(D6:D24)</f>
        <v>7360</v>
      </c>
      <c r="E5" s="66">
        <f>SUM(E6:E24)</f>
        <v>4045</v>
      </c>
    </row>
    <row r="6" spans="1:5" s="58" customFormat="1" ht="30" customHeight="1">
      <c r="A6" s="55" t="s">
        <v>122</v>
      </c>
      <c r="B6" s="56">
        <v>4</v>
      </c>
      <c r="C6" s="57">
        <v>210</v>
      </c>
      <c r="D6" s="57">
        <v>54</v>
      </c>
      <c r="E6" s="67">
        <v>156</v>
      </c>
    </row>
    <row r="7" spans="1:5" s="59" customFormat="1" ht="27.75" customHeight="1">
      <c r="A7" s="55" t="s">
        <v>123</v>
      </c>
      <c r="B7" s="55">
        <v>1</v>
      </c>
      <c r="C7" s="56">
        <v>91</v>
      </c>
      <c r="D7" s="55">
        <v>25</v>
      </c>
      <c r="E7" s="68">
        <v>66</v>
      </c>
    </row>
    <row r="8" spans="1:5" s="59" customFormat="1" ht="33.75" customHeight="1">
      <c r="A8" s="60" t="s">
        <v>7</v>
      </c>
      <c r="B8" s="57">
        <v>27</v>
      </c>
      <c r="C8" s="57">
        <v>1213</v>
      </c>
      <c r="D8" s="57">
        <v>757</v>
      </c>
      <c r="E8" s="67">
        <v>456</v>
      </c>
    </row>
    <row r="9" spans="1:8" s="59" customFormat="1" ht="27.75" customHeight="1">
      <c r="A9" s="55" t="s">
        <v>8</v>
      </c>
      <c r="B9" s="57">
        <v>8</v>
      </c>
      <c r="C9" s="57">
        <v>604</v>
      </c>
      <c r="D9" s="57">
        <v>176</v>
      </c>
      <c r="E9" s="67">
        <v>428</v>
      </c>
      <c r="H9" s="61"/>
    </row>
    <row r="10" spans="1:5" s="61" customFormat="1" ht="27.75" customHeight="1">
      <c r="A10" s="55" t="s">
        <v>9</v>
      </c>
      <c r="B10" s="55">
        <v>3</v>
      </c>
      <c r="C10" s="55">
        <v>217</v>
      </c>
      <c r="D10" s="55">
        <v>107</v>
      </c>
      <c r="E10" s="68">
        <v>110</v>
      </c>
    </row>
    <row r="11" spans="1:5" s="61" customFormat="1" ht="27.75" customHeight="1">
      <c r="A11" s="55" t="s">
        <v>2</v>
      </c>
      <c r="B11" s="56">
        <v>12</v>
      </c>
      <c r="C11" s="56">
        <v>482</v>
      </c>
      <c r="D11" s="56">
        <v>247</v>
      </c>
      <c r="E11" s="69">
        <v>235</v>
      </c>
    </row>
    <row r="12" spans="1:5" s="61" customFormat="1" ht="29.25" customHeight="1">
      <c r="A12" s="56" t="s">
        <v>14</v>
      </c>
      <c r="B12" s="56">
        <v>3</v>
      </c>
      <c r="C12" s="56">
        <v>99</v>
      </c>
      <c r="D12" s="56">
        <v>38</v>
      </c>
      <c r="E12" s="69">
        <v>61</v>
      </c>
    </row>
    <row r="13" spans="1:5" s="61" customFormat="1" ht="29.25" customHeight="1">
      <c r="A13" s="56" t="s">
        <v>124</v>
      </c>
      <c r="B13" s="56">
        <v>17</v>
      </c>
      <c r="C13" s="56">
        <v>941</v>
      </c>
      <c r="D13" s="56">
        <v>429</v>
      </c>
      <c r="E13" s="69">
        <v>512</v>
      </c>
    </row>
    <row r="14" spans="1:5" s="61" customFormat="1" ht="29.25" customHeight="1">
      <c r="A14" s="56" t="s">
        <v>16</v>
      </c>
      <c r="B14" s="56">
        <v>1</v>
      </c>
      <c r="C14" s="56">
        <v>57</v>
      </c>
      <c r="D14" s="56">
        <v>38</v>
      </c>
      <c r="E14" s="69">
        <v>19</v>
      </c>
    </row>
    <row r="15" spans="1:5" s="61" customFormat="1" ht="29.25" customHeight="1">
      <c r="A15" s="55" t="s">
        <v>17</v>
      </c>
      <c r="B15" s="56">
        <v>20</v>
      </c>
      <c r="C15" s="56">
        <v>931</v>
      </c>
      <c r="D15" s="56">
        <v>659</v>
      </c>
      <c r="E15" s="69">
        <v>272</v>
      </c>
    </row>
    <row r="16" spans="1:5" s="61" customFormat="1" ht="29.25" customHeight="1">
      <c r="A16" s="56" t="s">
        <v>24</v>
      </c>
      <c r="B16" s="56">
        <v>1</v>
      </c>
      <c r="C16" s="56">
        <v>42</v>
      </c>
      <c r="D16" s="56">
        <v>18</v>
      </c>
      <c r="E16" s="69">
        <v>24</v>
      </c>
    </row>
    <row r="17" spans="1:5" s="61" customFormat="1" ht="29.25" customHeight="1">
      <c r="A17" s="56" t="s">
        <v>25</v>
      </c>
      <c r="B17" s="56">
        <v>1</v>
      </c>
      <c r="C17" s="56">
        <v>24</v>
      </c>
      <c r="D17" s="56">
        <v>6</v>
      </c>
      <c r="E17" s="69">
        <v>18</v>
      </c>
    </row>
    <row r="18" spans="1:5" s="61" customFormat="1" ht="29.25" customHeight="1">
      <c r="A18" s="56" t="s">
        <v>26</v>
      </c>
      <c r="B18" s="56">
        <v>1</v>
      </c>
      <c r="C18" s="56">
        <v>19</v>
      </c>
      <c r="D18" s="56">
        <v>8</v>
      </c>
      <c r="E18" s="69">
        <v>11</v>
      </c>
    </row>
    <row r="19" spans="1:5" s="61" customFormat="1" ht="29.25" customHeight="1">
      <c r="A19" s="56" t="s">
        <v>27</v>
      </c>
      <c r="B19" s="56">
        <v>4</v>
      </c>
      <c r="C19" s="56">
        <v>148</v>
      </c>
      <c r="D19" s="56">
        <v>86</v>
      </c>
      <c r="E19" s="69">
        <v>62</v>
      </c>
    </row>
    <row r="20" spans="1:5" s="61" customFormat="1" ht="29.25" customHeight="1">
      <c r="A20" s="56" t="s">
        <v>125</v>
      </c>
      <c r="B20" s="56">
        <v>24</v>
      </c>
      <c r="C20" s="56">
        <v>887</v>
      </c>
      <c r="D20" s="56">
        <v>693</v>
      </c>
      <c r="E20" s="69">
        <v>194</v>
      </c>
    </row>
    <row r="21" spans="1:5" s="61" customFormat="1" ht="27.75" customHeight="1">
      <c r="A21" s="62" t="s">
        <v>126</v>
      </c>
      <c r="B21" s="56">
        <v>10</v>
      </c>
      <c r="C21" s="56">
        <v>573</v>
      </c>
      <c r="D21" s="56">
        <v>484</v>
      </c>
      <c r="E21" s="69">
        <v>89</v>
      </c>
    </row>
    <row r="22" spans="1:5" s="61" customFormat="1" ht="29.25" customHeight="1">
      <c r="A22" s="56" t="s">
        <v>127</v>
      </c>
      <c r="B22" s="56">
        <v>25</v>
      </c>
      <c r="C22" s="56">
        <v>1764</v>
      </c>
      <c r="D22" s="56">
        <v>1156</v>
      </c>
      <c r="E22" s="69">
        <v>608</v>
      </c>
    </row>
    <row r="23" spans="1:5" s="61" customFormat="1" ht="29.25" customHeight="1">
      <c r="A23" s="56" t="s">
        <v>128</v>
      </c>
      <c r="B23" s="56">
        <v>14</v>
      </c>
      <c r="C23" s="56">
        <v>571</v>
      </c>
      <c r="D23" s="56">
        <v>502</v>
      </c>
      <c r="E23" s="69">
        <v>69</v>
      </c>
    </row>
    <row r="24" spans="1:5" s="61" customFormat="1" ht="29.25" customHeight="1">
      <c r="A24" s="56" t="s">
        <v>129</v>
      </c>
      <c r="B24" s="56">
        <v>19</v>
      </c>
      <c r="C24" s="56">
        <v>2532</v>
      </c>
      <c r="D24" s="56">
        <v>1877</v>
      </c>
      <c r="E24" s="69">
        <v>655</v>
      </c>
    </row>
  </sheetData>
  <sheetProtection/>
  <mergeCells count="5">
    <mergeCell ref="A1:E1"/>
    <mergeCell ref="A2:E2"/>
    <mergeCell ref="A3:A4"/>
    <mergeCell ref="B3:B4"/>
    <mergeCell ref="C3:E3"/>
  </mergeCells>
  <printOptions horizontalCentered="1"/>
  <pageMargins left="0.18" right="0" top="0.5905511811023623" bottom="0.3937007874015748" header="0.3937007874015748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100" zoomScalePageLayoutView="0" workbookViewId="0" topLeftCell="A1">
      <selection activeCell="B5" sqref="B5"/>
    </sheetView>
  </sheetViews>
  <sheetFormatPr defaultColWidth="9.00390625" defaultRowHeight="29.25" customHeight="1"/>
  <cols>
    <col min="1" max="1" width="33.625" style="43" customWidth="1"/>
    <col min="2" max="2" width="16.375" style="43" customWidth="1"/>
    <col min="3" max="4" width="13.125" style="43" customWidth="1"/>
    <col min="5" max="5" width="13.125" style="72" customWidth="1"/>
    <col min="6" max="6" width="10.00390625" style="2" bestFit="1" customWidth="1"/>
    <col min="7" max="7" width="9.00390625" style="3" customWidth="1"/>
    <col min="8" max="8" width="9.00390625" style="35" customWidth="1"/>
    <col min="9" max="16384" width="9.00390625" style="36" customWidth="1"/>
  </cols>
  <sheetData>
    <row r="1" spans="1:8" s="34" customFormat="1" ht="42" customHeight="1">
      <c r="A1" s="173" t="s">
        <v>120</v>
      </c>
      <c r="B1" s="173"/>
      <c r="C1" s="173"/>
      <c r="D1" s="173"/>
      <c r="E1" s="173"/>
      <c r="F1" s="4"/>
      <c r="G1" s="5"/>
      <c r="H1" s="33"/>
    </row>
    <row r="2" spans="1:8" s="34" customFormat="1" ht="18" customHeight="1" thickBot="1">
      <c r="A2" s="174" t="s">
        <v>121</v>
      </c>
      <c r="B2" s="174"/>
      <c r="C2" s="175"/>
      <c r="D2" s="175"/>
      <c r="E2" s="175"/>
      <c r="F2" s="4"/>
      <c r="G2" s="5"/>
      <c r="H2" s="33"/>
    </row>
    <row r="3" spans="1:5" ht="29.25" customHeight="1">
      <c r="A3" s="176" t="s">
        <v>1</v>
      </c>
      <c r="B3" s="176" t="s">
        <v>29</v>
      </c>
      <c r="C3" s="176" t="s">
        <v>30</v>
      </c>
      <c r="D3" s="176"/>
      <c r="E3" s="176"/>
    </row>
    <row r="4" spans="1:5" ht="29.25" customHeight="1">
      <c r="A4" s="177"/>
      <c r="B4" s="177"/>
      <c r="C4" s="37" t="s">
        <v>0</v>
      </c>
      <c r="D4" s="37" t="s">
        <v>31</v>
      </c>
      <c r="E4" s="71" t="s">
        <v>32</v>
      </c>
    </row>
    <row r="5" spans="1:5" ht="27.75" customHeight="1">
      <c r="A5" s="45" t="s">
        <v>0</v>
      </c>
      <c r="B5" s="45">
        <f>SUM(B6:B24)</f>
        <v>116</v>
      </c>
      <c r="C5" s="45">
        <f>SUM(C6:C24)</f>
        <v>7262</v>
      </c>
      <c r="D5" s="45">
        <f>SUM(D6:D24)</f>
        <v>4553</v>
      </c>
      <c r="E5" s="45">
        <f>SUM(E6:E24)</f>
        <v>2709</v>
      </c>
    </row>
    <row r="6" spans="1:5" s="38" customFormat="1" ht="27.75" customHeight="1">
      <c r="A6" s="46" t="s">
        <v>122</v>
      </c>
      <c r="B6" s="44">
        <v>5</v>
      </c>
      <c r="C6" s="44">
        <v>175</v>
      </c>
      <c r="D6" s="44">
        <v>35</v>
      </c>
      <c r="E6" s="44">
        <v>140</v>
      </c>
    </row>
    <row r="7" spans="1:8" s="40" customFormat="1" ht="27.75" customHeight="1">
      <c r="A7" s="46" t="s">
        <v>123</v>
      </c>
      <c r="B7" s="47">
        <v>1</v>
      </c>
      <c r="C7" s="44">
        <v>104</v>
      </c>
      <c r="D7" s="47">
        <v>27</v>
      </c>
      <c r="E7" s="47">
        <v>77</v>
      </c>
      <c r="H7" s="39"/>
    </row>
    <row r="8" spans="1:8" s="40" customFormat="1" ht="27.75" customHeight="1">
      <c r="A8" s="48" t="s">
        <v>7</v>
      </c>
      <c r="B8" s="44">
        <v>14</v>
      </c>
      <c r="C8" s="44">
        <v>585</v>
      </c>
      <c r="D8" s="44">
        <v>295</v>
      </c>
      <c r="E8" s="44">
        <v>290</v>
      </c>
      <c r="H8" s="39"/>
    </row>
    <row r="9" spans="1:8" s="40" customFormat="1" ht="27.75" customHeight="1">
      <c r="A9" s="46" t="s">
        <v>8</v>
      </c>
      <c r="B9" s="44">
        <v>3</v>
      </c>
      <c r="C9" s="44">
        <v>217</v>
      </c>
      <c r="D9" s="44">
        <v>101</v>
      </c>
      <c r="E9" s="44">
        <v>116</v>
      </c>
      <c r="H9" s="39"/>
    </row>
    <row r="10" spans="1:8" s="42" customFormat="1" ht="27.75" customHeight="1">
      <c r="A10" s="46" t="s">
        <v>9</v>
      </c>
      <c r="B10" s="47">
        <v>1</v>
      </c>
      <c r="C10" s="47">
        <v>83</v>
      </c>
      <c r="D10" s="47">
        <v>35</v>
      </c>
      <c r="E10" s="47">
        <v>48</v>
      </c>
      <c r="H10" s="41"/>
    </row>
    <row r="11" spans="1:8" s="42" customFormat="1" ht="27.75" customHeight="1">
      <c r="A11" s="46" t="s">
        <v>2</v>
      </c>
      <c r="B11" s="44">
        <v>5</v>
      </c>
      <c r="C11" s="44">
        <v>230</v>
      </c>
      <c r="D11" s="44">
        <v>116</v>
      </c>
      <c r="E11" s="44">
        <v>114</v>
      </c>
      <c r="H11" s="41"/>
    </row>
    <row r="12" spans="1:8" s="42" customFormat="1" ht="27.75" customHeight="1">
      <c r="A12" s="49" t="s">
        <v>14</v>
      </c>
      <c r="B12" s="44">
        <v>2</v>
      </c>
      <c r="C12" s="44">
        <v>132</v>
      </c>
      <c r="D12" s="44">
        <v>50</v>
      </c>
      <c r="E12" s="44">
        <v>82</v>
      </c>
      <c r="H12" s="41"/>
    </row>
    <row r="13" spans="1:8" s="42" customFormat="1" ht="27.75" customHeight="1">
      <c r="A13" s="49" t="s">
        <v>124</v>
      </c>
      <c r="B13" s="44">
        <v>8</v>
      </c>
      <c r="C13" s="44">
        <v>345</v>
      </c>
      <c r="D13" s="44">
        <v>163</v>
      </c>
      <c r="E13" s="44">
        <v>182</v>
      </c>
      <c r="H13" s="41"/>
    </row>
    <row r="14" spans="1:8" s="42" customFormat="1" ht="27.75" customHeight="1">
      <c r="A14" s="49" t="s">
        <v>16</v>
      </c>
      <c r="B14" s="44">
        <v>1</v>
      </c>
      <c r="C14" s="44">
        <v>39</v>
      </c>
      <c r="D14" s="44">
        <v>24</v>
      </c>
      <c r="E14" s="44">
        <v>15</v>
      </c>
      <c r="H14" s="41"/>
    </row>
    <row r="15" spans="1:8" s="42" customFormat="1" ht="27.75" customHeight="1">
      <c r="A15" s="46" t="s">
        <v>17</v>
      </c>
      <c r="B15" s="44">
        <v>17</v>
      </c>
      <c r="C15" s="44">
        <v>814</v>
      </c>
      <c r="D15" s="44">
        <v>517</v>
      </c>
      <c r="E15" s="44">
        <v>297</v>
      </c>
      <c r="H15" s="41"/>
    </row>
    <row r="16" spans="1:8" s="42" customFormat="1" ht="27.75" customHeight="1">
      <c r="A16" s="49" t="s">
        <v>24</v>
      </c>
      <c r="B16" s="44">
        <v>1</v>
      </c>
      <c r="C16" s="44">
        <v>45</v>
      </c>
      <c r="D16" s="44">
        <v>19</v>
      </c>
      <c r="E16" s="44">
        <v>26</v>
      </c>
      <c r="H16" s="41"/>
    </row>
    <row r="17" spans="1:8" s="42" customFormat="1" ht="27.75" customHeight="1">
      <c r="A17" s="49" t="s">
        <v>25</v>
      </c>
      <c r="B17" s="44">
        <v>2</v>
      </c>
      <c r="C17" s="44">
        <v>54</v>
      </c>
      <c r="D17" s="44">
        <v>12</v>
      </c>
      <c r="E17" s="44">
        <v>42</v>
      </c>
      <c r="H17" s="41"/>
    </row>
    <row r="18" spans="1:8" s="42" customFormat="1" ht="27.75" customHeight="1">
      <c r="A18" s="49" t="s">
        <v>26</v>
      </c>
      <c r="B18" s="44">
        <v>1</v>
      </c>
      <c r="C18" s="44">
        <v>22</v>
      </c>
      <c r="D18" s="44">
        <v>9</v>
      </c>
      <c r="E18" s="44">
        <v>13</v>
      </c>
      <c r="H18" s="41"/>
    </row>
    <row r="19" spans="1:8" s="42" customFormat="1" ht="27.75" customHeight="1">
      <c r="A19" s="49" t="s">
        <v>27</v>
      </c>
      <c r="B19" s="44">
        <v>2</v>
      </c>
      <c r="C19" s="44">
        <v>29</v>
      </c>
      <c r="D19" s="44">
        <v>15</v>
      </c>
      <c r="E19" s="44">
        <v>14</v>
      </c>
      <c r="H19" s="41"/>
    </row>
    <row r="20" spans="1:8" s="42" customFormat="1" ht="27.75" customHeight="1">
      <c r="A20" s="49" t="s">
        <v>125</v>
      </c>
      <c r="B20" s="44">
        <v>13</v>
      </c>
      <c r="C20" s="44">
        <v>743</v>
      </c>
      <c r="D20" s="44">
        <v>440</v>
      </c>
      <c r="E20" s="44">
        <v>303</v>
      </c>
      <c r="H20" s="41"/>
    </row>
    <row r="21" spans="1:8" s="42" customFormat="1" ht="27.75" customHeight="1">
      <c r="A21" s="50" t="s">
        <v>126</v>
      </c>
      <c r="B21" s="44">
        <v>7</v>
      </c>
      <c r="C21" s="44">
        <v>415</v>
      </c>
      <c r="D21" s="44">
        <v>307</v>
      </c>
      <c r="E21" s="44">
        <v>108</v>
      </c>
      <c r="H21" s="41"/>
    </row>
    <row r="22" spans="1:8" s="42" customFormat="1" ht="27.75" customHeight="1">
      <c r="A22" s="49" t="s">
        <v>127</v>
      </c>
      <c r="B22" s="44">
        <v>20</v>
      </c>
      <c r="C22" s="44">
        <v>711</v>
      </c>
      <c r="D22" s="44">
        <v>493</v>
      </c>
      <c r="E22" s="44">
        <v>218</v>
      </c>
      <c r="H22" s="41"/>
    </row>
    <row r="23" spans="1:8" s="42" customFormat="1" ht="27.75" customHeight="1">
      <c r="A23" s="49" t="s">
        <v>128</v>
      </c>
      <c r="B23" s="44">
        <v>8</v>
      </c>
      <c r="C23" s="44">
        <v>423</v>
      </c>
      <c r="D23" s="44">
        <v>392</v>
      </c>
      <c r="E23" s="44">
        <v>31</v>
      </c>
      <c r="H23" s="41"/>
    </row>
    <row r="24" spans="1:8" s="42" customFormat="1" ht="27.75" customHeight="1">
      <c r="A24" s="51" t="s">
        <v>129</v>
      </c>
      <c r="B24" s="52">
        <v>5</v>
      </c>
      <c r="C24" s="52">
        <v>2096</v>
      </c>
      <c r="D24" s="52">
        <v>1503</v>
      </c>
      <c r="E24" s="52">
        <v>593</v>
      </c>
      <c r="H24" s="41"/>
    </row>
    <row r="25" spans="1:8" s="53" customFormat="1" ht="29.25" customHeight="1">
      <c r="A25" s="53" t="s">
        <v>130</v>
      </c>
      <c r="E25" s="54"/>
      <c r="H25" s="54"/>
    </row>
  </sheetData>
  <sheetProtection/>
  <mergeCells count="5">
    <mergeCell ref="A1:E1"/>
    <mergeCell ref="A2:E2"/>
    <mergeCell ref="A3:A4"/>
    <mergeCell ref="B3:B4"/>
    <mergeCell ref="C3:E3"/>
  </mergeCells>
  <printOptions horizontalCentered="1"/>
  <pageMargins left="0.18" right="0" top="0.5905511811023623" bottom="0.3937007874015748" header="0.3937007874015748" footer="0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zoomScalePageLayoutView="0" workbookViewId="0" topLeftCell="A2">
      <selection activeCell="B5" sqref="B5"/>
    </sheetView>
  </sheetViews>
  <sheetFormatPr defaultColWidth="9.00390625" defaultRowHeight="29.25" customHeight="1"/>
  <cols>
    <col min="1" max="1" width="33.625" style="3" customWidth="1"/>
    <col min="2" max="2" width="16.375" style="1" customWidth="1"/>
    <col min="3" max="5" width="13.125" style="1" customWidth="1"/>
    <col min="6" max="7" width="8.875" style="0" customWidth="1"/>
    <col min="8" max="8" width="9.00390625" style="2" customWidth="1"/>
    <col min="9" max="16384" width="9.00390625" style="3" customWidth="1"/>
  </cols>
  <sheetData>
    <row r="1" spans="1:8" s="5" customFormat="1" ht="42" customHeight="1">
      <c r="A1" s="165" t="s">
        <v>88</v>
      </c>
      <c r="B1" s="165"/>
      <c r="C1" s="165"/>
      <c r="D1" s="165"/>
      <c r="E1" s="165"/>
      <c r="H1" s="4"/>
    </row>
    <row r="2" spans="1:8" s="5" customFormat="1" ht="18" customHeight="1" thickBot="1">
      <c r="A2" s="171" t="s">
        <v>94</v>
      </c>
      <c r="B2" s="171"/>
      <c r="C2" s="171"/>
      <c r="D2" s="171"/>
      <c r="E2" s="171"/>
      <c r="H2" s="4"/>
    </row>
    <row r="3" spans="1:5" ht="29.25" customHeight="1">
      <c r="A3" s="178" t="s">
        <v>1</v>
      </c>
      <c r="B3" s="170" t="s">
        <v>89</v>
      </c>
      <c r="C3" s="170" t="s">
        <v>90</v>
      </c>
      <c r="D3" s="170"/>
      <c r="E3" s="172"/>
    </row>
    <row r="4" spans="1:5" ht="29.25" customHeight="1">
      <c r="A4" s="179"/>
      <c r="B4" s="146"/>
      <c r="C4" s="19" t="s">
        <v>91</v>
      </c>
      <c r="D4" s="19" t="s">
        <v>92</v>
      </c>
      <c r="E4" s="20" t="s">
        <v>93</v>
      </c>
    </row>
    <row r="5" spans="1:8" s="26" customFormat="1" ht="30" customHeight="1">
      <c r="A5" s="32" t="s">
        <v>91</v>
      </c>
      <c r="B5" s="24">
        <f>+SUM(B6:B30)</f>
        <v>38</v>
      </c>
      <c r="C5" s="24">
        <f>+SUM(C6:C30)</f>
        <v>2024</v>
      </c>
      <c r="D5" s="24">
        <f>+SUM(D6:D30)</f>
        <v>1142</v>
      </c>
      <c r="E5" s="24">
        <f>+SUM(E6:E30)</f>
        <v>882</v>
      </c>
      <c r="H5" s="25"/>
    </row>
    <row r="6" spans="1:8" s="9" customFormat="1" ht="27.75" customHeight="1">
      <c r="A6" s="30" t="s">
        <v>95</v>
      </c>
      <c r="B6" s="7">
        <v>3</v>
      </c>
      <c r="C6" s="7">
        <v>45</v>
      </c>
      <c r="D6" s="7">
        <v>25</v>
      </c>
      <c r="E6" s="7">
        <v>20</v>
      </c>
      <c r="H6" s="8"/>
    </row>
    <row r="7" spans="1:5" s="8" customFormat="1" ht="27.75" customHeight="1">
      <c r="A7" s="30" t="s">
        <v>96</v>
      </c>
      <c r="B7" s="7">
        <v>5</v>
      </c>
      <c r="C7" s="7">
        <v>395</v>
      </c>
      <c r="D7" s="7">
        <v>248</v>
      </c>
      <c r="E7" s="7">
        <v>147</v>
      </c>
    </row>
    <row r="8" spans="1:8" s="9" customFormat="1" ht="27.75" customHeight="1">
      <c r="A8" s="30" t="s">
        <v>97</v>
      </c>
      <c r="B8" s="7">
        <v>1</v>
      </c>
      <c r="C8" s="7">
        <v>61</v>
      </c>
      <c r="D8" s="7">
        <v>30</v>
      </c>
      <c r="E8" s="7">
        <v>31</v>
      </c>
      <c r="H8" s="8"/>
    </row>
    <row r="9" spans="1:8" s="9" customFormat="1" ht="27.75" customHeight="1">
      <c r="A9" s="30" t="s">
        <v>98</v>
      </c>
      <c r="B9" s="7">
        <v>1</v>
      </c>
      <c r="C9" s="7">
        <v>94</v>
      </c>
      <c r="D9" s="7">
        <v>43</v>
      </c>
      <c r="E9" s="7">
        <v>51</v>
      </c>
      <c r="H9" s="8"/>
    </row>
    <row r="10" spans="1:8" s="6" customFormat="1" ht="27.75" customHeight="1">
      <c r="A10" s="30" t="s">
        <v>99</v>
      </c>
      <c r="B10" s="7">
        <v>1</v>
      </c>
      <c r="C10" s="7">
        <v>68</v>
      </c>
      <c r="D10" s="7">
        <v>35</v>
      </c>
      <c r="E10" s="7">
        <v>33</v>
      </c>
      <c r="H10" s="11"/>
    </row>
    <row r="11" spans="1:8" s="14" customFormat="1" ht="27.75" customHeight="1">
      <c r="A11" s="30" t="s">
        <v>100</v>
      </c>
      <c r="B11" s="12">
        <v>1</v>
      </c>
      <c r="C11" s="12">
        <v>53</v>
      </c>
      <c r="D11" s="12">
        <v>32</v>
      </c>
      <c r="E11" s="12">
        <v>21</v>
      </c>
      <c r="H11" s="13"/>
    </row>
    <row r="12" spans="1:8" s="16" customFormat="1" ht="27.75" customHeight="1">
      <c r="A12" s="30" t="s">
        <v>101</v>
      </c>
      <c r="B12" s="7">
        <v>1</v>
      </c>
      <c r="C12" s="7">
        <v>78</v>
      </c>
      <c r="D12" s="7">
        <v>37</v>
      </c>
      <c r="E12" s="7">
        <v>41</v>
      </c>
      <c r="H12" s="15"/>
    </row>
    <row r="13" spans="1:8" s="9" customFormat="1" ht="27.75" customHeight="1">
      <c r="A13" s="30" t="s">
        <v>102</v>
      </c>
      <c r="B13" s="7">
        <v>1</v>
      </c>
      <c r="C13" s="7">
        <v>74</v>
      </c>
      <c r="D13" s="7">
        <v>29</v>
      </c>
      <c r="E13" s="7">
        <v>45</v>
      </c>
      <c r="H13" s="8"/>
    </row>
    <row r="14" spans="1:8" s="9" customFormat="1" ht="27.75" customHeight="1">
      <c r="A14" s="30" t="s">
        <v>103</v>
      </c>
      <c r="B14" s="7">
        <v>2</v>
      </c>
      <c r="C14" s="7">
        <v>149</v>
      </c>
      <c r="D14" s="7">
        <v>53</v>
      </c>
      <c r="E14" s="7">
        <v>96</v>
      </c>
      <c r="H14" s="8"/>
    </row>
    <row r="15" spans="1:8" s="9" customFormat="1" ht="27.75" customHeight="1">
      <c r="A15" s="30" t="s">
        <v>104</v>
      </c>
      <c r="B15" s="7">
        <v>1</v>
      </c>
      <c r="C15" s="7">
        <v>13</v>
      </c>
      <c r="D15" s="7">
        <v>3</v>
      </c>
      <c r="E15" s="7">
        <v>10</v>
      </c>
      <c r="H15" s="8"/>
    </row>
    <row r="16" spans="1:8" s="9" customFormat="1" ht="27.75" customHeight="1">
      <c r="A16" s="30" t="s">
        <v>105</v>
      </c>
      <c r="B16" s="7">
        <v>2</v>
      </c>
      <c r="C16" s="7">
        <v>55</v>
      </c>
      <c r="D16" s="7">
        <v>29</v>
      </c>
      <c r="E16" s="7">
        <v>26</v>
      </c>
      <c r="H16" s="8"/>
    </row>
    <row r="17" spans="1:8" s="9" customFormat="1" ht="27.75" customHeight="1">
      <c r="A17" s="30" t="s">
        <v>106</v>
      </c>
      <c r="B17" s="7">
        <v>3</v>
      </c>
      <c r="C17" s="7">
        <v>104</v>
      </c>
      <c r="D17" s="7">
        <v>55</v>
      </c>
      <c r="E17" s="7">
        <v>49</v>
      </c>
      <c r="H17" s="8"/>
    </row>
    <row r="18" spans="1:8" s="9" customFormat="1" ht="27.75" customHeight="1">
      <c r="A18" s="30" t="s">
        <v>107</v>
      </c>
      <c r="B18" s="12">
        <v>1</v>
      </c>
      <c r="C18" s="12">
        <v>81</v>
      </c>
      <c r="D18" s="12">
        <v>34</v>
      </c>
      <c r="E18" s="12">
        <v>47</v>
      </c>
      <c r="H18" s="8"/>
    </row>
    <row r="19" spans="1:8" s="9" customFormat="1" ht="27.75" customHeight="1">
      <c r="A19" s="30" t="s">
        <v>108</v>
      </c>
      <c r="B19" s="12">
        <v>1</v>
      </c>
      <c r="C19" s="12">
        <v>45</v>
      </c>
      <c r="D19" s="12">
        <v>32</v>
      </c>
      <c r="E19" s="12">
        <v>13</v>
      </c>
      <c r="H19" s="8"/>
    </row>
    <row r="20" spans="1:8" s="9" customFormat="1" ht="27.75" customHeight="1">
      <c r="A20" s="30" t="s">
        <v>109</v>
      </c>
      <c r="B20" s="12">
        <v>2</v>
      </c>
      <c r="C20" s="12">
        <v>88</v>
      </c>
      <c r="D20" s="12">
        <v>48</v>
      </c>
      <c r="E20" s="12">
        <v>40</v>
      </c>
      <c r="H20" s="8"/>
    </row>
    <row r="21" spans="1:8" s="9" customFormat="1" ht="27.75" customHeight="1">
      <c r="A21" s="30" t="s">
        <v>110</v>
      </c>
      <c r="B21" s="12">
        <v>1</v>
      </c>
      <c r="C21" s="12">
        <v>58</v>
      </c>
      <c r="D21" s="12">
        <v>45</v>
      </c>
      <c r="E21" s="12">
        <v>13</v>
      </c>
      <c r="H21" s="8"/>
    </row>
    <row r="22" spans="1:8" s="9" customFormat="1" ht="27.75" customHeight="1">
      <c r="A22" s="30" t="s">
        <v>111</v>
      </c>
      <c r="B22" s="12">
        <v>1</v>
      </c>
      <c r="C22" s="12">
        <v>108</v>
      </c>
      <c r="D22" s="12">
        <v>76</v>
      </c>
      <c r="E22" s="12">
        <v>32</v>
      </c>
      <c r="H22" s="8"/>
    </row>
    <row r="23" spans="1:5" ht="27.75" customHeight="1">
      <c r="A23" s="30" t="s">
        <v>112</v>
      </c>
      <c r="B23" s="12">
        <v>1</v>
      </c>
      <c r="C23" s="12">
        <v>60</v>
      </c>
      <c r="D23" s="12">
        <v>35</v>
      </c>
      <c r="E23" s="12">
        <v>25</v>
      </c>
    </row>
    <row r="24" spans="1:5" ht="27.75" customHeight="1">
      <c r="A24" s="30" t="s">
        <v>113</v>
      </c>
      <c r="B24" s="12">
        <v>2</v>
      </c>
      <c r="C24" s="12">
        <v>124</v>
      </c>
      <c r="D24" s="12">
        <v>74</v>
      </c>
      <c r="E24" s="12">
        <v>50</v>
      </c>
    </row>
    <row r="25" spans="1:5" ht="27.75" customHeight="1">
      <c r="A25" s="30" t="s">
        <v>114</v>
      </c>
      <c r="B25" s="12">
        <v>1</v>
      </c>
      <c r="C25" s="12">
        <v>74</v>
      </c>
      <c r="D25" s="12">
        <v>62</v>
      </c>
      <c r="E25" s="12">
        <v>12</v>
      </c>
    </row>
    <row r="26" spans="1:5" ht="27.75" customHeight="1">
      <c r="A26" s="30" t="s">
        <v>115</v>
      </c>
      <c r="B26" s="12">
        <v>1</v>
      </c>
      <c r="C26" s="12">
        <v>54</v>
      </c>
      <c r="D26" s="12">
        <v>34</v>
      </c>
      <c r="E26" s="12">
        <v>20</v>
      </c>
    </row>
    <row r="27" spans="1:5" ht="27.75" customHeight="1">
      <c r="A27" s="30" t="s">
        <v>116</v>
      </c>
      <c r="B27" s="12">
        <v>1</v>
      </c>
      <c r="C27" s="12">
        <v>43</v>
      </c>
      <c r="D27" s="12">
        <v>37</v>
      </c>
      <c r="E27" s="12">
        <v>6</v>
      </c>
    </row>
    <row r="28" spans="1:5" ht="27.75" customHeight="1">
      <c r="A28" s="30" t="s">
        <v>117</v>
      </c>
      <c r="B28" s="7">
        <v>1</v>
      </c>
      <c r="C28" s="7">
        <v>39</v>
      </c>
      <c r="D28" s="7">
        <v>17</v>
      </c>
      <c r="E28" s="7">
        <v>22</v>
      </c>
    </row>
    <row r="29" spans="1:5" ht="27.75" customHeight="1">
      <c r="A29" s="30" t="s">
        <v>118</v>
      </c>
      <c r="B29" s="7">
        <v>1</v>
      </c>
      <c r="C29" s="12">
        <v>20</v>
      </c>
      <c r="D29" s="12">
        <v>10</v>
      </c>
      <c r="E29" s="12">
        <v>10</v>
      </c>
    </row>
    <row r="30" spans="1:5" ht="27.75" customHeight="1" thickBot="1">
      <c r="A30" s="31" t="s">
        <v>119</v>
      </c>
      <c r="B30" s="18">
        <v>2</v>
      </c>
      <c r="C30" s="18">
        <v>41</v>
      </c>
      <c r="D30" s="18">
        <v>19</v>
      </c>
      <c r="E30" s="18">
        <v>22</v>
      </c>
    </row>
    <row r="31" ht="20.25" customHeight="1">
      <c r="A31" s="21" t="s">
        <v>70</v>
      </c>
    </row>
  </sheetData>
  <sheetProtection/>
  <mergeCells count="5">
    <mergeCell ref="C3:E3"/>
    <mergeCell ref="A1:E1"/>
    <mergeCell ref="A2:E2"/>
    <mergeCell ref="A3:A4"/>
    <mergeCell ref="B3:B4"/>
  </mergeCells>
  <printOptions/>
  <pageMargins left="0.984251968503937" right="0" top="0.59" bottom="0.3937007874015748" header="0.39" footer="0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SheetLayoutView="100" zoomScalePageLayoutView="0" workbookViewId="0" topLeftCell="A1">
      <selection activeCell="B5" sqref="B5:E5"/>
    </sheetView>
  </sheetViews>
  <sheetFormatPr defaultColWidth="9.00390625" defaultRowHeight="29.25" customHeight="1"/>
  <cols>
    <col min="1" max="1" width="33.625" style="3" customWidth="1"/>
    <col min="2" max="2" width="16.375" style="1" customWidth="1"/>
    <col min="3" max="5" width="13.125" style="1" customWidth="1"/>
    <col min="6" max="7" width="8.875" style="0" customWidth="1"/>
    <col min="8" max="8" width="9.00390625" style="2" customWidth="1"/>
    <col min="9" max="16384" width="9.00390625" style="3" customWidth="1"/>
  </cols>
  <sheetData>
    <row r="1" spans="1:8" s="5" customFormat="1" ht="42" customHeight="1">
      <c r="A1" s="165" t="s">
        <v>68</v>
      </c>
      <c r="B1" s="165"/>
      <c r="C1" s="165"/>
      <c r="D1" s="165"/>
      <c r="E1" s="165"/>
      <c r="H1" s="4"/>
    </row>
    <row r="2" spans="1:8" s="5" customFormat="1" ht="18" customHeight="1" thickBot="1">
      <c r="A2" s="171" t="s">
        <v>69</v>
      </c>
      <c r="B2" s="171"/>
      <c r="C2" s="171"/>
      <c r="D2" s="171"/>
      <c r="E2" s="171"/>
      <c r="H2" s="4"/>
    </row>
    <row r="3" spans="1:5" ht="29.25" customHeight="1">
      <c r="A3" s="178" t="s">
        <v>1</v>
      </c>
      <c r="B3" s="170" t="s">
        <v>62</v>
      </c>
      <c r="C3" s="170" t="s">
        <v>63</v>
      </c>
      <c r="D3" s="170"/>
      <c r="E3" s="172"/>
    </row>
    <row r="4" spans="1:5" ht="29.25" customHeight="1">
      <c r="A4" s="179"/>
      <c r="B4" s="146"/>
      <c r="C4" s="19" t="s">
        <v>64</v>
      </c>
      <c r="D4" s="19" t="s">
        <v>65</v>
      </c>
      <c r="E4" s="20" t="s">
        <v>66</v>
      </c>
    </row>
    <row r="5" spans="1:8" s="26" customFormat="1" ht="30" customHeight="1">
      <c r="A5" s="22" t="s">
        <v>64</v>
      </c>
      <c r="B5" s="23">
        <f>+SUM(B6:B22)</f>
        <v>31</v>
      </c>
      <c r="C5" s="24">
        <f>+SUM(C6:C22)</f>
        <v>1398</v>
      </c>
      <c r="D5" s="24">
        <f>+SUM(D6:D22)</f>
        <v>693</v>
      </c>
      <c r="E5" s="24">
        <f>+SUM(E6:E22)</f>
        <v>705</v>
      </c>
      <c r="H5" s="25"/>
    </row>
    <row r="6" spans="1:8" s="9" customFormat="1" ht="27.75" customHeight="1">
      <c r="A6" s="10" t="s">
        <v>71</v>
      </c>
      <c r="B6" s="7">
        <v>4</v>
      </c>
      <c r="C6" s="7">
        <v>160</v>
      </c>
      <c r="D6" s="7">
        <v>79</v>
      </c>
      <c r="E6" s="7">
        <v>81</v>
      </c>
      <c r="H6" s="8"/>
    </row>
    <row r="7" spans="1:5" s="8" customFormat="1" ht="27.75" customHeight="1">
      <c r="A7" s="10" t="s">
        <v>72</v>
      </c>
      <c r="B7" s="7">
        <v>3</v>
      </c>
      <c r="C7" s="7">
        <v>152</v>
      </c>
      <c r="D7" s="7">
        <v>88</v>
      </c>
      <c r="E7" s="7">
        <v>64</v>
      </c>
    </row>
    <row r="8" spans="1:8" s="9" customFormat="1" ht="27.75" customHeight="1">
      <c r="A8" s="10" t="s">
        <v>73</v>
      </c>
      <c r="B8" s="7">
        <v>1</v>
      </c>
      <c r="C8" s="7">
        <v>80</v>
      </c>
      <c r="D8" s="7">
        <v>35</v>
      </c>
      <c r="E8" s="7">
        <v>45</v>
      </c>
      <c r="H8" s="8"/>
    </row>
    <row r="9" spans="1:8" s="9" customFormat="1" ht="27.75" customHeight="1">
      <c r="A9" s="10" t="s">
        <v>74</v>
      </c>
      <c r="B9" s="7">
        <v>1</v>
      </c>
      <c r="C9" s="7">
        <v>63</v>
      </c>
      <c r="D9" s="7">
        <v>24</v>
      </c>
      <c r="E9" s="7">
        <v>39</v>
      </c>
      <c r="H9" s="8"/>
    </row>
    <row r="10" spans="1:8" s="6" customFormat="1" ht="27.75" customHeight="1">
      <c r="A10" s="10" t="s">
        <v>75</v>
      </c>
      <c r="B10" s="7">
        <v>1</v>
      </c>
      <c r="C10" s="7">
        <v>47</v>
      </c>
      <c r="D10" s="7">
        <v>22</v>
      </c>
      <c r="E10" s="7">
        <v>25</v>
      </c>
      <c r="H10" s="11"/>
    </row>
    <row r="11" spans="1:8" s="14" customFormat="1" ht="27.75" customHeight="1">
      <c r="A11" s="10" t="s">
        <v>76</v>
      </c>
      <c r="B11" s="12">
        <v>1</v>
      </c>
      <c r="C11" s="12">
        <v>41</v>
      </c>
      <c r="D11" s="12">
        <v>26</v>
      </c>
      <c r="E11" s="12">
        <v>15</v>
      </c>
      <c r="H11" s="13"/>
    </row>
    <row r="12" spans="1:8" s="16" customFormat="1" ht="27.75" customHeight="1">
      <c r="A12" s="10" t="s">
        <v>77</v>
      </c>
      <c r="B12" s="7">
        <v>1</v>
      </c>
      <c r="C12" s="7">
        <v>55</v>
      </c>
      <c r="D12" s="7">
        <v>36</v>
      </c>
      <c r="E12" s="7">
        <v>19</v>
      </c>
      <c r="H12" s="15"/>
    </row>
    <row r="13" spans="1:8" s="9" customFormat="1" ht="27.75" customHeight="1">
      <c r="A13" s="10" t="s">
        <v>78</v>
      </c>
      <c r="B13" s="7">
        <v>2</v>
      </c>
      <c r="C13" s="7">
        <v>144</v>
      </c>
      <c r="D13" s="7">
        <v>58</v>
      </c>
      <c r="E13" s="7">
        <v>86</v>
      </c>
      <c r="H13" s="8"/>
    </row>
    <row r="14" spans="1:8" s="9" customFormat="1" ht="27.75" customHeight="1">
      <c r="A14" s="10" t="s">
        <v>79</v>
      </c>
      <c r="B14" s="7">
        <v>1</v>
      </c>
      <c r="C14" s="7">
        <v>28</v>
      </c>
      <c r="D14" s="7">
        <v>13</v>
      </c>
      <c r="E14" s="7">
        <v>15</v>
      </c>
      <c r="H14" s="8"/>
    </row>
    <row r="15" spans="1:8" s="9" customFormat="1" ht="27.75" customHeight="1">
      <c r="A15" s="10" t="s">
        <v>80</v>
      </c>
      <c r="B15" s="7">
        <v>3</v>
      </c>
      <c r="C15" s="7">
        <v>76</v>
      </c>
      <c r="D15" s="7">
        <v>40</v>
      </c>
      <c r="E15" s="7">
        <v>36</v>
      </c>
      <c r="H15" s="8"/>
    </row>
    <row r="16" spans="1:8" s="9" customFormat="1" ht="27.75" customHeight="1">
      <c r="A16" s="10" t="s">
        <v>81</v>
      </c>
      <c r="B16" s="7">
        <v>1</v>
      </c>
      <c r="C16" s="7">
        <v>14</v>
      </c>
      <c r="D16" s="7">
        <v>3</v>
      </c>
      <c r="E16" s="7">
        <v>11</v>
      </c>
      <c r="H16" s="8"/>
    </row>
    <row r="17" spans="1:8" s="9" customFormat="1" ht="27.75" customHeight="1">
      <c r="A17" s="10" t="s">
        <v>82</v>
      </c>
      <c r="B17" s="7">
        <v>2</v>
      </c>
      <c r="C17" s="7">
        <v>142</v>
      </c>
      <c r="D17" s="7">
        <v>82</v>
      </c>
      <c r="E17" s="7">
        <v>60</v>
      </c>
      <c r="H17" s="8"/>
    </row>
    <row r="18" spans="1:8" s="9" customFormat="1" ht="27.75" customHeight="1">
      <c r="A18" s="10" t="s">
        <v>83</v>
      </c>
      <c r="B18" s="12">
        <v>1</v>
      </c>
      <c r="C18" s="12">
        <v>82</v>
      </c>
      <c r="D18" s="12">
        <v>34</v>
      </c>
      <c r="E18" s="12">
        <v>48</v>
      </c>
      <c r="H18" s="8"/>
    </row>
    <row r="19" spans="1:8" s="9" customFormat="1" ht="27.75" customHeight="1">
      <c r="A19" s="10" t="s">
        <v>84</v>
      </c>
      <c r="B19" s="7">
        <v>1</v>
      </c>
      <c r="C19" s="7">
        <v>30</v>
      </c>
      <c r="D19" s="7">
        <v>15</v>
      </c>
      <c r="E19" s="7">
        <v>15</v>
      </c>
      <c r="H19" s="8"/>
    </row>
    <row r="20" spans="1:8" s="9" customFormat="1" ht="27.75" customHeight="1">
      <c r="A20" s="10" t="s">
        <v>85</v>
      </c>
      <c r="B20" s="7">
        <v>2</v>
      </c>
      <c r="C20" s="7">
        <v>38</v>
      </c>
      <c r="D20" s="7">
        <v>10</v>
      </c>
      <c r="E20" s="7">
        <v>28</v>
      </c>
      <c r="H20" s="8"/>
    </row>
    <row r="21" spans="1:8" s="9" customFormat="1" ht="27.75" customHeight="1">
      <c r="A21" s="10" t="s">
        <v>86</v>
      </c>
      <c r="B21" s="7">
        <v>4</v>
      </c>
      <c r="C21" s="12">
        <v>98</v>
      </c>
      <c r="D21" s="12">
        <v>53</v>
      </c>
      <c r="E21" s="12">
        <v>45</v>
      </c>
      <c r="H21" s="8"/>
    </row>
    <row r="22" spans="1:8" s="9" customFormat="1" ht="27.75" customHeight="1" thickBot="1">
      <c r="A22" s="17" t="s">
        <v>87</v>
      </c>
      <c r="B22" s="18">
        <v>2</v>
      </c>
      <c r="C22" s="18">
        <v>148</v>
      </c>
      <c r="D22" s="18">
        <v>75</v>
      </c>
      <c r="E22" s="18">
        <v>73</v>
      </c>
      <c r="H22" s="8"/>
    </row>
    <row r="23" ht="20.25" customHeight="1">
      <c r="A23" s="21" t="s">
        <v>70</v>
      </c>
    </row>
    <row r="24" ht="15" customHeight="1"/>
    <row r="29" spans="1:5" ht="29.25" customHeight="1">
      <c r="A29" s="180"/>
      <c r="B29" s="180"/>
      <c r="C29" s="180"/>
      <c r="D29" s="180"/>
      <c r="E29" s="180"/>
    </row>
  </sheetData>
  <sheetProtection/>
  <mergeCells count="6">
    <mergeCell ref="A29:E29"/>
    <mergeCell ref="C3:E3"/>
    <mergeCell ref="A1:E1"/>
    <mergeCell ref="A2:E2"/>
    <mergeCell ref="A3:A4"/>
    <mergeCell ref="B3:B4"/>
  </mergeCells>
  <printOptions/>
  <pageMargins left="0.984251968503937" right="0" top="0.59" bottom="0.3937007874015748" header="0.39" footer="0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zoomScalePageLayoutView="0" workbookViewId="0" topLeftCell="A1">
      <selection activeCell="B5" sqref="B5:E5"/>
    </sheetView>
  </sheetViews>
  <sheetFormatPr defaultColWidth="9.00390625" defaultRowHeight="29.25" customHeight="1"/>
  <cols>
    <col min="1" max="1" width="33.625" style="3" customWidth="1"/>
    <col min="2" max="2" width="16.375" style="1" customWidth="1"/>
    <col min="3" max="5" width="13.125" style="1" customWidth="1"/>
    <col min="6" max="16384" width="9.00390625" style="3" customWidth="1"/>
  </cols>
  <sheetData>
    <row r="1" spans="1:5" s="5" customFormat="1" ht="42" customHeight="1">
      <c r="A1" s="165" t="s">
        <v>61</v>
      </c>
      <c r="B1" s="165"/>
      <c r="C1" s="165"/>
      <c r="D1" s="165"/>
      <c r="E1" s="165"/>
    </row>
    <row r="2" spans="1:5" s="5" customFormat="1" ht="18" customHeight="1" thickBot="1">
      <c r="A2" s="171" t="s">
        <v>67</v>
      </c>
      <c r="B2" s="171"/>
      <c r="C2" s="171"/>
      <c r="D2" s="171"/>
      <c r="E2" s="171"/>
    </row>
    <row r="3" spans="1:5" ht="29.25" customHeight="1">
      <c r="A3" s="183" t="s">
        <v>1</v>
      </c>
      <c r="B3" s="184" t="s">
        <v>62</v>
      </c>
      <c r="C3" s="181" t="s">
        <v>63</v>
      </c>
      <c r="D3" s="182"/>
      <c r="E3" s="182"/>
    </row>
    <row r="4" spans="1:5" ht="29.25" customHeight="1">
      <c r="A4" s="179"/>
      <c r="B4" s="185"/>
      <c r="C4" s="19" t="s">
        <v>64</v>
      </c>
      <c r="D4" s="19" t="s">
        <v>65</v>
      </c>
      <c r="E4" s="20" t="s">
        <v>66</v>
      </c>
    </row>
    <row r="5" spans="1:5" s="26" customFormat="1" ht="30" customHeight="1">
      <c r="A5" s="22" t="s">
        <v>0</v>
      </c>
      <c r="B5" s="23">
        <f>+SUM(B6:B31)</f>
        <v>46</v>
      </c>
      <c r="C5" s="24">
        <f>+SUM(C6:C31)</f>
        <v>2264</v>
      </c>
      <c r="D5" s="24">
        <f>+SUM(D6:D31)</f>
        <v>1056</v>
      </c>
      <c r="E5" s="24">
        <f>+SUM(E6:E31)</f>
        <v>1208</v>
      </c>
    </row>
    <row r="6" spans="1:5" s="9" customFormat="1" ht="27.75" customHeight="1">
      <c r="A6" s="10" t="s">
        <v>35</v>
      </c>
      <c r="B6" s="27">
        <v>4</v>
      </c>
      <c r="C6" s="7">
        <v>168</v>
      </c>
      <c r="D6" s="7">
        <v>37</v>
      </c>
      <c r="E6" s="7">
        <v>131</v>
      </c>
    </row>
    <row r="7" spans="1:5" s="8" customFormat="1" ht="27.75" customHeight="1">
      <c r="A7" s="10" t="s">
        <v>36</v>
      </c>
      <c r="B7" s="27">
        <v>1</v>
      </c>
      <c r="C7" s="7">
        <v>125</v>
      </c>
      <c r="D7" s="7">
        <v>63</v>
      </c>
      <c r="E7" s="7">
        <v>62</v>
      </c>
    </row>
    <row r="8" spans="1:5" s="9" customFormat="1" ht="27.75" customHeight="1">
      <c r="A8" s="10" t="s">
        <v>37</v>
      </c>
      <c r="B8" s="27">
        <v>1</v>
      </c>
      <c r="C8" s="7">
        <v>60</v>
      </c>
      <c r="D8" s="7">
        <v>23</v>
      </c>
      <c r="E8" s="7">
        <v>37</v>
      </c>
    </row>
    <row r="9" spans="1:5" s="9" customFormat="1" ht="27.75" customHeight="1">
      <c r="A9" s="10" t="s">
        <v>38</v>
      </c>
      <c r="B9" s="27">
        <v>3</v>
      </c>
      <c r="C9" s="7">
        <v>313</v>
      </c>
      <c r="D9" s="7">
        <v>176</v>
      </c>
      <c r="E9" s="7">
        <v>137</v>
      </c>
    </row>
    <row r="10" spans="1:5" s="6" customFormat="1" ht="27.75" customHeight="1">
      <c r="A10" s="10" t="s">
        <v>39</v>
      </c>
      <c r="B10" s="27">
        <v>1</v>
      </c>
      <c r="C10" s="7">
        <v>73</v>
      </c>
      <c r="D10" s="7">
        <v>21</v>
      </c>
      <c r="E10" s="7">
        <v>52</v>
      </c>
    </row>
    <row r="11" spans="1:5" s="6" customFormat="1" ht="27.75" customHeight="1">
      <c r="A11" s="10" t="s">
        <v>40</v>
      </c>
      <c r="B11" s="27">
        <v>1</v>
      </c>
      <c r="C11" s="7">
        <v>38</v>
      </c>
      <c r="D11" s="7">
        <v>22</v>
      </c>
      <c r="E11" s="7">
        <v>16</v>
      </c>
    </row>
    <row r="12" spans="1:5" s="6" customFormat="1" ht="27.75" customHeight="1">
      <c r="A12" s="10" t="s">
        <v>41</v>
      </c>
      <c r="B12" s="27">
        <v>1</v>
      </c>
      <c r="C12" s="7">
        <v>31</v>
      </c>
      <c r="D12" s="7">
        <v>14</v>
      </c>
      <c r="E12" s="7">
        <v>17</v>
      </c>
    </row>
    <row r="13" spans="1:5" s="14" customFormat="1" ht="27.75" customHeight="1">
      <c r="A13" s="10" t="s">
        <v>42</v>
      </c>
      <c r="B13" s="28">
        <v>1</v>
      </c>
      <c r="C13" s="12">
        <v>49</v>
      </c>
      <c r="D13" s="12">
        <v>29</v>
      </c>
      <c r="E13" s="12">
        <v>20</v>
      </c>
    </row>
    <row r="14" spans="1:5" s="16" customFormat="1" ht="27.75" customHeight="1">
      <c r="A14" s="10" t="s">
        <v>43</v>
      </c>
      <c r="B14" s="27">
        <v>1</v>
      </c>
      <c r="C14" s="7">
        <v>38</v>
      </c>
      <c r="D14" s="7">
        <v>13</v>
      </c>
      <c r="E14" s="7">
        <v>25</v>
      </c>
    </row>
    <row r="15" spans="1:5" s="6" customFormat="1" ht="27.75" customHeight="1">
      <c r="A15" s="10" t="s">
        <v>44</v>
      </c>
      <c r="B15" s="27">
        <v>1</v>
      </c>
      <c r="C15" s="7">
        <v>6</v>
      </c>
      <c r="D15" s="7">
        <v>3</v>
      </c>
      <c r="E15" s="7">
        <v>3</v>
      </c>
    </row>
    <row r="16" spans="1:5" s="6" customFormat="1" ht="27.75" customHeight="1">
      <c r="A16" s="10" t="s">
        <v>45</v>
      </c>
      <c r="B16" s="27">
        <v>1</v>
      </c>
      <c r="C16" s="7">
        <v>73</v>
      </c>
      <c r="D16" s="7">
        <v>36</v>
      </c>
      <c r="E16" s="7">
        <v>37</v>
      </c>
    </row>
    <row r="17" spans="1:5" s="9" customFormat="1" ht="27.75" customHeight="1">
      <c r="A17" s="10" t="s">
        <v>46</v>
      </c>
      <c r="B17" s="27">
        <v>13</v>
      </c>
      <c r="C17" s="7">
        <v>601</v>
      </c>
      <c r="D17" s="7">
        <v>215</v>
      </c>
      <c r="E17" s="7">
        <v>386</v>
      </c>
    </row>
    <row r="18" spans="1:5" s="9" customFormat="1" ht="27.75" customHeight="1">
      <c r="A18" s="10" t="s">
        <v>47</v>
      </c>
      <c r="B18" s="27">
        <v>1</v>
      </c>
      <c r="C18" s="7">
        <v>40</v>
      </c>
      <c r="D18" s="7">
        <v>26</v>
      </c>
      <c r="E18" s="7">
        <v>14</v>
      </c>
    </row>
    <row r="19" spans="1:5" s="9" customFormat="1" ht="27.75" customHeight="1">
      <c r="A19" s="10" t="s">
        <v>48</v>
      </c>
      <c r="B19" s="28">
        <v>1</v>
      </c>
      <c r="C19" s="12">
        <v>80</v>
      </c>
      <c r="D19" s="12">
        <v>36</v>
      </c>
      <c r="E19" s="12">
        <v>44</v>
      </c>
    </row>
    <row r="20" spans="1:5" s="9" customFormat="1" ht="27.75" customHeight="1">
      <c r="A20" s="10" t="s">
        <v>49</v>
      </c>
      <c r="B20" s="28">
        <v>1</v>
      </c>
      <c r="C20" s="12">
        <v>40</v>
      </c>
      <c r="D20" s="12">
        <v>20</v>
      </c>
      <c r="E20" s="12">
        <v>20</v>
      </c>
    </row>
    <row r="21" spans="1:5" s="9" customFormat="1" ht="27.75" customHeight="1">
      <c r="A21" s="10" t="s">
        <v>50</v>
      </c>
      <c r="B21" s="28">
        <v>1</v>
      </c>
      <c r="C21" s="12">
        <v>31</v>
      </c>
      <c r="D21" s="12">
        <v>22</v>
      </c>
      <c r="E21" s="12">
        <v>9</v>
      </c>
    </row>
    <row r="22" spans="1:5" s="9" customFormat="1" ht="27.75" customHeight="1">
      <c r="A22" s="10" t="s">
        <v>51</v>
      </c>
      <c r="B22" s="28">
        <v>1</v>
      </c>
      <c r="C22" s="12">
        <v>75</v>
      </c>
      <c r="D22" s="12">
        <v>50</v>
      </c>
      <c r="E22" s="12">
        <v>25</v>
      </c>
    </row>
    <row r="23" spans="1:5" s="9" customFormat="1" ht="27.75" customHeight="1">
      <c r="A23" s="10" t="s">
        <v>52</v>
      </c>
      <c r="B23" s="28">
        <v>1</v>
      </c>
      <c r="C23" s="12">
        <v>36</v>
      </c>
      <c r="D23" s="12">
        <v>24</v>
      </c>
      <c r="E23" s="12">
        <v>12</v>
      </c>
    </row>
    <row r="24" spans="1:5" s="9" customFormat="1" ht="27.75" customHeight="1">
      <c r="A24" s="10" t="s">
        <v>53</v>
      </c>
      <c r="B24" s="28">
        <v>1</v>
      </c>
      <c r="C24" s="12">
        <v>56</v>
      </c>
      <c r="D24" s="12">
        <v>32</v>
      </c>
      <c r="E24" s="12">
        <v>24</v>
      </c>
    </row>
    <row r="25" spans="1:5" s="9" customFormat="1" ht="27.75" customHeight="1">
      <c r="A25" s="10" t="s">
        <v>54</v>
      </c>
      <c r="B25" s="28">
        <v>1</v>
      </c>
      <c r="C25" s="12">
        <v>46</v>
      </c>
      <c r="D25" s="12">
        <v>24</v>
      </c>
      <c r="E25" s="12">
        <v>22</v>
      </c>
    </row>
    <row r="26" spans="1:5" s="9" customFormat="1" ht="27.75" customHeight="1">
      <c r="A26" s="10" t="s">
        <v>55</v>
      </c>
      <c r="B26" s="28">
        <v>1</v>
      </c>
      <c r="C26" s="12">
        <v>27</v>
      </c>
      <c r="D26" s="12">
        <v>16</v>
      </c>
      <c r="E26" s="12">
        <v>11</v>
      </c>
    </row>
    <row r="27" spans="1:5" s="9" customFormat="1" ht="27.75" customHeight="1">
      <c r="A27" s="10" t="s">
        <v>56</v>
      </c>
      <c r="B27" s="28">
        <v>1</v>
      </c>
      <c r="C27" s="12">
        <v>42</v>
      </c>
      <c r="D27" s="12">
        <v>29</v>
      </c>
      <c r="E27" s="12">
        <v>13</v>
      </c>
    </row>
    <row r="28" spans="1:5" s="9" customFormat="1" ht="27.75" customHeight="1">
      <c r="A28" s="10" t="s">
        <v>57</v>
      </c>
      <c r="B28" s="27">
        <v>2</v>
      </c>
      <c r="C28" s="7">
        <v>49</v>
      </c>
      <c r="D28" s="7">
        <v>35</v>
      </c>
      <c r="E28" s="7">
        <v>14</v>
      </c>
    </row>
    <row r="29" spans="1:5" s="9" customFormat="1" ht="27.75" customHeight="1">
      <c r="A29" s="10" t="s">
        <v>58</v>
      </c>
      <c r="B29" s="27">
        <v>2</v>
      </c>
      <c r="C29" s="7">
        <v>49</v>
      </c>
      <c r="D29" s="7">
        <v>19</v>
      </c>
      <c r="E29" s="7">
        <v>30</v>
      </c>
    </row>
    <row r="30" spans="1:5" s="9" customFormat="1" ht="27.75" customHeight="1">
      <c r="A30" s="10" t="s">
        <v>59</v>
      </c>
      <c r="B30" s="27">
        <v>2</v>
      </c>
      <c r="C30" s="12">
        <v>80</v>
      </c>
      <c r="D30" s="12">
        <v>48</v>
      </c>
      <c r="E30" s="12">
        <v>32</v>
      </c>
    </row>
    <row r="31" spans="1:5" s="9" customFormat="1" ht="27.75" customHeight="1" thickBot="1">
      <c r="A31" s="17" t="s">
        <v>60</v>
      </c>
      <c r="B31" s="29">
        <v>1</v>
      </c>
      <c r="C31" s="18">
        <v>38</v>
      </c>
      <c r="D31" s="18">
        <v>23</v>
      </c>
      <c r="E31" s="18">
        <v>15</v>
      </c>
    </row>
    <row r="32" ht="20.25" customHeight="1">
      <c r="A32" s="21" t="s">
        <v>33</v>
      </c>
    </row>
    <row r="33" ht="15" customHeight="1"/>
    <row r="38" spans="1:5" ht="29.25" customHeight="1">
      <c r="A38" s="180"/>
      <c r="B38" s="180"/>
      <c r="C38" s="180"/>
      <c r="D38" s="180"/>
      <c r="E38" s="180"/>
    </row>
  </sheetData>
  <sheetProtection/>
  <mergeCells count="6">
    <mergeCell ref="A38:E38"/>
    <mergeCell ref="C3:E3"/>
    <mergeCell ref="A1:E1"/>
    <mergeCell ref="A2:E2"/>
    <mergeCell ref="A3:A4"/>
    <mergeCell ref="B3:B4"/>
  </mergeCells>
  <printOptions/>
  <pageMargins left="0.984251968503937" right="0" top="0.59" bottom="0.3937007874015748" header="0.39" footer="0"/>
  <pageSetup fitToHeight="1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SheetLayoutView="100" zoomScalePageLayoutView="0" workbookViewId="0" topLeftCell="A1">
      <selection activeCell="H8" sqref="H8"/>
    </sheetView>
  </sheetViews>
  <sheetFormatPr defaultColWidth="9.00390625" defaultRowHeight="29.25" customHeight="1"/>
  <cols>
    <col min="1" max="1" width="33.625" style="3" customWidth="1"/>
    <col min="2" max="2" width="16.375" style="1" customWidth="1"/>
    <col min="3" max="5" width="13.125" style="1" customWidth="1"/>
    <col min="6" max="16384" width="9.00390625" style="3" customWidth="1"/>
  </cols>
  <sheetData>
    <row r="1" spans="1:5" s="5" customFormat="1" ht="42" customHeight="1">
      <c r="A1" s="165" t="s">
        <v>5</v>
      </c>
      <c r="B1" s="186"/>
      <c r="C1" s="186"/>
      <c r="D1" s="186"/>
      <c r="E1" s="186"/>
    </row>
    <row r="2" spans="1:5" s="5" customFormat="1" ht="18" customHeight="1" thickBot="1">
      <c r="A2" s="171" t="s">
        <v>28</v>
      </c>
      <c r="B2" s="171"/>
      <c r="C2" s="171"/>
      <c r="D2" s="171"/>
      <c r="E2" s="171"/>
    </row>
    <row r="3" spans="1:5" ht="29.25" customHeight="1">
      <c r="A3" s="183" t="s">
        <v>1</v>
      </c>
      <c r="B3" s="184" t="s">
        <v>29</v>
      </c>
      <c r="C3" s="181" t="s">
        <v>30</v>
      </c>
      <c r="D3" s="182"/>
      <c r="E3" s="182"/>
    </row>
    <row r="4" spans="1:5" ht="29.25" customHeight="1">
      <c r="A4" s="179"/>
      <c r="B4" s="185"/>
      <c r="C4" s="19" t="s">
        <v>0</v>
      </c>
      <c r="D4" s="19" t="s">
        <v>31</v>
      </c>
      <c r="E4" s="20" t="s">
        <v>32</v>
      </c>
    </row>
    <row r="5" spans="1:5" s="26" customFormat="1" ht="30" customHeight="1">
      <c r="A5" s="22" t="s">
        <v>34</v>
      </c>
      <c r="B5" s="23">
        <f>+SUM(B6:B30)</f>
        <v>43</v>
      </c>
      <c r="C5" s="24">
        <f>+SUM(C6:C30)</f>
        <v>2285</v>
      </c>
      <c r="D5" s="24">
        <f>+SUM(D6:D30)</f>
        <v>1098</v>
      </c>
      <c r="E5" s="24">
        <f>+SUM(E6:E30)</f>
        <v>1187</v>
      </c>
    </row>
    <row r="6" spans="1:5" s="9" customFormat="1" ht="27.75" customHeight="1">
      <c r="A6" s="10" t="s">
        <v>6</v>
      </c>
      <c r="B6" s="7">
        <v>4</v>
      </c>
      <c r="C6" s="7">
        <v>282</v>
      </c>
      <c r="D6" s="7">
        <v>84</v>
      </c>
      <c r="E6" s="7">
        <v>198</v>
      </c>
    </row>
    <row r="7" spans="1:5" s="8" customFormat="1" ht="27.75" customHeight="1">
      <c r="A7" s="10" t="s">
        <v>7</v>
      </c>
      <c r="B7" s="7">
        <v>1</v>
      </c>
      <c r="C7" s="7">
        <v>100</v>
      </c>
      <c r="D7" s="7">
        <v>55</v>
      </c>
      <c r="E7" s="7">
        <v>45</v>
      </c>
    </row>
    <row r="8" spans="1:5" s="9" customFormat="1" ht="27.75" customHeight="1">
      <c r="A8" s="10" t="s">
        <v>8</v>
      </c>
      <c r="B8" s="7">
        <v>2</v>
      </c>
      <c r="C8" s="7">
        <v>123</v>
      </c>
      <c r="D8" s="7">
        <v>43</v>
      </c>
      <c r="E8" s="7">
        <v>80</v>
      </c>
    </row>
    <row r="9" spans="1:5" s="9" customFormat="1" ht="27.75" customHeight="1">
      <c r="A9" s="10" t="s">
        <v>9</v>
      </c>
      <c r="B9" s="7">
        <v>4</v>
      </c>
      <c r="C9" s="7">
        <v>190</v>
      </c>
      <c r="D9" s="7">
        <v>95</v>
      </c>
      <c r="E9" s="7">
        <v>95</v>
      </c>
    </row>
    <row r="10" spans="1:5" s="6" customFormat="1" ht="27.75" customHeight="1">
      <c r="A10" s="10" t="s">
        <v>2</v>
      </c>
      <c r="B10" s="7">
        <v>1</v>
      </c>
      <c r="C10" s="7">
        <v>85</v>
      </c>
      <c r="D10" s="7">
        <v>32</v>
      </c>
      <c r="E10" s="7">
        <v>53</v>
      </c>
    </row>
    <row r="11" spans="1:5" s="6" customFormat="1" ht="27.75" customHeight="1">
      <c r="A11" s="10" t="s">
        <v>3</v>
      </c>
      <c r="B11" s="7">
        <v>1</v>
      </c>
      <c r="C11" s="7">
        <v>27</v>
      </c>
      <c r="D11" s="7">
        <v>17</v>
      </c>
      <c r="E11" s="7">
        <v>10</v>
      </c>
    </row>
    <row r="12" spans="1:5" s="6" customFormat="1" ht="27.75" customHeight="1">
      <c r="A12" s="10" t="s">
        <v>10</v>
      </c>
      <c r="B12" s="7">
        <v>1</v>
      </c>
      <c r="C12" s="7">
        <v>48</v>
      </c>
      <c r="D12" s="7">
        <v>29</v>
      </c>
      <c r="E12" s="7">
        <v>19</v>
      </c>
    </row>
    <row r="13" spans="1:5" s="14" customFormat="1" ht="27.75" customHeight="1">
      <c r="A13" s="10" t="s">
        <v>11</v>
      </c>
      <c r="B13" s="12">
        <v>2</v>
      </c>
      <c r="C13" s="12">
        <v>85</v>
      </c>
      <c r="D13" s="12">
        <v>47</v>
      </c>
      <c r="E13" s="12">
        <v>38</v>
      </c>
    </row>
    <row r="14" spans="1:5" s="16" customFormat="1" ht="27.75" customHeight="1">
      <c r="A14" s="10" t="s">
        <v>4</v>
      </c>
      <c r="B14" s="12">
        <v>1</v>
      </c>
      <c r="C14" s="12">
        <v>43</v>
      </c>
      <c r="D14" s="12">
        <v>29</v>
      </c>
      <c r="E14" s="12">
        <v>14</v>
      </c>
    </row>
    <row r="15" spans="1:5" s="6" customFormat="1" ht="27.75" customHeight="1">
      <c r="A15" s="10" t="s">
        <v>12</v>
      </c>
      <c r="B15" s="7">
        <v>1</v>
      </c>
      <c r="C15" s="7">
        <v>60</v>
      </c>
      <c r="D15" s="7">
        <v>25</v>
      </c>
      <c r="E15" s="7">
        <v>35</v>
      </c>
    </row>
    <row r="16" spans="1:5" s="6" customFormat="1" ht="27.75" customHeight="1">
      <c r="A16" s="10" t="s">
        <v>13</v>
      </c>
      <c r="B16" s="7">
        <v>1</v>
      </c>
      <c r="C16" s="7">
        <v>21</v>
      </c>
      <c r="D16" s="7">
        <v>12</v>
      </c>
      <c r="E16" s="7">
        <v>9</v>
      </c>
    </row>
    <row r="17" spans="1:5" s="9" customFormat="1" ht="27.75" customHeight="1">
      <c r="A17" s="10" t="s">
        <v>14</v>
      </c>
      <c r="B17" s="7">
        <v>1</v>
      </c>
      <c r="C17" s="7">
        <v>73</v>
      </c>
      <c r="D17" s="7">
        <v>36</v>
      </c>
      <c r="E17" s="7">
        <v>37</v>
      </c>
    </row>
    <row r="18" spans="1:5" s="9" customFormat="1" ht="27.75" customHeight="1">
      <c r="A18" s="10" t="s">
        <v>15</v>
      </c>
      <c r="B18" s="7">
        <v>5</v>
      </c>
      <c r="C18" s="7">
        <v>392</v>
      </c>
      <c r="D18" s="7">
        <v>162</v>
      </c>
      <c r="E18" s="7">
        <v>230</v>
      </c>
    </row>
    <row r="19" spans="1:5" s="9" customFormat="1" ht="27.75" customHeight="1">
      <c r="A19" s="10" t="s">
        <v>16</v>
      </c>
      <c r="B19" s="7">
        <v>2</v>
      </c>
      <c r="C19" s="7">
        <v>142</v>
      </c>
      <c r="D19" s="7">
        <v>84</v>
      </c>
      <c r="E19" s="7">
        <v>58</v>
      </c>
    </row>
    <row r="20" spans="1:5" s="9" customFormat="1" ht="27.75" customHeight="1">
      <c r="A20" s="10" t="s">
        <v>17</v>
      </c>
      <c r="B20" s="12">
        <v>1</v>
      </c>
      <c r="C20" s="12">
        <v>80</v>
      </c>
      <c r="D20" s="12">
        <v>35</v>
      </c>
      <c r="E20" s="12">
        <v>45</v>
      </c>
    </row>
    <row r="21" spans="1:5" s="9" customFormat="1" ht="27.75" customHeight="1">
      <c r="A21" s="10" t="s">
        <v>18</v>
      </c>
      <c r="B21" s="12">
        <v>1</v>
      </c>
      <c r="C21" s="12">
        <v>45</v>
      </c>
      <c r="D21" s="12">
        <v>20</v>
      </c>
      <c r="E21" s="12">
        <v>25</v>
      </c>
    </row>
    <row r="22" spans="1:5" s="9" customFormat="1" ht="27.75" customHeight="1">
      <c r="A22" s="10" t="s">
        <v>19</v>
      </c>
      <c r="B22" s="12">
        <v>1</v>
      </c>
      <c r="C22" s="12">
        <v>50</v>
      </c>
      <c r="D22" s="12">
        <v>19</v>
      </c>
      <c r="E22" s="12">
        <v>31</v>
      </c>
    </row>
    <row r="23" spans="1:5" s="9" customFormat="1" ht="27.75" customHeight="1">
      <c r="A23" s="10" t="s">
        <v>20</v>
      </c>
      <c r="B23" s="12">
        <v>1</v>
      </c>
      <c r="C23" s="12">
        <v>55</v>
      </c>
      <c r="D23" s="12">
        <v>35</v>
      </c>
      <c r="E23" s="12">
        <v>20</v>
      </c>
    </row>
    <row r="24" spans="1:5" s="9" customFormat="1" ht="27.75" customHeight="1">
      <c r="A24" s="10" t="s">
        <v>21</v>
      </c>
      <c r="B24" s="12">
        <v>1</v>
      </c>
      <c r="C24" s="12">
        <v>42</v>
      </c>
      <c r="D24" s="12">
        <v>22</v>
      </c>
      <c r="E24" s="12">
        <v>20</v>
      </c>
    </row>
    <row r="25" spans="1:5" s="9" customFormat="1" ht="27.75" customHeight="1">
      <c r="A25" s="10" t="s">
        <v>22</v>
      </c>
      <c r="B25" s="12">
        <v>2</v>
      </c>
      <c r="C25" s="12">
        <v>62</v>
      </c>
      <c r="D25" s="12">
        <v>42</v>
      </c>
      <c r="E25" s="12">
        <v>20</v>
      </c>
    </row>
    <row r="26" spans="1:5" s="9" customFormat="1" ht="27.75" customHeight="1">
      <c r="A26" s="10" t="s">
        <v>23</v>
      </c>
      <c r="B26" s="12">
        <v>1</v>
      </c>
      <c r="C26" s="12">
        <v>50</v>
      </c>
      <c r="D26" s="12">
        <v>32</v>
      </c>
      <c r="E26" s="12">
        <v>18</v>
      </c>
    </row>
    <row r="27" spans="1:5" s="9" customFormat="1" ht="27.75" customHeight="1">
      <c r="A27" s="10" t="s">
        <v>24</v>
      </c>
      <c r="B27" s="7">
        <v>1</v>
      </c>
      <c r="C27" s="7">
        <v>63</v>
      </c>
      <c r="D27" s="7">
        <v>39</v>
      </c>
      <c r="E27" s="7">
        <v>24</v>
      </c>
    </row>
    <row r="28" spans="1:5" s="9" customFormat="1" ht="27.75" customHeight="1">
      <c r="A28" s="10" t="s">
        <v>25</v>
      </c>
      <c r="B28" s="7">
        <v>3</v>
      </c>
      <c r="C28" s="7">
        <v>9</v>
      </c>
      <c r="D28" s="7">
        <v>0</v>
      </c>
      <c r="E28" s="7">
        <v>9</v>
      </c>
    </row>
    <row r="29" spans="1:5" s="9" customFormat="1" ht="27.75" customHeight="1">
      <c r="A29" s="10" t="s">
        <v>26</v>
      </c>
      <c r="B29" s="7">
        <v>2</v>
      </c>
      <c r="C29" s="12">
        <v>86</v>
      </c>
      <c r="D29" s="12">
        <v>62</v>
      </c>
      <c r="E29" s="12">
        <v>24</v>
      </c>
    </row>
    <row r="30" spans="1:5" s="9" customFormat="1" ht="27.75" customHeight="1" thickBot="1">
      <c r="A30" s="17" t="s">
        <v>27</v>
      </c>
      <c r="B30" s="18">
        <v>2</v>
      </c>
      <c r="C30" s="18">
        <v>72</v>
      </c>
      <c r="D30" s="18">
        <v>42</v>
      </c>
      <c r="E30" s="18">
        <v>30</v>
      </c>
    </row>
    <row r="31" ht="20.25" customHeight="1">
      <c r="A31" s="21" t="s">
        <v>33</v>
      </c>
    </row>
    <row r="32" ht="15" customHeight="1"/>
    <row r="37" spans="1:5" ht="29.25" customHeight="1">
      <c r="A37" s="180"/>
      <c r="B37" s="180"/>
      <c r="C37" s="180"/>
      <c r="D37" s="180"/>
      <c r="E37" s="180"/>
    </row>
  </sheetData>
  <sheetProtection/>
  <mergeCells count="6">
    <mergeCell ref="A37:E37"/>
    <mergeCell ref="C3:E3"/>
    <mergeCell ref="A1:E1"/>
    <mergeCell ref="A2:E2"/>
    <mergeCell ref="A3:A4"/>
    <mergeCell ref="B3:B4"/>
  </mergeCells>
  <printOptions/>
  <pageMargins left="0.984251968503937" right="0" top="0.59" bottom="0.3937007874015748" header="0.39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zoomScalePageLayoutView="0" workbookViewId="0" topLeftCell="A1">
      <selection activeCell="A2" sqref="A2:E2"/>
    </sheetView>
  </sheetViews>
  <sheetFormatPr defaultColWidth="9.00390625" defaultRowHeight="16.5"/>
  <cols>
    <col min="1" max="1" width="30.50390625" style="121" customWidth="1"/>
    <col min="2" max="2" width="16.00390625" style="121" customWidth="1"/>
    <col min="3" max="3" width="13.25390625" style="121" customWidth="1"/>
    <col min="4" max="4" width="13.50390625" style="121" customWidth="1"/>
    <col min="5" max="5" width="13.75390625" style="121" customWidth="1"/>
    <col min="6" max="11" width="9.00390625" style="118" customWidth="1"/>
    <col min="12" max="16384" width="9.00390625" style="118" customWidth="1"/>
  </cols>
  <sheetData>
    <row r="1" spans="1:5" s="117" customFormat="1" ht="92.25" customHeight="1">
      <c r="A1" s="147" t="s">
        <v>223</v>
      </c>
      <c r="B1" s="148"/>
      <c r="C1" s="148"/>
      <c r="D1" s="148"/>
      <c r="E1" s="148"/>
    </row>
    <row r="2" spans="1:5" s="117" customFormat="1" ht="18" customHeight="1">
      <c r="A2" s="149" t="s">
        <v>224</v>
      </c>
      <c r="B2" s="149"/>
      <c r="C2" s="149"/>
      <c r="D2" s="149"/>
      <c r="E2" s="149"/>
    </row>
    <row r="3" spans="1:5" s="117" customFormat="1" ht="42.75" customHeight="1" thickBot="1">
      <c r="A3" s="123"/>
      <c r="B3" s="123"/>
      <c r="C3" s="122"/>
      <c r="D3" s="150" t="s">
        <v>226</v>
      </c>
      <c r="E3" s="150"/>
    </row>
    <row r="4" spans="1:5" ht="65.25" customHeight="1">
      <c r="A4" s="151" t="s">
        <v>160</v>
      </c>
      <c r="B4" s="153" t="s">
        <v>146</v>
      </c>
      <c r="C4" s="155" t="s">
        <v>145</v>
      </c>
      <c r="D4" s="155"/>
      <c r="E4" s="155"/>
    </row>
    <row r="5" spans="1:5" ht="43.5" customHeight="1">
      <c r="A5" s="152"/>
      <c r="B5" s="154"/>
      <c r="C5" s="124" t="s">
        <v>134</v>
      </c>
      <c r="D5" s="124" t="s">
        <v>132</v>
      </c>
      <c r="E5" s="124" t="s">
        <v>133</v>
      </c>
    </row>
    <row r="6" spans="1:6" ht="34.5" customHeight="1">
      <c r="A6" s="125" t="s">
        <v>217</v>
      </c>
      <c r="B6" s="126">
        <f>SUM(B7:B25)</f>
        <v>268</v>
      </c>
      <c r="C6" s="127">
        <f>SUM(C7:C25)</f>
        <v>11820</v>
      </c>
      <c r="D6" s="127">
        <f>SUM(D7:D25)</f>
        <v>7911</v>
      </c>
      <c r="E6" s="127">
        <f>SUM(E7:E25)</f>
        <v>3909</v>
      </c>
      <c r="F6" s="98"/>
    </row>
    <row r="7" spans="1:5" s="119" customFormat="1" ht="48" customHeight="1">
      <c r="A7" s="90" t="s">
        <v>143</v>
      </c>
      <c r="B7" s="62">
        <v>1</v>
      </c>
      <c r="C7" s="127">
        <v>456</v>
      </c>
      <c r="D7" s="97">
        <v>174</v>
      </c>
      <c r="E7" s="97">
        <v>282</v>
      </c>
    </row>
    <row r="8" spans="1:5" s="120" customFormat="1" ht="48" customHeight="1">
      <c r="A8" s="90" t="s">
        <v>147</v>
      </c>
      <c r="B8" s="128">
        <v>2</v>
      </c>
      <c r="C8" s="129">
        <v>68</v>
      </c>
      <c r="D8" s="129">
        <v>19</v>
      </c>
      <c r="E8" s="129">
        <v>49</v>
      </c>
    </row>
    <row r="9" spans="1:5" s="120" customFormat="1" ht="48" customHeight="1">
      <c r="A9" s="90" t="s">
        <v>137</v>
      </c>
      <c r="B9" s="130">
        <v>4</v>
      </c>
      <c r="C9" s="129">
        <v>261</v>
      </c>
      <c r="D9" s="129">
        <v>137</v>
      </c>
      <c r="E9" s="129">
        <v>124</v>
      </c>
    </row>
    <row r="10" spans="1:8" s="120" customFormat="1" ht="48" customHeight="1">
      <c r="A10" s="90" t="s">
        <v>150</v>
      </c>
      <c r="B10" s="62">
        <v>6</v>
      </c>
      <c r="C10" s="127">
        <v>270</v>
      </c>
      <c r="D10" s="97">
        <v>76</v>
      </c>
      <c r="E10" s="97">
        <v>194</v>
      </c>
      <c r="H10" s="99"/>
    </row>
    <row r="11" spans="1:5" s="99" customFormat="1" ht="48" customHeight="1">
      <c r="A11" s="90" t="s">
        <v>148</v>
      </c>
      <c r="B11" s="131">
        <v>3</v>
      </c>
      <c r="C11" s="132">
        <v>735</v>
      </c>
      <c r="D11" s="132">
        <v>397</v>
      </c>
      <c r="E11" s="132">
        <v>338</v>
      </c>
    </row>
    <row r="12" spans="1:5" s="99" customFormat="1" ht="48" customHeight="1">
      <c r="A12" s="90" t="s">
        <v>151</v>
      </c>
      <c r="B12" s="62">
        <v>13</v>
      </c>
      <c r="C12" s="127">
        <v>886</v>
      </c>
      <c r="D12" s="97">
        <v>541</v>
      </c>
      <c r="E12" s="97">
        <v>345</v>
      </c>
    </row>
    <row r="13" spans="1:5" s="99" customFormat="1" ht="48" customHeight="1">
      <c r="A13" s="90" t="s">
        <v>149</v>
      </c>
      <c r="B13" s="130">
        <v>2</v>
      </c>
      <c r="C13" s="129">
        <v>106</v>
      </c>
      <c r="D13" s="129">
        <v>42</v>
      </c>
      <c r="E13" s="129">
        <v>64</v>
      </c>
    </row>
    <row r="14" spans="1:5" s="99" customFormat="1" ht="48" customHeight="1">
      <c r="A14" s="90" t="s">
        <v>152</v>
      </c>
      <c r="B14" s="128">
        <v>7</v>
      </c>
      <c r="C14" s="129">
        <v>268</v>
      </c>
      <c r="D14" s="129">
        <v>110</v>
      </c>
      <c r="E14" s="129">
        <v>158</v>
      </c>
    </row>
    <row r="15" spans="1:5" s="99" customFormat="1" ht="48" customHeight="1">
      <c r="A15" s="90" t="s">
        <v>153</v>
      </c>
      <c r="B15" s="133">
        <v>4</v>
      </c>
      <c r="C15" s="134">
        <v>73</v>
      </c>
      <c r="D15" s="135">
        <v>48</v>
      </c>
      <c r="E15" s="135">
        <v>25</v>
      </c>
    </row>
    <row r="16" spans="1:5" s="99" customFormat="1" ht="48" customHeight="1">
      <c r="A16" s="90" t="s">
        <v>154</v>
      </c>
      <c r="B16" s="136">
        <v>55</v>
      </c>
      <c r="C16" s="137">
        <v>1479</v>
      </c>
      <c r="D16" s="137">
        <v>1070</v>
      </c>
      <c r="E16" s="137">
        <v>409</v>
      </c>
    </row>
    <row r="17" spans="1:5" s="99" customFormat="1" ht="48" customHeight="1">
      <c r="A17" s="90" t="s">
        <v>155</v>
      </c>
      <c r="B17" s="130">
        <v>1</v>
      </c>
      <c r="C17" s="129">
        <v>31</v>
      </c>
      <c r="D17" s="129">
        <v>14</v>
      </c>
      <c r="E17" s="129">
        <v>17</v>
      </c>
    </row>
    <row r="18" spans="1:5" s="99" customFormat="1" ht="48" customHeight="1">
      <c r="A18" s="90" t="s">
        <v>156</v>
      </c>
      <c r="B18" s="86">
        <v>2</v>
      </c>
      <c r="C18" s="127">
        <v>39</v>
      </c>
      <c r="D18" s="97">
        <v>12</v>
      </c>
      <c r="E18" s="97">
        <v>27</v>
      </c>
    </row>
    <row r="19" spans="1:5" s="99" customFormat="1" ht="48" customHeight="1">
      <c r="A19" s="90" t="s">
        <v>157</v>
      </c>
      <c r="B19" s="128">
        <v>0</v>
      </c>
      <c r="C19" s="129">
        <v>23</v>
      </c>
      <c r="D19" s="129">
        <v>8</v>
      </c>
      <c r="E19" s="129">
        <v>15</v>
      </c>
    </row>
    <row r="20" spans="1:5" s="99" customFormat="1" ht="48" customHeight="1">
      <c r="A20" s="108" t="s">
        <v>170</v>
      </c>
      <c r="B20" s="138">
        <v>2</v>
      </c>
      <c r="C20" s="139">
        <v>99</v>
      </c>
      <c r="D20" s="139">
        <v>65</v>
      </c>
      <c r="E20" s="139">
        <v>34</v>
      </c>
    </row>
    <row r="21" spans="1:5" s="99" customFormat="1" ht="48" customHeight="1">
      <c r="A21" s="90" t="s">
        <v>158</v>
      </c>
      <c r="B21" s="130">
        <v>6</v>
      </c>
      <c r="C21" s="129">
        <v>448</v>
      </c>
      <c r="D21" s="129">
        <v>220</v>
      </c>
      <c r="E21" s="129">
        <v>228</v>
      </c>
    </row>
    <row r="22" spans="1:5" s="99" customFormat="1" ht="48" customHeight="1">
      <c r="A22" s="90" t="s">
        <v>139</v>
      </c>
      <c r="B22" s="138">
        <v>4</v>
      </c>
      <c r="C22" s="139">
        <v>150</v>
      </c>
      <c r="D22" s="139">
        <v>95</v>
      </c>
      <c r="E22" s="139">
        <v>55</v>
      </c>
    </row>
    <row r="23" spans="1:5" s="99" customFormat="1" ht="48" customHeight="1">
      <c r="A23" s="90" t="s">
        <v>141</v>
      </c>
      <c r="B23" s="138">
        <v>42</v>
      </c>
      <c r="C23" s="139">
        <v>2378</v>
      </c>
      <c r="D23" s="139">
        <v>1939</v>
      </c>
      <c r="E23" s="139">
        <v>439</v>
      </c>
    </row>
    <row r="24" spans="1:5" s="99" customFormat="1" ht="48" customHeight="1">
      <c r="A24" s="90" t="s">
        <v>140</v>
      </c>
      <c r="B24" s="138">
        <v>25</v>
      </c>
      <c r="C24" s="139">
        <v>1334</v>
      </c>
      <c r="D24" s="139">
        <v>881</v>
      </c>
      <c r="E24" s="139">
        <v>453</v>
      </c>
    </row>
    <row r="25" spans="1:5" s="99" customFormat="1" ht="48" customHeight="1">
      <c r="A25" s="90" t="s">
        <v>138</v>
      </c>
      <c r="B25" s="140">
        <v>89</v>
      </c>
      <c r="C25" s="141">
        <v>2716</v>
      </c>
      <c r="D25" s="141">
        <v>2063</v>
      </c>
      <c r="E25" s="141">
        <v>653</v>
      </c>
    </row>
  </sheetData>
  <sheetProtection/>
  <mergeCells count="6">
    <mergeCell ref="A1:E1"/>
    <mergeCell ref="A2:E2"/>
    <mergeCell ref="D3:E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9">
      <selection activeCell="A28" sqref="A28"/>
    </sheetView>
  </sheetViews>
  <sheetFormatPr defaultColWidth="9.00390625" defaultRowHeight="16.5"/>
  <cols>
    <col min="1" max="1" width="30.50390625" style="64" customWidth="1"/>
    <col min="2" max="2" width="16.00390625" style="64" customWidth="1"/>
    <col min="3" max="3" width="13.25390625" style="64" customWidth="1"/>
    <col min="4" max="4" width="13.50390625" style="64" customWidth="1"/>
    <col min="5" max="5" width="13.75390625" style="64" customWidth="1"/>
    <col min="6" max="11" width="9.00390625" style="3" customWidth="1"/>
    <col min="12" max="16384" width="9.00390625" style="3" customWidth="1"/>
  </cols>
  <sheetData>
    <row r="1" spans="1:5" s="5" customFormat="1" ht="92.25" customHeight="1">
      <c r="A1" s="156" t="s">
        <v>223</v>
      </c>
      <c r="B1" s="148"/>
      <c r="C1" s="148"/>
      <c r="D1" s="148"/>
      <c r="E1" s="148"/>
    </row>
    <row r="2" spans="1:5" s="5" customFormat="1" ht="18" customHeight="1">
      <c r="A2" s="157" t="s">
        <v>219</v>
      </c>
      <c r="B2" s="157"/>
      <c r="C2" s="157"/>
      <c r="D2" s="157"/>
      <c r="E2" s="157"/>
    </row>
    <row r="3" spans="1:5" s="5" customFormat="1" ht="42.75" customHeight="1" thickBot="1">
      <c r="A3" s="81"/>
      <c r="B3" s="81"/>
      <c r="C3" s="82"/>
      <c r="D3" s="158" t="s">
        <v>218</v>
      </c>
      <c r="E3" s="158"/>
    </row>
    <row r="4" spans="1:5" ht="65.25" customHeight="1">
      <c r="A4" s="159" t="s">
        <v>160</v>
      </c>
      <c r="B4" s="161" t="s">
        <v>146</v>
      </c>
      <c r="C4" s="162" t="s">
        <v>145</v>
      </c>
      <c r="D4" s="162"/>
      <c r="E4" s="162"/>
    </row>
    <row r="5" spans="1:5" ht="43.5" customHeight="1">
      <c r="A5" s="160"/>
      <c r="B5" s="143"/>
      <c r="C5" s="112" t="s">
        <v>134</v>
      </c>
      <c r="D5" s="112" t="s">
        <v>132</v>
      </c>
      <c r="E5" s="112" t="s">
        <v>133</v>
      </c>
    </row>
    <row r="6" spans="1:6" ht="34.5" customHeight="1">
      <c r="A6" s="113" t="s">
        <v>217</v>
      </c>
      <c r="B6" s="63">
        <f>SUM(B7:B25)</f>
        <v>286</v>
      </c>
      <c r="C6" s="77">
        <f>SUM(C7:C25)</f>
        <v>11446</v>
      </c>
      <c r="D6" s="77">
        <f>SUM(D7:D25)</f>
        <v>7856</v>
      </c>
      <c r="E6" s="77">
        <f>SUM(E7:E25)</f>
        <v>3590</v>
      </c>
      <c r="F6" s="95"/>
    </row>
    <row r="7" spans="1:5" s="58" customFormat="1" ht="48" customHeight="1">
      <c r="A7" s="89" t="s">
        <v>143</v>
      </c>
      <c r="B7" s="56">
        <v>7</v>
      </c>
      <c r="C7" s="77">
        <f>SUM(D7:E7)</f>
        <v>463</v>
      </c>
      <c r="D7" s="92">
        <v>175</v>
      </c>
      <c r="E7" s="92">
        <v>288</v>
      </c>
    </row>
    <row r="8" spans="1:5" s="59" customFormat="1" ht="48" customHeight="1">
      <c r="A8" s="90" t="s">
        <v>147</v>
      </c>
      <c r="B8" s="55">
        <v>0</v>
      </c>
      <c r="C8" s="77">
        <f>SUM(D8:E8)</f>
        <v>71</v>
      </c>
      <c r="D8" s="93">
        <v>18</v>
      </c>
      <c r="E8" s="93">
        <v>53</v>
      </c>
    </row>
    <row r="9" spans="1:5" s="59" customFormat="1" ht="48" customHeight="1">
      <c r="A9" s="90" t="s">
        <v>137</v>
      </c>
      <c r="B9" s="56">
        <v>3</v>
      </c>
      <c r="C9" s="77">
        <f>SUM(D9:E9)</f>
        <v>239</v>
      </c>
      <c r="D9" s="103">
        <v>142</v>
      </c>
      <c r="E9" s="103">
        <v>97</v>
      </c>
    </row>
    <row r="10" spans="1:8" s="59" customFormat="1" ht="48" customHeight="1">
      <c r="A10" s="90" t="s">
        <v>150</v>
      </c>
      <c r="B10" s="62">
        <v>5</v>
      </c>
      <c r="C10" s="77">
        <f aca="true" t="shared" si="0" ref="C10:C25">SUM(D10:E10)</f>
        <v>270</v>
      </c>
      <c r="D10" s="97">
        <v>83</v>
      </c>
      <c r="E10" s="97">
        <v>187</v>
      </c>
      <c r="H10" s="61"/>
    </row>
    <row r="11" spans="1:5" s="61" customFormat="1" ht="48" customHeight="1">
      <c r="A11" s="89" t="s">
        <v>148</v>
      </c>
      <c r="B11" s="56">
        <v>6</v>
      </c>
      <c r="C11" s="77">
        <f t="shared" si="0"/>
        <v>761</v>
      </c>
      <c r="D11" s="92">
        <v>410</v>
      </c>
      <c r="E11" s="92">
        <v>351</v>
      </c>
    </row>
    <row r="12" spans="1:5" s="61" customFormat="1" ht="48" customHeight="1">
      <c r="A12" s="89" t="s">
        <v>151</v>
      </c>
      <c r="B12" s="56">
        <v>17</v>
      </c>
      <c r="C12" s="77">
        <f t="shared" si="0"/>
        <v>836</v>
      </c>
      <c r="D12" s="92">
        <v>510</v>
      </c>
      <c r="E12" s="92">
        <v>326</v>
      </c>
    </row>
    <row r="13" spans="1:5" s="61" customFormat="1" ht="48" customHeight="1">
      <c r="A13" s="89" t="s">
        <v>149</v>
      </c>
      <c r="B13" s="55">
        <v>3</v>
      </c>
      <c r="C13" s="77">
        <f t="shared" si="0"/>
        <v>103</v>
      </c>
      <c r="D13" s="92">
        <v>39</v>
      </c>
      <c r="E13" s="92">
        <v>64</v>
      </c>
    </row>
    <row r="14" spans="1:5" s="61" customFormat="1" ht="48" customHeight="1">
      <c r="A14" s="89" t="s">
        <v>152</v>
      </c>
      <c r="B14" s="104">
        <v>16</v>
      </c>
      <c r="C14" s="77">
        <f t="shared" si="0"/>
        <v>281</v>
      </c>
      <c r="D14" s="104">
        <v>122</v>
      </c>
      <c r="E14" s="104">
        <v>159</v>
      </c>
    </row>
    <row r="15" spans="1:5" s="61" customFormat="1" ht="48" customHeight="1">
      <c r="A15" s="89" t="s">
        <v>153</v>
      </c>
      <c r="B15" s="101">
        <v>4</v>
      </c>
      <c r="C15" s="77">
        <f t="shared" si="0"/>
        <v>72</v>
      </c>
      <c r="D15" s="102">
        <v>46</v>
      </c>
      <c r="E15" s="102">
        <v>26</v>
      </c>
    </row>
    <row r="16" spans="1:5" s="99" customFormat="1" ht="48" customHeight="1">
      <c r="A16" s="90" t="s">
        <v>154</v>
      </c>
      <c r="B16" s="60">
        <v>60</v>
      </c>
      <c r="C16" s="77">
        <f t="shared" si="0"/>
        <v>1474</v>
      </c>
      <c r="D16" s="97">
        <v>1073</v>
      </c>
      <c r="E16" s="97">
        <v>401</v>
      </c>
    </row>
    <row r="17" spans="1:5" s="61" customFormat="1" ht="48" customHeight="1">
      <c r="A17" s="89" t="s">
        <v>155</v>
      </c>
      <c r="B17" s="55">
        <v>1</v>
      </c>
      <c r="C17" s="77">
        <f t="shared" si="0"/>
        <v>98</v>
      </c>
      <c r="D17" s="92">
        <v>57</v>
      </c>
      <c r="E17" s="92">
        <v>41</v>
      </c>
    </row>
    <row r="18" spans="1:5" s="61" customFormat="1" ht="48" customHeight="1">
      <c r="A18" s="89" t="s">
        <v>156</v>
      </c>
      <c r="B18" s="86">
        <v>1</v>
      </c>
      <c r="C18" s="77">
        <f t="shared" si="0"/>
        <v>36</v>
      </c>
      <c r="D18" s="92">
        <v>10</v>
      </c>
      <c r="E18" s="92">
        <v>26</v>
      </c>
    </row>
    <row r="19" spans="1:5" s="61" customFormat="1" ht="48" customHeight="1">
      <c r="A19" s="89" t="s">
        <v>157</v>
      </c>
      <c r="B19" s="55">
        <v>0</v>
      </c>
      <c r="C19" s="77">
        <f t="shared" si="0"/>
        <v>22</v>
      </c>
      <c r="D19" s="92">
        <v>9</v>
      </c>
      <c r="E19" s="92">
        <v>13</v>
      </c>
    </row>
    <row r="20" spans="1:5" s="99" customFormat="1" ht="48" customHeight="1">
      <c r="A20" s="108" t="s">
        <v>170</v>
      </c>
      <c r="B20" s="60">
        <v>2</v>
      </c>
      <c r="C20" s="77">
        <f t="shared" si="0"/>
        <v>56</v>
      </c>
      <c r="D20" s="97">
        <v>34</v>
      </c>
      <c r="E20" s="97">
        <v>22</v>
      </c>
    </row>
    <row r="21" spans="1:5" s="61" customFormat="1" ht="48" customHeight="1">
      <c r="A21" s="90" t="s">
        <v>158</v>
      </c>
      <c r="B21" s="60">
        <v>6</v>
      </c>
      <c r="C21" s="77">
        <f t="shared" si="0"/>
        <v>148</v>
      </c>
      <c r="D21" s="97">
        <v>80</v>
      </c>
      <c r="E21" s="97">
        <v>68</v>
      </c>
    </row>
    <row r="22" spans="1:5" s="99" customFormat="1" ht="48" customHeight="1">
      <c r="A22" s="90" t="s">
        <v>139</v>
      </c>
      <c r="B22" s="101">
        <v>2</v>
      </c>
      <c r="C22" s="77">
        <f t="shared" si="0"/>
        <v>550</v>
      </c>
      <c r="D22" s="102">
        <v>510</v>
      </c>
      <c r="E22" s="102">
        <v>40</v>
      </c>
    </row>
    <row r="23" spans="1:5" s="99" customFormat="1" ht="48" customHeight="1">
      <c r="A23" s="90" t="s">
        <v>141</v>
      </c>
      <c r="B23" s="60">
        <v>41</v>
      </c>
      <c r="C23" s="77">
        <f t="shared" si="0"/>
        <v>2310</v>
      </c>
      <c r="D23" s="97">
        <v>1867</v>
      </c>
      <c r="E23" s="97">
        <v>443</v>
      </c>
    </row>
    <row r="24" spans="1:5" s="99" customFormat="1" ht="48" customHeight="1">
      <c r="A24" s="90" t="s">
        <v>140</v>
      </c>
      <c r="B24" s="60">
        <v>21</v>
      </c>
      <c r="C24" s="77">
        <f t="shared" si="0"/>
        <v>982</v>
      </c>
      <c r="D24" s="97">
        <v>595</v>
      </c>
      <c r="E24" s="97">
        <v>387</v>
      </c>
    </row>
    <row r="25" spans="1:5" s="99" customFormat="1" ht="48" customHeight="1">
      <c r="A25" s="90" t="s">
        <v>138</v>
      </c>
      <c r="B25" s="60">
        <v>91</v>
      </c>
      <c r="C25" s="77">
        <f t="shared" si="0"/>
        <v>2674</v>
      </c>
      <c r="D25" s="97">
        <v>2076</v>
      </c>
      <c r="E25" s="97">
        <v>598</v>
      </c>
    </row>
  </sheetData>
  <sheetProtection/>
  <mergeCells count="6">
    <mergeCell ref="A1:E1"/>
    <mergeCell ref="A2:E2"/>
    <mergeCell ref="D3:E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54" zoomScaleNormal="54" zoomScalePageLayoutView="0" workbookViewId="0" topLeftCell="A16">
      <selection activeCell="C7" sqref="C7"/>
    </sheetView>
  </sheetViews>
  <sheetFormatPr defaultColWidth="9.00390625" defaultRowHeight="16.5"/>
  <cols>
    <col min="1" max="1" width="30.50390625" style="64" customWidth="1"/>
    <col min="2" max="2" width="16.00390625" style="64" customWidth="1"/>
    <col min="3" max="3" width="13.25390625" style="64" customWidth="1"/>
    <col min="4" max="4" width="13.50390625" style="64" customWidth="1"/>
    <col min="5" max="5" width="13.75390625" style="64" customWidth="1"/>
    <col min="6" max="11" width="9.00390625" style="3" customWidth="1"/>
    <col min="12" max="16384" width="9.00390625" style="3" customWidth="1"/>
  </cols>
  <sheetData>
    <row r="1" spans="1:5" s="5" customFormat="1" ht="92.25" customHeight="1">
      <c r="A1" s="156" t="s">
        <v>159</v>
      </c>
      <c r="B1" s="148"/>
      <c r="C1" s="148"/>
      <c r="D1" s="148"/>
      <c r="E1" s="148"/>
    </row>
    <row r="2" spans="1:5" s="5" customFormat="1" ht="18" customHeight="1">
      <c r="A2" s="157" t="s">
        <v>216</v>
      </c>
      <c r="B2" s="157"/>
      <c r="C2" s="157"/>
      <c r="D2" s="157"/>
      <c r="E2" s="157"/>
    </row>
    <row r="3" spans="1:5" s="5" customFormat="1" ht="42.75" customHeight="1" thickBot="1">
      <c r="A3" s="81"/>
      <c r="B3" s="81"/>
      <c r="C3" s="82"/>
      <c r="D3" s="158" t="s">
        <v>220</v>
      </c>
      <c r="E3" s="158"/>
    </row>
    <row r="4" spans="1:5" ht="65.25" customHeight="1">
      <c r="A4" s="159" t="s">
        <v>160</v>
      </c>
      <c r="B4" s="161" t="s">
        <v>146</v>
      </c>
      <c r="C4" s="162" t="s">
        <v>145</v>
      </c>
      <c r="D4" s="162"/>
      <c r="E4" s="162"/>
    </row>
    <row r="5" spans="1:5" ht="43.5" customHeight="1">
      <c r="A5" s="160"/>
      <c r="B5" s="143"/>
      <c r="C5" s="114" t="s">
        <v>134</v>
      </c>
      <c r="D5" s="114" t="s">
        <v>132</v>
      </c>
      <c r="E5" s="114" t="s">
        <v>133</v>
      </c>
    </row>
    <row r="6" spans="1:6" ht="34.5" customHeight="1">
      <c r="A6" s="113" t="s">
        <v>217</v>
      </c>
      <c r="B6" s="63">
        <f>SUM(B7:B25)</f>
        <v>262</v>
      </c>
      <c r="C6" s="77">
        <f>SUM(C7:C25)</f>
        <v>11737</v>
      </c>
      <c r="D6" s="77">
        <f>SUM(D7:D25)</f>
        <v>7822</v>
      </c>
      <c r="E6" s="77">
        <f>SUM(E7:E25)</f>
        <v>3915</v>
      </c>
      <c r="F6" s="95"/>
    </row>
    <row r="7" spans="1:5" s="58" customFormat="1" ht="48" customHeight="1">
      <c r="A7" s="89" t="s">
        <v>143</v>
      </c>
      <c r="B7" s="56">
        <v>8</v>
      </c>
      <c r="C7" s="77">
        <v>456</v>
      </c>
      <c r="D7" s="92">
        <v>172</v>
      </c>
      <c r="E7" s="92">
        <v>284</v>
      </c>
    </row>
    <row r="8" spans="1:5" s="59" customFormat="1" ht="48" customHeight="1">
      <c r="A8" s="90" t="s">
        <v>147</v>
      </c>
      <c r="B8" s="55">
        <v>2</v>
      </c>
      <c r="C8" s="77">
        <v>95</v>
      </c>
      <c r="D8" s="93">
        <v>30</v>
      </c>
      <c r="E8" s="93">
        <v>65</v>
      </c>
    </row>
    <row r="9" spans="1:5" s="59" customFormat="1" ht="48" customHeight="1">
      <c r="A9" s="90" t="s">
        <v>137</v>
      </c>
      <c r="B9" s="56">
        <v>7</v>
      </c>
      <c r="C9" s="77">
        <v>213</v>
      </c>
      <c r="D9" s="103">
        <v>133</v>
      </c>
      <c r="E9" s="103">
        <v>80</v>
      </c>
    </row>
    <row r="10" spans="1:8" s="59" customFormat="1" ht="48" customHeight="1">
      <c r="A10" s="90" t="s">
        <v>150</v>
      </c>
      <c r="B10" s="62">
        <v>7</v>
      </c>
      <c r="C10" s="77">
        <v>281</v>
      </c>
      <c r="D10" s="97">
        <v>85</v>
      </c>
      <c r="E10" s="97">
        <v>196</v>
      </c>
      <c r="H10" s="61"/>
    </row>
    <row r="11" spans="1:5" s="61" customFormat="1" ht="48" customHeight="1">
      <c r="A11" s="89" t="s">
        <v>148</v>
      </c>
      <c r="B11" s="56">
        <v>3</v>
      </c>
      <c r="C11" s="77">
        <v>592</v>
      </c>
      <c r="D11" s="92">
        <v>289</v>
      </c>
      <c r="E11" s="92">
        <v>303</v>
      </c>
    </row>
    <row r="12" spans="1:5" s="61" customFormat="1" ht="48" customHeight="1">
      <c r="A12" s="89" t="s">
        <v>151</v>
      </c>
      <c r="B12" s="56">
        <v>9</v>
      </c>
      <c r="C12" s="77">
        <v>832</v>
      </c>
      <c r="D12" s="92">
        <v>513</v>
      </c>
      <c r="E12" s="92">
        <v>319</v>
      </c>
    </row>
    <row r="13" spans="1:5" s="61" customFormat="1" ht="48" customHeight="1">
      <c r="A13" s="89" t="s">
        <v>149</v>
      </c>
      <c r="B13" s="55">
        <v>3</v>
      </c>
      <c r="C13" s="77">
        <v>112</v>
      </c>
      <c r="D13" s="92">
        <v>68</v>
      </c>
      <c r="E13" s="92">
        <v>44</v>
      </c>
    </row>
    <row r="14" spans="1:5" s="61" customFormat="1" ht="48" customHeight="1">
      <c r="A14" s="89" t="s">
        <v>152</v>
      </c>
      <c r="B14" s="104">
        <v>7</v>
      </c>
      <c r="C14" s="77">
        <v>342</v>
      </c>
      <c r="D14" s="104">
        <v>154</v>
      </c>
      <c r="E14" s="104">
        <v>188</v>
      </c>
    </row>
    <row r="15" spans="1:5" s="61" customFormat="1" ht="48" customHeight="1">
      <c r="A15" s="89" t="s">
        <v>153</v>
      </c>
      <c r="B15" s="101">
        <v>4</v>
      </c>
      <c r="C15" s="77">
        <v>70</v>
      </c>
      <c r="D15" s="102">
        <v>45</v>
      </c>
      <c r="E15" s="102">
        <v>25</v>
      </c>
    </row>
    <row r="16" spans="1:5" s="99" customFormat="1" ht="48" customHeight="1">
      <c r="A16" s="90" t="s">
        <v>154</v>
      </c>
      <c r="B16" s="60">
        <v>45</v>
      </c>
      <c r="C16" s="77">
        <v>1842</v>
      </c>
      <c r="D16" s="97">
        <v>1222</v>
      </c>
      <c r="E16" s="97">
        <v>620</v>
      </c>
    </row>
    <row r="17" spans="1:5" s="61" customFormat="1" ht="48" customHeight="1">
      <c r="A17" s="89" t="s">
        <v>155</v>
      </c>
      <c r="B17" s="55">
        <v>2</v>
      </c>
      <c r="C17" s="77">
        <v>76</v>
      </c>
      <c r="D17" s="92">
        <v>37</v>
      </c>
      <c r="E17" s="92">
        <v>39</v>
      </c>
    </row>
    <row r="18" spans="1:5" s="61" customFormat="1" ht="48" customHeight="1">
      <c r="A18" s="89" t="s">
        <v>156</v>
      </c>
      <c r="B18" s="86">
        <v>1</v>
      </c>
      <c r="C18" s="77">
        <v>20</v>
      </c>
      <c r="D18" s="92">
        <v>6</v>
      </c>
      <c r="E18" s="92">
        <v>14</v>
      </c>
    </row>
    <row r="19" spans="1:5" s="61" customFormat="1" ht="48" customHeight="1">
      <c r="A19" s="89" t="s">
        <v>157</v>
      </c>
      <c r="B19" s="55">
        <v>0</v>
      </c>
      <c r="C19" s="77">
        <v>22</v>
      </c>
      <c r="D19" s="92">
        <v>10</v>
      </c>
      <c r="E19" s="92">
        <v>12</v>
      </c>
    </row>
    <row r="20" spans="1:5" s="99" customFormat="1" ht="48" customHeight="1">
      <c r="A20" s="108" t="s">
        <v>170</v>
      </c>
      <c r="B20" s="60">
        <v>1</v>
      </c>
      <c r="C20" s="77">
        <v>52</v>
      </c>
      <c r="D20" s="97">
        <v>39</v>
      </c>
      <c r="E20" s="97">
        <v>13</v>
      </c>
    </row>
    <row r="21" spans="1:5" s="61" customFormat="1" ht="48" customHeight="1">
      <c r="A21" s="90" t="s">
        <v>158</v>
      </c>
      <c r="B21" s="60">
        <v>6</v>
      </c>
      <c r="C21" s="77">
        <v>147</v>
      </c>
      <c r="D21" s="97">
        <v>80</v>
      </c>
      <c r="E21" s="97">
        <v>67</v>
      </c>
    </row>
    <row r="22" spans="1:5" s="99" customFormat="1" ht="48" customHeight="1">
      <c r="A22" s="90" t="s">
        <v>139</v>
      </c>
      <c r="B22" s="101">
        <v>7</v>
      </c>
      <c r="C22" s="77">
        <v>358</v>
      </c>
      <c r="D22" s="102">
        <v>211</v>
      </c>
      <c r="E22" s="102">
        <v>147</v>
      </c>
    </row>
    <row r="23" spans="1:5" s="99" customFormat="1" ht="48" customHeight="1">
      <c r="A23" s="90" t="s">
        <v>141</v>
      </c>
      <c r="B23" s="60">
        <v>29</v>
      </c>
      <c r="C23" s="77">
        <v>1919</v>
      </c>
      <c r="D23" s="97">
        <v>1574</v>
      </c>
      <c r="E23" s="97">
        <v>345</v>
      </c>
    </row>
    <row r="24" spans="1:5" s="99" customFormat="1" ht="48" customHeight="1">
      <c r="A24" s="90" t="s">
        <v>140</v>
      </c>
      <c r="B24" s="60">
        <v>28</v>
      </c>
      <c r="C24" s="77">
        <v>1570</v>
      </c>
      <c r="D24" s="97">
        <v>1011</v>
      </c>
      <c r="E24" s="97">
        <v>559</v>
      </c>
    </row>
    <row r="25" spans="1:5" s="99" customFormat="1" ht="48" customHeight="1">
      <c r="A25" s="90" t="s">
        <v>138</v>
      </c>
      <c r="B25" s="60">
        <v>93</v>
      </c>
      <c r="C25" s="77">
        <v>2738</v>
      </c>
      <c r="D25" s="97">
        <v>2143</v>
      </c>
      <c r="E25" s="97">
        <v>595</v>
      </c>
    </row>
  </sheetData>
  <sheetProtection/>
  <mergeCells count="6">
    <mergeCell ref="A1:E1"/>
    <mergeCell ref="A2:E2"/>
    <mergeCell ref="D3:E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54" zoomScaleNormal="54" zoomScalePageLayoutView="0" workbookViewId="0" topLeftCell="A10">
      <selection activeCell="B9" sqref="B9"/>
    </sheetView>
  </sheetViews>
  <sheetFormatPr defaultColWidth="9.00390625" defaultRowHeight="16.5"/>
  <cols>
    <col min="1" max="1" width="30.50390625" style="64" customWidth="1"/>
    <col min="2" max="2" width="16.00390625" style="64" customWidth="1"/>
    <col min="3" max="3" width="13.25390625" style="64" customWidth="1"/>
    <col min="4" max="4" width="13.50390625" style="64" customWidth="1"/>
    <col min="5" max="5" width="13.75390625" style="64" customWidth="1"/>
    <col min="6" max="11" width="9.00390625" style="3" customWidth="1"/>
    <col min="12" max="16384" width="9.00390625" style="3" customWidth="1"/>
  </cols>
  <sheetData>
    <row r="1" spans="1:5" s="5" customFormat="1" ht="92.25" customHeight="1">
      <c r="A1" s="156" t="s">
        <v>159</v>
      </c>
      <c r="B1" s="148"/>
      <c r="C1" s="148"/>
      <c r="D1" s="148"/>
      <c r="E1" s="148"/>
    </row>
    <row r="2" spans="1:5" s="5" customFormat="1" ht="18" customHeight="1">
      <c r="A2" s="157" t="s">
        <v>207</v>
      </c>
      <c r="B2" s="157"/>
      <c r="C2" s="157"/>
      <c r="D2" s="157"/>
      <c r="E2" s="157"/>
    </row>
    <row r="3" spans="1:5" s="5" customFormat="1" ht="42.75" customHeight="1" thickBot="1">
      <c r="A3" s="81"/>
      <c r="B3" s="81"/>
      <c r="C3" s="82"/>
      <c r="D3" s="158" t="s">
        <v>214</v>
      </c>
      <c r="E3" s="158"/>
    </row>
    <row r="4" spans="1:5" ht="65.25" customHeight="1">
      <c r="A4" s="159" t="s">
        <v>160</v>
      </c>
      <c r="B4" s="161" t="s">
        <v>146</v>
      </c>
      <c r="C4" s="162" t="s">
        <v>145</v>
      </c>
      <c r="D4" s="162"/>
      <c r="E4" s="162"/>
    </row>
    <row r="5" spans="1:5" ht="43.5" customHeight="1">
      <c r="A5" s="160"/>
      <c r="B5" s="143"/>
      <c r="C5" s="110" t="s">
        <v>134</v>
      </c>
      <c r="D5" s="110" t="s">
        <v>132</v>
      </c>
      <c r="E5" s="110" t="s">
        <v>133</v>
      </c>
    </row>
    <row r="6" spans="1:6" ht="29.25" customHeight="1">
      <c r="A6" s="88" t="s">
        <v>134</v>
      </c>
      <c r="B6" s="63">
        <f>SUM(B7:B25)</f>
        <v>275</v>
      </c>
      <c r="C6" s="77">
        <f>SUM(C7:C25)</f>
        <v>14777</v>
      </c>
      <c r="D6" s="77">
        <f>SUM(D7:D25)</f>
        <v>9626</v>
      </c>
      <c r="E6" s="77">
        <f>SUM(E7:E25)</f>
        <v>5151</v>
      </c>
      <c r="F6" s="95"/>
    </row>
    <row r="7" spans="1:5" s="58" customFormat="1" ht="48" customHeight="1">
      <c r="A7" s="89" t="s">
        <v>143</v>
      </c>
      <c r="B7" s="56">
        <v>8</v>
      </c>
      <c r="C7" s="77">
        <v>420</v>
      </c>
      <c r="D7" s="92">
        <v>152</v>
      </c>
      <c r="E7" s="92">
        <v>268</v>
      </c>
    </row>
    <row r="8" spans="1:5" s="59" customFormat="1" ht="48" customHeight="1">
      <c r="A8" s="90" t="s">
        <v>147</v>
      </c>
      <c r="B8" s="55">
        <v>2</v>
      </c>
      <c r="C8" s="77">
        <v>113</v>
      </c>
      <c r="D8" s="93">
        <v>32</v>
      </c>
      <c r="E8" s="93">
        <v>81</v>
      </c>
    </row>
    <row r="9" spans="1:5" s="59" customFormat="1" ht="48" customHeight="1">
      <c r="A9" s="90" t="s">
        <v>137</v>
      </c>
      <c r="B9" s="56">
        <v>4</v>
      </c>
      <c r="C9" s="77">
        <v>226</v>
      </c>
      <c r="D9" s="103">
        <v>111</v>
      </c>
      <c r="E9" s="103">
        <v>115</v>
      </c>
    </row>
    <row r="10" spans="1:8" s="59" customFormat="1" ht="48" customHeight="1">
      <c r="A10" s="90" t="s">
        <v>150</v>
      </c>
      <c r="B10" s="62">
        <v>2</v>
      </c>
      <c r="C10" s="77">
        <v>255</v>
      </c>
      <c r="D10" s="97">
        <v>68</v>
      </c>
      <c r="E10" s="97">
        <v>187</v>
      </c>
      <c r="H10" s="61"/>
    </row>
    <row r="11" spans="1:5" s="61" customFormat="1" ht="48" customHeight="1">
      <c r="A11" s="89" t="s">
        <v>148</v>
      </c>
      <c r="B11" s="56">
        <v>4</v>
      </c>
      <c r="C11" s="77">
        <v>753</v>
      </c>
      <c r="D11" s="92">
        <v>404</v>
      </c>
      <c r="E11" s="92">
        <v>349</v>
      </c>
    </row>
    <row r="12" spans="1:5" s="61" customFormat="1" ht="48" customHeight="1">
      <c r="A12" s="89" t="s">
        <v>151</v>
      </c>
      <c r="B12" s="56">
        <v>22</v>
      </c>
      <c r="C12" s="77">
        <v>985</v>
      </c>
      <c r="D12" s="92">
        <v>637</v>
      </c>
      <c r="E12" s="92">
        <v>348</v>
      </c>
    </row>
    <row r="13" spans="1:5" s="61" customFormat="1" ht="48" customHeight="1">
      <c r="A13" s="89" t="s">
        <v>149</v>
      </c>
      <c r="B13" s="55">
        <v>2</v>
      </c>
      <c r="C13" s="77">
        <v>93</v>
      </c>
      <c r="D13" s="92">
        <v>32</v>
      </c>
      <c r="E13" s="92">
        <v>61</v>
      </c>
    </row>
    <row r="14" spans="1:5" s="61" customFormat="1" ht="48" customHeight="1">
      <c r="A14" s="89" t="s">
        <v>152</v>
      </c>
      <c r="B14" s="104">
        <v>10</v>
      </c>
      <c r="C14" s="77">
        <v>424</v>
      </c>
      <c r="D14" s="104">
        <v>177</v>
      </c>
      <c r="E14" s="104">
        <v>247</v>
      </c>
    </row>
    <row r="15" spans="1:5" s="61" customFormat="1" ht="48" customHeight="1">
      <c r="A15" s="89" t="s">
        <v>153</v>
      </c>
      <c r="B15" s="101">
        <v>3</v>
      </c>
      <c r="C15" s="77">
        <v>73</v>
      </c>
      <c r="D15" s="102">
        <v>49</v>
      </c>
      <c r="E15" s="102">
        <v>24</v>
      </c>
    </row>
    <row r="16" spans="1:5" s="99" customFormat="1" ht="48" customHeight="1">
      <c r="A16" s="90" t="s">
        <v>154</v>
      </c>
      <c r="B16" s="60">
        <v>51</v>
      </c>
      <c r="C16" s="77">
        <v>3627</v>
      </c>
      <c r="D16" s="97">
        <v>2334</v>
      </c>
      <c r="E16" s="97">
        <v>1293</v>
      </c>
    </row>
    <row r="17" spans="1:5" s="61" customFormat="1" ht="48" customHeight="1">
      <c r="A17" s="89" t="s">
        <v>155</v>
      </c>
      <c r="B17" s="55">
        <v>3</v>
      </c>
      <c r="C17" s="77">
        <v>57</v>
      </c>
      <c r="D17" s="92">
        <v>28</v>
      </c>
      <c r="E17" s="92">
        <v>29</v>
      </c>
    </row>
    <row r="18" spans="1:5" s="61" customFormat="1" ht="48" customHeight="1">
      <c r="A18" s="89" t="s">
        <v>156</v>
      </c>
      <c r="B18" s="86">
        <v>3</v>
      </c>
      <c r="C18" s="77">
        <v>49</v>
      </c>
      <c r="D18" s="92">
        <v>10</v>
      </c>
      <c r="E18" s="92">
        <v>39</v>
      </c>
    </row>
    <row r="19" spans="1:5" s="61" customFormat="1" ht="48" customHeight="1">
      <c r="A19" s="89" t="s">
        <v>157</v>
      </c>
      <c r="B19" s="55">
        <v>0</v>
      </c>
      <c r="C19" s="77">
        <v>0</v>
      </c>
      <c r="D19" s="92">
        <v>0</v>
      </c>
      <c r="E19" s="92">
        <v>0</v>
      </c>
    </row>
    <row r="20" spans="1:5" s="99" customFormat="1" ht="48" customHeight="1">
      <c r="A20" s="108" t="s">
        <v>170</v>
      </c>
      <c r="B20" s="60">
        <v>3</v>
      </c>
      <c r="C20" s="77">
        <v>120</v>
      </c>
      <c r="D20" s="97">
        <v>76</v>
      </c>
      <c r="E20" s="97">
        <v>44</v>
      </c>
    </row>
    <row r="21" spans="1:5" s="61" customFormat="1" ht="48" customHeight="1">
      <c r="A21" s="90" t="s">
        <v>158</v>
      </c>
      <c r="B21" s="60">
        <v>6</v>
      </c>
      <c r="C21" s="77">
        <v>150</v>
      </c>
      <c r="D21" s="97">
        <v>87</v>
      </c>
      <c r="E21" s="97">
        <v>63</v>
      </c>
    </row>
    <row r="22" spans="1:5" s="99" customFormat="1" ht="48" customHeight="1">
      <c r="A22" s="90" t="s">
        <v>139</v>
      </c>
      <c r="B22" s="101">
        <v>20</v>
      </c>
      <c r="C22" s="77">
        <v>2196</v>
      </c>
      <c r="D22" s="102">
        <v>1716</v>
      </c>
      <c r="E22" s="102">
        <v>480</v>
      </c>
    </row>
    <row r="23" spans="1:5" s="99" customFormat="1" ht="48" customHeight="1">
      <c r="A23" s="90" t="s">
        <v>141</v>
      </c>
      <c r="B23" s="60">
        <v>26</v>
      </c>
      <c r="C23" s="77">
        <v>946</v>
      </c>
      <c r="D23" s="97">
        <v>627</v>
      </c>
      <c r="E23" s="97">
        <v>319</v>
      </c>
    </row>
    <row r="24" spans="1:5" s="99" customFormat="1" ht="48" customHeight="1">
      <c r="A24" s="90" t="s">
        <v>140</v>
      </c>
      <c r="B24" s="60">
        <v>24</v>
      </c>
      <c r="C24" s="77">
        <v>1611</v>
      </c>
      <c r="D24" s="97">
        <v>1075</v>
      </c>
      <c r="E24" s="97">
        <v>536</v>
      </c>
    </row>
    <row r="25" spans="1:5" s="99" customFormat="1" ht="48" customHeight="1">
      <c r="A25" s="90" t="s">
        <v>138</v>
      </c>
      <c r="B25" s="60">
        <v>82</v>
      </c>
      <c r="C25" s="77">
        <v>2679</v>
      </c>
      <c r="D25" s="97">
        <v>2011</v>
      </c>
      <c r="E25" s="97">
        <v>668</v>
      </c>
    </row>
  </sheetData>
  <sheetProtection/>
  <mergeCells count="6">
    <mergeCell ref="A1:E1"/>
    <mergeCell ref="A2:E2"/>
    <mergeCell ref="D3:E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6" sqref="I6"/>
    </sheetView>
  </sheetViews>
  <sheetFormatPr defaultColWidth="9.00390625" defaultRowHeight="16.5"/>
  <cols>
    <col min="1" max="1" width="30.50390625" style="64" customWidth="1"/>
    <col min="2" max="2" width="16.00390625" style="64" customWidth="1"/>
    <col min="3" max="3" width="13.25390625" style="64" customWidth="1"/>
    <col min="4" max="4" width="13.50390625" style="64" customWidth="1"/>
    <col min="5" max="5" width="13.75390625" style="64" customWidth="1"/>
    <col min="6" max="11" width="9.00390625" style="3" customWidth="1"/>
    <col min="12" max="16384" width="9.00390625" style="3" customWidth="1"/>
  </cols>
  <sheetData>
    <row r="1" spans="1:5" s="5" customFormat="1" ht="92.25" customHeight="1">
      <c r="A1" s="156" t="s">
        <v>159</v>
      </c>
      <c r="B1" s="148"/>
      <c r="C1" s="148"/>
      <c r="D1" s="148"/>
      <c r="E1" s="148"/>
    </row>
    <row r="2" spans="1:5" s="5" customFormat="1" ht="18" customHeight="1">
      <c r="A2" s="157" t="s">
        <v>205</v>
      </c>
      <c r="B2" s="157"/>
      <c r="C2" s="157"/>
      <c r="D2" s="157"/>
      <c r="E2" s="157"/>
    </row>
    <row r="3" spans="1:5" s="5" customFormat="1" ht="42.75" customHeight="1" thickBot="1">
      <c r="A3" s="81"/>
      <c r="B3" s="81"/>
      <c r="C3" s="82"/>
      <c r="D3" s="158" t="s">
        <v>206</v>
      </c>
      <c r="E3" s="158"/>
    </row>
    <row r="4" spans="1:5" ht="65.25" customHeight="1">
      <c r="A4" s="159" t="s">
        <v>160</v>
      </c>
      <c r="B4" s="161" t="s">
        <v>146</v>
      </c>
      <c r="C4" s="162" t="s">
        <v>145</v>
      </c>
      <c r="D4" s="162"/>
      <c r="E4" s="162"/>
    </row>
    <row r="5" spans="1:5" ht="43.5" customHeight="1">
      <c r="A5" s="160"/>
      <c r="B5" s="143"/>
      <c r="C5" s="109" t="s">
        <v>134</v>
      </c>
      <c r="D5" s="109" t="s">
        <v>132</v>
      </c>
      <c r="E5" s="109" t="s">
        <v>133</v>
      </c>
    </row>
    <row r="6" spans="1:6" ht="29.25" customHeight="1">
      <c r="A6" s="88" t="s">
        <v>134</v>
      </c>
      <c r="B6" s="63">
        <f>SUM(B7:B25)</f>
        <v>300</v>
      </c>
      <c r="C6" s="77">
        <f>SUM(D6:E6)</f>
        <v>16114</v>
      </c>
      <c r="D6" s="77">
        <f>SUM(D7:D25)</f>
        <v>11174</v>
      </c>
      <c r="E6" s="77">
        <f>SUM(E7:E25)</f>
        <v>4940</v>
      </c>
      <c r="F6" s="95"/>
    </row>
    <row r="7" spans="1:5" s="58" customFormat="1" ht="48" customHeight="1">
      <c r="A7" s="89" t="s">
        <v>143</v>
      </c>
      <c r="B7" s="56">
        <v>14</v>
      </c>
      <c r="C7" s="77">
        <f>D7+E7</f>
        <v>1225</v>
      </c>
      <c r="D7" s="92">
        <v>511</v>
      </c>
      <c r="E7" s="92">
        <v>714</v>
      </c>
    </row>
    <row r="8" spans="1:5" s="59" customFormat="1" ht="48" customHeight="1">
      <c r="A8" s="90" t="s">
        <v>147</v>
      </c>
      <c r="B8" s="55">
        <v>2</v>
      </c>
      <c r="C8" s="77">
        <f aca="true" t="shared" si="0" ref="C8:C25">D8+E8</f>
        <v>124</v>
      </c>
      <c r="D8" s="93">
        <v>39</v>
      </c>
      <c r="E8" s="93">
        <v>85</v>
      </c>
    </row>
    <row r="9" spans="1:5" s="59" customFormat="1" ht="48" customHeight="1">
      <c r="A9" s="90" t="s">
        <v>137</v>
      </c>
      <c r="B9" s="56">
        <v>4</v>
      </c>
      <c r="C9" s="77">
        <f t="shared" si="0"/>
        <v>228</v>
      </c>
      <c r="D9" s="103">
        <v>128</v>
      </c>
      <c r="E9" s="103">
        <v>100</v>
      </c>
    </row>
    <row r="10" spans="1:8" s="59" customFormat="1" ht="48" customHeight="1">
      <c r="A10" s="90" t="s">
        <v>150</v>
      </c>
      <c r="B10" s="62">
        <v>3</v>
      </c>
      <c r="C10" s="77">
        <f t="shared" si="0"/>
        <v>237</v>
      </c>
      <c r="D10" s="97">
        <v>75</v>
      </c>
      <c r="E10" s="97">
        <v>162</v>
      </c>
      <c r="H10" s="61"/>
    </row>
    <row r="11" spans="1:5" s="61" customFormat="1" ht="48" customHeight="1">
      <c r="A11" s="89" t="s">
        <v>148</v>
      </c>
      <c r="B11" s="56">
        <v>4</v>
      </c>
      <c r="C11" s="77">
        <f t="shared" si="0"/>
        <v>674</v>
      </c>
      <c r="D11" s="92">
        <v>361</v>
      </c>
      <c r="E11" s="92">
        <v>313</v>
      </c>
    </row>
    <row r="12" spans="1:5" s="61" customFormat="1" ht="48" customHeight="1">
      <c r="A12" s="89" t="s">
        <v>151</v>
      </c>
      <c r="B12" s="56">
        <v>12</v>
      </c>
      <c r="C12" s="77">
        <f t="shared" si="0"/>
        <v>875</v>
      </c>
      <c r="D12" s="92">
        <v>538</v>
      </c>
      <c r="E12" s="92">
        <v>337</v>
      </c>
    </row>
    <row r="13" spans="1:5" s="61" customFormat="1" ht="48" customHeight="1">
      <c r="A13" s="89" t="s">
        <v>149</v>
      </c>
      <c r="B13" s="55">
        <v>3</v>
      </c>
      <c r="C13" s="77">
        <f t="shared" si="0"/>
        <v>154</v>
      </c>
      <c r="D13" s="92">
        <v>59</v>
      </c>
      <c r="E13" s="92">
        <v>95</v>
      </c>
    </row>
    <row r="14" spans="1:5" s="61" customFormat="1" ht="48" customHeight="1">
      <c r="A14" s="89" t="s">
        <v>152</v>
      </c>
      <c r="B14" s="104">
        <v>7</v>
      </c>
      <c r="C14" s="77">
        <f t="shared" si="0"/>
        <v>243</v>
      </c>
      <c r="D14" s="104">
        <v>100</v>
      </c>
      <c r="E14" s="104">
        <v>143</v>
      </c>
    </row>
    <row r="15" spans="1:5" s="61" customFormat="1" ht="48" customHeight="1">
      <c r="A15" s="89" t="s">
        <v>153</v>
      </c>
      <c r="B15" s="101">
        <v>4</v>
      </c>
      <c r="C15" s="77">
        <f t="shared" si="0"/>
        <v>76</v>
      </c>
      <c r="D15" s="102">
        <v>49</v>
      </c>
      <c r="E15" s="102">
        <v>27</v>
      </c>
    </row>
    <row r="16" spans="1:5" s="99" customFormat="1" ht="48" customHeight="1">
      <c r="A16" s="90" t="s">
        <v>154</v>
      </c>
      <c r="B16" s="60">
        <v>37</v>
      </c>
      <c r="C16" s="77">
        <f t="shared" si="0"/>
        <v>2061</v>
      </c>
      <c r="D16" s="97">
        <v>1366</v>
      </c>
      <c r="E16" s="97">
        <v>695</v>
      </c>
    </row>
    <row r="17" spans="1:5" s="61" customFormat="1" ht="48" customHeight="1">
      <c r="A17" s="89" t="s">
        <v>155</v>
      </c>
      <c r="B17" s="55">
        <v>1</v>
      </c>
      <c r="C17" s="77">
        <f t="shared" si="0"/>
        <v>54</v>
      </c>
      <c r="D17" s="92">
        <v>30</v>
      </c>
      <c r="E17" s="92">
        <v>24</v>
      </c>
    </row>
    <row r="18" spans="1:5" s="61" customFormat="1" ht="48" customHeight="1">
      <c r="A18" s="89" t="s">
        <v>156</v>
      </c>
      <c r="B18" s="86">
        <v>1</v>
      </c>
      <c r="C18" s="77">
        <f t="shared" si="0"/>
        <v>16</v>
      </c>
      <c r="D18" s="92">
        <v>3</v>
      </c>
      <c r="E18" s="92">
        <v>13</v>
      </c>
    </row>
    <row r="19" spans="1:5" s="61" customFormat="1" ht="48" customHeight="1">
      <c r="A19" s="89" t="s">
        <v>157</v>
      </c>
      <c r="B19" s="55">
        <v>0</v>
      </c>
      <c r="C19" s="77">
        <f t="shared" si="0"/>
        <v>0</v>
      </c>
      <c r="D19" s="92">
        <v>0</v>
      </c>
      <c r="E19" s="92">
        <v>0</v>
      </c>
    </row>
    <row r="20" spans="1:5" s="99" customFormat="1" ht="48" customHeight="1">
      <c r="A20" s="108" t="s">
        <v>170</v>
      </c>
      <c r="B20" s="60">
        <v>3</v>
      </c>
      <c r="C20" s="77">
        <f t="shared" si="0"/>
        <v>135</v>
      </c>
      <c r="D20" s="97">
        <v>82</v>
      </c>
      <c r="E20" s="97">
        <v>53</v>
      </c>
    </row>
    <row r="21" spans="1:5" s="61" customFormat="1" ht="48" customHeight="1">
      <c r="A21" s="90" t="s">
        <v>158</v>
      </c>
      <c r="B21" s="60">
        <v>4</v>
      </c>
      <c r="C21" s="77">
        <f t="shared" si="0"/>
        <v>129</v>
      </c>
      <c r="D21" s="97">
        <v>86</v>
      </c>
      <c r="E21" s="97">
        <v>43</v>
      </c>
    </row>
    <row r="22" spans="1:5" s="99" customFormat="1" ht="48" customHeight="1">
      <c r="A22" s="90" t="s">
        <v>139</v>
      </c>
      <c r="B22" s="101">
        <v>23</v>
      </c>
      <c r="C22" s="77">
        <f t="shared" si="0"/>
        <v>2563</v>
      </c>
      <c r="D22" s="102">
        <v>2027</v>
      </c>
      <c r="E22" s="102">
        <v>536</v>
      </c>
    </row>
    <row r="23" spans="1:5" s="99" customFormat="1" ht="48" customHeight="1">
      <c r="A23" s="90" t="s">
        <v>141</v>
      </c>
      <c r="B23" s="60">
        <v>40</v>
      </c>
      <c r="C23" s="77">
        <f t="shared" si="0"/>
        <v>2543</v>
      </c>
      <c r="D23" s="97">
        <v>2114</v>
      </c>
      <c r="E23" s="97">
        <v>429</v>
      </c>
    </row>
    <row r="24" spans="1:5" s="99" customFormat="1" ht="48" customHeight="1">
      <c r="A24" s="90" t="s">
        <v>140</v>
      </c>
      <c r="B24" s="60">
        <v>31</v>
      </c>
      <c r="C24" s="77">
        <f t="shared" si="0"/>
        <v>2102</v>
      </c>
      <c r="D24" s="97">
        <v>1497</v>
      </c>
      <c r="E24" s="97">
        <v>605</v>
      </c>
    </row>
    <row r="25" spans="1:5" s="99" customFormat="1" ht="48" customHeight="1">
      <c r="A25" s="90" t="s">
        <v>138</v>
      </c>
      <c r="B25" s="60">
        <v>107</v>
      </c>
      <c r="C25" s="77">
        <f t="shared" si="0"/>
        <v>2675</v>
      </c>
      <c r="D25" s="97">
        <v>2109</v>
      </c>
      <c r="E25" s="97">
        <v>566</v>
      </c>
    </row>
  </sheetData>
  <sheetProtection/>
  <mergeCells count="6">
    <mergeCell ref="A1:E1"/>
    <mergeCell ref="A2:E2"/>
    <mergeCell ref="D3:E3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H1" sqref="H1"/>
    </sheetView>
  </sheetViews>
  <sheetFormatPr defaultColWidth="9.00390625" defaultRowHeight="16.5"/>
  <cols>
    <col min="1" max="1" width="30.50390625" style="64" customWidth="1"/>
    <col min="2" max="2" width="16.00390625" style="64" customWidth="1"/>
    <col min="3" max="3" width="13.25390625" style="64" customWidth="1"/>
    <col min="4" max="4" width="13.50390625" style="64" customWidth="1"/>
    <col min="5" max="5" width="13.75390625" style="64" customWidth="1"/>
    <col min="6" max="11" width="9.00390625" style="3" customWidth="1"/>
    <col min="12" max="16384" width="9.00390625" style="3" customWidth="1"/>
  </cols>
  <sheetData>
    <row r="1" spans="1:5" s="5" customFormat="1" ht="92.25" customHeight="1">
      <c r="A1" s="156" t="s">
        <v>159</v>
      </c>
      <c r="B1" s="148"/>
      <c r="C1" s="148"/>
      <c r="D1" s="148"/>
      <c r="E1" s="148"/>
    </row>
    <row r="2" spans="1:5" s="5" customFormat="1" ht="18" customHeight="1">
      <c r="A2" s="157" t="s">
        <v>203</v>
      </c>
      <c r="B2" s="157"/>
      <c r="C2" s="157"/>
      <c r="D2" s="157"/>
      <c r="E2" s="157"/>
    </row>
    <row r="3" spans="1:5" s="5" customFormat="1" ht="42.75" customHeight="1" thickBot="1">
      <c r="A3" s="81"/>
      <c r="B3" s="81"/>
      <c r="C3" s="82"/>
      <c r="D3" s="158" t="s">
        <v>204</v>
      </c>
      <c r="E3" s="158"/>
    </row>
    <row r="4" spans="1:5" ht="65.25" customHeight="1">
      <c r="A4" s="159" t="s">
        <v>160</v>
      </c>
      <c r="B4" s="161" t="s">
        <v>146</v>
      </c>
      <c r="C4" s="162" t="s">
        <v>145</v>
      </c>
      <c r="D4" s="162"/>
      <c r="E4" s="162"/>
    </row>
    <row r="5" spans="1:5" ht="43.5" customHeight="1">
      <c r="A5" s="160"/>
      <c r="B5" s="143"/>
      <c r="C5" s="105" t="s">
        <v>134</v>
      </c>
      <c r="D5" s="105" t="s">
        <v>132</v>
      </c>
      <c r="E5" s="105" t="s">
        <v>133</v>
      </c>
    </row>
    <row r="6" spans="1:6" ht="29.25" customHeight="1">
      <c r="A6" s="88" t="s">
        <v>134</v>
      </c>
      <c r="B6" s="63">
        <f>SUM(B7:B25)</f>
        <v>285</v>
      </c>
      <c r="C6" s="77">
        <f>SUM(D6:E6)</f>
        <v>13636</v>
      </c>
      <c r="D6" s="77">
        <f>SUM(D7:D25)</f>
        <v>9142</v>
      </c>
      <c r="E6" s="77">
        <f>SUM(E7:E25)</f>
        <v>4494</v>
      </c>
      <c r="F6" s="95"/>
    </row>
    <row r="7" spans="1:5" s="58" customFormat="1" ht="48" customHeight="1">
      <c r="A7" s="89" t="s">
        <v>143</v>
      </c>
      <c r="B7" s="56">
        <v>28</v>
      </c>
      <c r="C7" s="77">
        <f>D7+E7</f>
        <v>504</v>
      </c>
      <c r="D7" s="92">
        <v>187</v>
      </c>
      <c r="E7" s="92">
        <v>317</v>
      </c>
    </row>
    <row r="8" spans="1:5" s="59" customFormat="1" ht="48" customHeight="1">
      <c r="A8" s="90" t="s">
        <v>147</v>
      </c>
      <c r="B8" s="55">
        <v>2</v>
      </c>
      <c r="C8" s="77">
        <f aca="true" t="shared" si="0" ref="C8:C25">D8+E8</f>
        <v>126</v>
      </c>
      <c r="D8" s="93">
        <v>42</v>
      </c>
      <c r="E8" s="93">
        <v>84</v>
      </c>
    </row>
    <row r="9" spans="1:5" s="59" customFormat="1" ht="48" customHeight="1">
      <c r="A9" s="90" t="s">
        <v>137</v>
      </c>
      <c r="B9" s="56">
        <v>2</v>
      </c>
      <c r="C9" s="77">
        <f t="shared" si="0"/>
        <v>415</v>
      </c>
      <c r="D9" s="103">
        <v>154</v>
      </c>
      <c r="E9" s="103">
        <v>261</v>
      </c>
    </row>
    <row r="10" spans="1:8" s="59" customFormat="1" ht="48" customHeight="1">
      <c r="A10" s="90" t="s">
        <v>150</v>
      </c>
      <c r="B10" s="62">
        <v>4</v>
      </c>
      <c r="C10" s="77">
        <f t="shared" si="0"/>
        <v>228</v>
      </c>
      <c r="D10" s="97">
        <v>73</v>
      </c>
      <c r="E10" s="97">
        <v>155</v>
      </c>
      <c r="H10" s="61"/>
    </row>
    <row r="11" spans="1:5" s="61" customFormat="1" ht="48" customHeight="1">
      <c r="A11" s="89" t="s">
        <v>148</v>
      </c>
      <c r="B11" s="56">
        <v>3</v>
      </c>
      <c r="C11" s="77">
        <f t="shared" si="0"/>
        <v>614</v>
      </c>
      <c r="D11" s="92">
        <v>329</v>
      </c>
      <c r="E11" s="92">
        <v>285</v>
      </c>
    </row>
    <row r="12" spans="1:5" s="61" customFormat="1" ht="48" customHeight="1">
      <c r="A12" s="89" t="s">
        <v>151</v>
      </c>
      <c r="B12" s="56">
        <v>16</v>
      </c>
      <c r="C12" s="77">
        <f t="shared" si="0"/>
        <v>785</v>
      </c>
      <c r="D12" s="92">
        <v>473</v>
      </c>
      <c r="E12" s="92">
        <v>312</v>
      </c>
    </row>
    <row r="13" spans="1:5" s="61" customFormat="1" ht="48" customHeight="1">
      <c r="A13" s="89" t="s">
        <v>149</v>
      </c>
      <c r="B13" s="55">
        <v>2</v>
      </c>
      <c r="C13" s="77">
        <f t="shared" si="0"/>
        <v>148</v>
      </c>
      <c r="D13" s="92">
        <v>61</v>
      </c>
      <c r="E13" s="92">
        <v>87</v>
      </c>
    </row>
    <row r="14" spans="1:5" s="61" customFormat="1" ht="48" customHeight="1">
      <c r="A14" s="89" t="s">
        <v>152</v>
      </c>
      <c r="B14" s="104">
        <v>8</v>
      </c>
      <c r="C14" s="77">
        <f t="shared" si="0"/>
        <v>414</v>
      </c>
      <c r="D14" s="104">
        <v>166</v>
      </c>
      <c r="E14" s="104">
        <v>248</v>
      </c>
    </row>
    <row r="15" spans="1:5" s="61" customFormat="1" ht="48" customHeight="1">
      <c r="A15" s="89" t="s">
        <v>153</v>
      </c>
      <c r="B15" s="101">
        <v>3</v>
      </c>
      <c r="C15" s="77">
        <f t="shared" si="0"/>
        <v>80</v>
      </c>
      <c r="D15" s="102">
        <v>52</v>
      </c>
      <c r="E15" s="102">
        <v>28</v>
      </c>
    </row>
    <row r="16" spans="1:5" s="99" customFormat="1" ht="48" customHeight="1">
      <c r="A16" s="90" t="s">
        <v>154</v>
      </c>
      <c r="B16" s="60">
        <v>45</v>
      </c>
      <c r="C16" s="77">
        <f t="shared" si="0"/>
        <v>2232</v>
      </c>
      <c r="D16" s="97">
        <v>1492</v>
      </c>
      <c r="E16" s="97">
        <v>740</v>
      </c>
    </row>
    <row r="17" spans="1:5" s="61" customFormat="1" ht="48" customHeight="1">
      <c r="A17" s="89" t="s">
        <v>155</v>
      </c>
      <c r="B17" s="55">
        <v>2</v>
      </c>
      <c r="C17" s="77">
        <f t="shared" si="0"/>
        <v>26</v>
      </c>
      <c r="D17" s="92">
        <v>16</v>
      </c>
      <c r="E17" s="92">
        <v>10</v>
      </c>
    </row>
    <row r="18" spans="1:5" s="61" customFormat="1" ht="48" customHeight="1">
      <c r="A18" s="89" t="s">
        <v>156</v>
      </c>
      <c r="B18" s="86">
        <v>1</v>
      </c>
      <c r="C18" s="77">
        <f t="shared" si="0"/>
        <v>21</v>
      </c>
      <c r="D18" s="92">
        <v>7</v>
      </c>
      <c r="E18" s="92">
        <v>14</v>
      </c>
    </row>
    <row r="19" spans="1:5" s="61" customFormat="1" ht="48" customHeight="1">
      <c r="A19" s="89" t="s">
        <v>157</v>
      </c>
      <c r="B19" s="55">
        <v>0</v>
      </c>
      <c r="C19" s="77">
        <f t="shared" si="0"/>
        <v>0</v>
      </c>
      <c r="D19" s="92">
        <v>0</v>
      </c>
      <c r="E19" s="92">
        <v>0</v>
      </c>
    </row>
    <row r="20" spans="1:5" s="99" customFormat="1" ht="48" customHeight="1">
      <c r="A20" s="108" t="s">
        <v>170</v>
      </c>
      <c r="B20" s="60">
        <v>2</v>
      </c>
      <c r="C20" s="77">
        <f t="shared" si="0"/>
        <v>110</v>
      </c>
      <c r="D20" s="97">
        <v>72</v>
      </c>
      <c r="E20" s="97">
        <v>38</v>
      </c>
    </row>
    <row r="21" spans="1:5" s="61" customFormat="1" ht="48" customHeight="1">
      <c r="A21" s="90" t="s">
        <v>158</v>
      </c>
      <c r="B21" s="60">
        <v>8</v>
      </c>
      <c r="C21" s="77">
        <f t="shared" si="0"/>
        <v>411</v>
      </c>
      <c r="D21" s="97">
        <v>270</v>
      </c>
      <c r="E21" s="97">
        <v>141</v>
      </c>
    </row>
    <row r="22" spans="1:5" s="99" customFormat="1" ht="48" customHeight="1">
      <c r="A22" s="90" t="s">
        <v>139</v>
      </c>
      <c r="B22" s="101">
        <v>18</v>
      </c>
      <c r="C22" s="77">
        <f t="shared" si="0"/>
        <v>1719</v>
      </c>
      <c r="D22" s="102">
        <v>1347</v>
      </c>
      <c r="E22" s="102">
        <v>372</v>
      </c>
    </row>
    <row r="23" spans="1:5" s="99" customFormat="1" ht="48" customHeight="1">
      <c r="A23" s="90" t="s">
        <v>141</v>
      </c>
      <c r="B23" s="60">
        <v>28</v>
      </c>
      <c r="C23" s="77">
        <f t="shared" si="0"/>
        <v>1622</v>
      </c>
      <c r="D23" s="97">
        <v>1345</v>
      </c>
      <c r="E23" s="97">
        <v>277</v>
      </c>
    </row>
    <row r="24" spans="1:5" s="99" customFormat="1" ht="48" customHeight="1">
      <c r="A24" s="90" t="s">
        <v>140</v>
      </c>
      <c r="B24" s="60">
        <v>27</v>
      </c>
      <c r="C24" s="77">
        <f t="shared" si="0"/>
        <v>1703</v>
      </c>
      <c r="D24" s="97">
        <v>1098</v>
      </c>
      <c r="E24" s="97">
        <v>605</v>
      </c>
    </row>
    <row r="25" spans="1:5" s="99" customFormat="1" ht="48" customHeight="1">
      <c r="A25" s="90" t="s">
        <v>138</v>
      </c>
      <c r="B25" s="60">
        <v>86</v>
      </c>
      <c r="C25" s="77">
        <f t="shared" si="0"/>
        <v>2478</v>
      </c>
      <c r="D25" s="97">
        <v>1958</v>
      </c>
      <c r="E25" s="97">
        <v>520</v>
      </c>
    </row>
  </sheetData>
  <sheetProtection/>
  <mergeCells count="6">
    <mergeCell ref="A1:E1"/>
    <mergeCell ref="A2:E2"/>
    <mergeCell ref="D3:E3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20" sqref="C20"/>
    </sheetView>
  </sheetViews>
  <sheetFormatPr defaultColWidth="9.00390625" defaultRowHeight="16.5"/>
  <cols>
    <col min="1" max="1" width="30.50390625" style="64" customWidth="1"/>
    <col min="2" max="2" width="16.00390625" style="64" customWidth="1"/>
    <col min="3" max="3" width="13.25390625" style="64" customWidth="1"/>
    <col min="4" max="4" width="13.50390625" style="64" customWidth="1"/>
    <col min="5" max="5" width="13.75390625" style="64" customWidth="1"/>
    <col min="6" max="11" width="9.00390625" style="3" customWidth="1"/>
    <col min="12" max="16384" width="9.00390625" style="3" customWidth="1"/>
  </cols>
  <sheetData>
    <row r="1" spans="1:5" s="5" customFormat="1" ht="92.25" customHeight="1">
      <c r="A1" s="156" t="s">
        <v>159</v>
      </c>
      <c r="B1" s="148"/>
      <c r="C1" s="148"/>
      <c r="D1" s="148"/>
      <c r="E1" s="148"/>
    </row>
    <row r="2" spans="1:5" s="5" customFormat="1" ht="18" customHeight="1">
      <c r="A2" s="157" t="s">
        <v>201</v>
      </c>
      <c r="B2" s="157"/>
      <c r="C2" s="157"/>
      <c r="D2" s="157"/>
      <c r="E2" s="157"/>
    </row>
    <row r="3" spans="1:5" s="5" customFormat="1" ht="42.75" customHeight="1" thickBot="1">
      <c r="A3" s="81"/>
      <c r="B3" s="81"/>
      <c r="C3" s="82"/>
      <c r="D3" s="158" t="s">
        <v>202</v>
      </c>
      <c r="E3" s="158"/>
    </row>
    <row r="4" spans="1:5" ht="65.25" customHeight="1">
      <c r="A4" s="163" t="s">
        <v>160</v>
      </c>
      <c r="B4" s="161" t="s">
        <v>146</v>
      </c>
      <c r="C4" s="162" t="s">
        <v>145</v>
      </c>
      <c r="D4" s="162"/>
      <c r="E4" s="162"/>
    </row>
    <row r="5" spans="1:5" ht="43.5" customHeight="1">
      <c r="A5" s="164"/>
      <c r="B5" s="143"/>
      <c r="C5" s="100" t="s">
        <v>134</v>
      </c>
      <c r="D5" s="100" t="s">
        <v>132</v>
      </c>
      <c r="E5" s="100" t="s">
        <v>133</v>
      </c>
    </row>
    <row r="6" spans="1:6" ht="29.25" customHeight="1">
      <c r="A6" s="88" t="s">
        <v>134</v>
      </c>
      <c r="B6" s="63">
        <f>SUM(B7:B25)</f>
        <v>264</v>
      </c>
      <c r="C6" s="77">
        <f aca="true" t="shared" si="0" ref="C6:C25">SUM(D6:E6)</f>
        <v>14484</v>
      </c>
      <c r="D6" s="77">
        <f>SUM(D7:D25)</f>
        <v>10353</v>
      </c>
      <c r="E6" s="77">
        <f>SUM(E7:E25)</f>
        <v>4131</v>
      </c>
      <c r="F6" s="95"/>
    </row>
    <row r="7" spans="1:5" s="58" customFormat="1" ht="33">
      <c r="A7" s="106" t="s">
        <v>143</v>
      </c>
      <c r="B7" s="56">
        <v>21</v>
      </c>
      <c r="C7" s="77">
        <f t="shared" si="0"/>
        <v>715</v>
      </c>
      <c r="D7" s="92">
        <v>349</v>
      </c>
      <c r="E7" s="92">
        <v>366</v>
      </c>
    </row>
    <row r="8" spans="1:5" s="59" customFormat="1" ht="50.25" customHeight="1">
      <c r="A8" s="107" t="s">
        <v>147</v>
      </c>
      <c r="B8" s="55">
        <v>2</v>
      </c>
      <c r="C8" s="77">
        <f t="shared" si="0"/>
        <v>141</v>
      </c>
      <c r="D8" s="93">
        <v>44</v>
      </c>
      <c r="E8" s="93">
        <v>97</v>
      </c>
    </row>
    <row r="9" spans="1:5" s="59" customFormat="1" ht="33.75" customHeight="1">
      <c r="A9" s="90" t="s">
        <v>137</v>
      </c>
      <c r="B9" s="56">
        <v>1</v>
      </c>
      <c r="C9" s="77">
        <f t="shared" si="0"/>
        <v>47</v>
      </c>
      <c r="D9" s="103">
        <v>27</v>
      </c>
      <c r="E9" s="103">
        <v>20</v>
      </c>
    </row>
    <row r="10" spans="1:8" s="59" customFormat="1" ht="33">
      <c r="A10" s="107" t="s">
        <v>150</v>
      </c>
      <c r="B10" s="62">
        <v>5</v>
      </c>
      <c r="C10" s="77">
        <f t="shared" si="0"/>
        <v>211</v>
      </c>
      <c r="D10" s="97">
        <v>64</v>
      </c>
      <c r="E10" s="97">
        <v>147</v>
      </c>
      <c r="H10" s="61"/>
    </row>
    <row r="11" spans="1:5" s="61" customFormat="1" ht="58.5" customHeight="1">
      <c r="A11" s="106" t="s">
        <v>148</v>
      </c>
      <c r="B11" s="56">
        <v>2</v>
      </c>
      <c r="C11" s="77">
        <f t="shared" si="0"/>
        <v>198</v>
      </c>
      <c r="D11" s="92">
        <v>94</v>
      </c>
      <c r="E11" s="92">
        <v>104</v>
      </c>
    </row>
    <row r="12" spans="1:5" s="61" customFormat="1" ht="60.75" customHeight="1">
      <c r="A12" s="106" t="s">
        <v>151</v>
      </c>
      <c r="B12" s="56">
        <v>15</v>
      </c>
      <c r="C12" s="77">
        <f t="shared" si="0"/>
        <v>932</v>
      </c>
      <c r="D12" s="92">
        <v>525</v>
      </c>
      <c r="E12" s="92">
        <v>407</v>
      </c>
    </row>
    <row r="13" spans="1:5" s="61" customFormat="1" ht="66" customHeight="1">
      <c r="A13" s="106" t="s">
        <v>149</v>
      </c>
      <c r="B13" s="55">
        <v>2</v>
      </c>
      <c r="C13" s="77">
        <f t="shared" si="0"/>
        <v>98</v>
      </c>
      <c r="D13" s="92">
        <v>39</v>
      </c>
      <c r="E13" s="92">
        <v>59</v>
      </c>
    </row>
    <row r="14" spans="1:5" s="61" customFormat="1" ht="52.5" customHeight="1">
      <c r="A14" s="106" t="s">
        <v>152</v>
      </c>
      <c r="B14" s="104">
        <v>12</v>
      </c>
      <c r="C14" s="77">
        <f t="shared" si="0"/>
        <v>417</v>
      </c>
      <c r="D14" s="104">
        <v>184</v>
      </c>
      <c r="E14" s="104">
        <v>233</v>
      </c>
    </row>
    <row r="15" spans="1:5" s="61" customFormat="1" ht="54.75" customHeight="1">
      <c r="A15" s="106" t="s">
        <v>153</v>
      </c>
      <c r="B15" s="101">
        <v>1</v>
      </c>
      <c r="C15" s="77">
        <f t="shared" si="0"/>
        <v>53</v>
      </c>
      <c r="D15" s="102">
        <v>30</v>
      </c>
      <c r="E15" s="102">
        <v>23</v>
      </c>
    </row>
    <row r="16" spans="1:5" s="99" customFormat="1" ht="38.25" customHeight="1">
      <c r="A16" s="107" t="s">
        <v>154</v>
      </c>
      <c r="B16" s="60">
        <v>36</v>
      </c>
      <c r="C16" s="77">
        <f t="shared" si="0"/>
        <v>1554</v>
      </c>
      <c r="D16" s="97">
        <v>982</v>
      </c>
      <c r="E16" s="97">
        <v>572</v>
      </c>
    </row>
    <row r="17" spans="1:5" s="61" customFormat="1" ht="39.75" customHeight="1">
      <c r="A17" s="89" t="s">
        <v>155</v>
      </c>
      <c r="B17" s="55">
        <v>2</v>
      </c>
      <c r="C17" s="77">
        <f t="shared" si="0"/>
        <v>55</v>
      </c>
      <c r="D17" s="92">
        <v>28</v>
      </c>
      <c r="E17" s="92">
        <v>27</v>
      </c>
    </row>
    <row r="18" spans="1:5" s="61" customFormat="1" ht="37.5" customHeight="1">
      <c r="A18" s="106" t="s">
        <v>156</v>
      </c>
      <c r="B18" s="86">
        <v>1</v>
      </c>
      <c r="C18" s="77">
        <f t="shared" si="0"/>
        <v>16</v>
      </c>
      <c r="D18" s="92">
        <v>5</v>
      </c>
      <c r="E18" s="92">
        <v>11</v>
      </c>
    </row>
    <row r="19" spans="1:5" s="61" customFormat="1" ht="51" customHeight="1">
      <c r="A19" s="106" t="s">
        <v>157</v>
      </c>
      <c r="B19" s="55">
        <v>1</v>
      </c>
      <c r="C19" s="77">
        <f t="shared" si="0"/>
        <v>17</v>
      </c>
      <c r="D19" s="92">
        <v>9</v>
      </c>
      <c r="E19" s="92">
        <v>8</v>
      </c>
    </row>
    <row r="20" spans="1:5" s="99" customFormat="1" ht="51" customHeight="1">
      <c r="A20" s="91" t="s">
        <v>170</v>
      </c>
      <c r="B20" s="60">
        <v>3</v>
      </c>
      <c r="C20" s="77">
        <f t="shared" si="0"/>
        <v>166</v>
      </c>
      <c r="D20" s="97">
        <v>80</v>
      </c>
      <c r="E20" s="97">
        <v>86</v>
      </c>
    </row>
    <row r="21" spans="1:5" s="61" customFormat="1" ht="38.25" customHeight="1">
      <c r="A21" s="107" t="s">
        <v>158</v>
      </c>
      <c r="B21" s="60">
        <v>7</v>
      </c>
      <c r="C21" s="77">
        <f t="shared" si="0"/>
        <v>382</v>
      </c>
      <c r="D21" s="97">
        <v>210</v>
      </c>
      <c r="E21" s="97">
        <v>172</v>
      </c>
    </row>
    <row r="22" spans="1:5" s="99" customFormat="1" ht="39.75" customHeight="1">
      <c r="A22" s="107" t="s">
        <v>139</v>
      </c>
      <c r="B22" s="101">
        <v>30</v>
      </c>
      <c r="C22" s="77">
        <f t="shared" si="0"/>
        <v>2185</v>
      </c>
      <c r="D22" s="102">
        <v>1763</v>
      </c>
      <c r="E22" s="102">
        <v>422</v>
      </c>
    </row>
    <row r="23" spans="1:5" s="99" customFormat="1" ht="38.25" customHeight="1">
      <c r="A23" s="107" t="s">
        <v>141</v>
      </c>
      <c r="B23" s="60">
        <v>47</v>
      </c>
      <c r="C23" s="77">
        <f t="shared" si="0"/>
        <v>3341</v>
      </c>
      <c r="D23" s="97">
        <v>2807</v>
      </c>
      <c r="E23" s="97">
        <v>534</v>
      </c>
    </row>
    <row r="24" spans="1:5" s="99" customFormat="1" ht="40.5" customHeight="1">
      <c r="A24" s="107" t="s">
        <v>140</v>
      </c>
      <c r="B24" s="60">
        <v>31</v>
      </c>
      <c r="C24" s="77">
        <f t="shared" si="0"/>
        <v>1730</v>
      </c>
      <c r="D24" s="97">
        <v>1167</v>
      </c>
      <c r="E24" s="97">
        <v>563</v>
      </c>
    </row>
    <row r="25" spans="1:5" s="99" customFormat="1" ht="39" customHeight="1">
      <c r="A25" s="107" t="s">
        <v>138</v>
      </c>
      <c r="B25" s="60">
        <v>45</v>
      </c>
      <c r="C25" s="77">
        <f t="shared" si="0"/>
        <v>2226</v>
      </c>
      <c r="D25" s="97">
        <v>1946</v>
      </c>
      <c r="E25" s="97">
        <v>280</v>
      </c>
    </row>
  </sheetData>
  <sheetProtection/>
  <mergeCells count="6">
    <mergeCell ref="A1:E1"/>
    <mergeCell ref="A2:E2"/>
    <mergeCell ref="D3:E3"/>
    <mergeCell ref="A4:A5"/>
    <mergeCell ref="B4:B5"/>
    <mergeCell ref="C4:E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85" zoomScaleNormal="85" zoomScalePageLayoutView="0" workbookViewId="0" topLeftCell="A1">
      <selection activeCell="A1" sqref="A1:E1"/>
    </sheetView>
  </sheetViews>
  <sheetFormatPr defaultColWidth="9.00390625" defaultRowHeight="16.5"/>
  <cols>
    <col min="1" max="1" width="33.625" style="64" customWidth="1"/>
    <col min="2" max="2" width="16.375" style="64" customWidth="1"/>
    <col min="3" max="5" width="16.125" style="64" customWidth="1"/>
    <col min="6" max="11" width="9.00390625" style="3" customWidth="1"/>
    <col min="12" max="16384" width="9.00390625" style="3" customWidth="1"/>
  </cols>
  <sheetData>
    <row r="1" spans="1:5" s="5" customFormat="1" ht="92.25" customHeight="1">
      <c r="A1" s="165" t="s">
        <v>173</v>
      </c>
      <c r="B1" s="166"/>
      <c r="C1" s="166"/>
      <c r="D1" s="166"/>
      <c r="E1" s="166"/>
    </row>
    <row r="2" spans="1:5" s="5" customFormat="1" ht="18" customHeight="1">
      <c r="A2" s="157" t="s">
        <v>174</v>
      </c>
      <c r="B2" s="157"/>
      <c r="C2" s="157"/>
      <c r="D2" s="157"/>
      <c r="E2" s="157"/>
    </row>
    <row r="3" spans="1:5" s="5" customFormat="1" ht="42.75" customHeight="1" thickBot="1">
      <c r="A3" s="81"/>
      <c r="B3" s="81"/>
      <c r="C3" s="82"/>
      <c r="D3" s="158" t="s">
        <v>175</v>
      </c>
      <c r="E3" s="158"/>
    </row>
    <row r="4" spans="1:5" ht="65.25" customHeight="1">
      <c r="A4" s="167" t="s">
        <v>176</v>
      </c>
      <c r="B4" s="169" t="s">
        <v>177</v>
      </c>
      <c r="C4" s="170" t="s">
        <v>178</v>
      </c>
      <c r="D4" s="170"/>
      <c r="E4" s="170"/>
    </row>
    <row r="5" spans="1:5" ht="43.5" customHeight="1">
      <c r="A5" s="168"/>
      <c r="B5" s="145"/>
      <c r="C5" s="96" t="s">
        <v>179</v>
      </c>
      <c r="D5" s="96" t="s">
        <v>180</v>
      </c>
      <c r="E5" s="96" t="s">
        <v>181</v>
      </c>
    </row>
    <row r="6" spans="1:6" ht="29.25" customHeight="1">
      <c r="A6" s="88" t="s">
        <v>182</v>
      </c>
      <c r="B6" s="63">
        <f>SUM(B7:B25)</f>
        <v>317</v>
      </c>
      <c r="C6" s="77">
        <f>SUM(C7:C25)</f>
        <v>15323</v>
      </c>
      <c r="D6" s="63">
        <f>SUM(D7:D25)</f>
        <v>10979</v>
      </c>
      <c r="E6" s="63">
        <f>SUM(E7:E25)</f>
        <v>4344</v>
      </c>
      <c r="F6" s="95"/>
    </row>
    <row r="7" spans="1:6" s="58" customFormat="1" ht="41.25" customHeight="1">
      <c r="A7" s="89" t="s">
        <v>183</v>
      </c>
      <c r="B7" s="56">
        <v>22</v>
      </c>
      <c r="C7" s="92">
        <f>D7+E7</f>
        <v>379</v>
      </c>
      <c r="D7" s="92">
        <v>157</v>
      </c>
      <c r="E7" s="92">
        <v>222</v>
      </c>
      <c r="F7" s="95"/>
    </row>
    <row r="8" spans="1:6" s="59" customFormat="1" ht="50.25" customHeight="1">
      <c r="A8" s="90" t="s">
        <v>184</v>
      </c>
      <c r="B8" s="55">
        <v>2</v>
      </c>
      <c r="C8" s="92">
        <f aca="true" t="shared" si="0" ref="C8:C25">D8+E8</f>
        <v>68</v>
      </c>
      <c r="D8" s="93">
        <v>28</v>
      </c>
      <c r="E8" s="93">
        <v>40</v>
      </c>
      <c r="F8" s="95"/>
    </row>
    <row r="9" spans="1:6" s="59" customFormat="1" ht="33.75" customHeight="1">
      <c r="A9" s="90" t="s">
        <v>185</v>
      </c>
      <c r="B9" s="56">
        <v>16</v>
      </c>
      <c r="C9" s="92">
        <f t="shared" si="0"/>
        <v>195</v>
      </c>
      <c r="D9" s="92">
        <v>125</v>
      </c>
      <c r="E9" s="92">
        <v>70</v>
      </c>
      <c r="F9" s="95"/>
    </row>
    <row r="10" spans="1:8" s="59" customFormat="1" ht="33">
      <c r="A10" s="90" t="s">
        <v>186</v>
      </c>
      <c r="B10" s="62">
        <v>5</v>
      </c>
      <c r="C10" s="97">
        <f t="shared" si="0"/>
        <v>233</v>
      </c>
      <c r="D10" s="97">
        <v>67</v>
      </c>
      <c r="E10" s="97">
        <v>166</v>
      </c>
      <c r="F10" s="95"/>
      <c r="H10" s="61"/>
    </row>
    <row r="11" spans="1:6" s="61" customFormat="1" ht="58.5" customHeight="1">
      <c r="A11" s="89" t="s">
        <v>187</v>
      </c>
      <c r="B11" s="56">
        <v>3</v>
      </c>
      <c r="C11" s="92">
        <f t="shared" si="0"/>
        <v>592</v>
      </c>
      <c r="D11" s="92">
        <v>361</v>
      </c>
      <c r="E11" s="92">
        <v>231</v>
      </c>
      <c r="F11" s="95"/>
    </row>
    <row r="12" spans="1:6" s="61" customFormat="1" ht="60.75" customHeight="1">
      <c r="A12" s="89" t="s">
        <v>188</v>
      </c>
      <c r="B12" s="56">
        <v>22</v>
      </c>
      <c r="C12" s="92">
        <f t="shared" si="0"/>
        <v>927</v>
      </c>
      <c r="D12" s="92">
        <v>614</v>
      </c>
      <c r="E12" s="92">
        <v>313</v>
      </c>
      <c r="F12" s="95"/>
    </row>
    <row r="13" spans="1:6" s="61" customFormat="1" ht="66" customHeight="1">
      <c r="A13" s="89" t="s">
        <v>189</v>
      </c>
      <c r="B13" s="55">
        <v>3</v>
      </c>
      <c r="C13" s="92">
        <f t="shared" si="0"/>
        <v>100</v>
      </c>
      <c r="D13" s="92">
        <v>44</v>
      </c>
      <c r="E13" s="92">
        <v>56</v>
      </c>
      <c r="F13" s="95"/>
    </row>
    <row r="14" spans="1:6" s="61" customFormat="1" ht="52.5" customHeight="1">
      <c r="A14" s="89" t="s">
        <v>190</v>
      </c>
      <c r="B14" s="55">
        <v>9</v>
      </c>
      <c r="C14" s="92">
        <f t="shared" si="0"/>
        <v>321</v>
      </c>
      <c r="D14" s="92">
        <v>162</v>
      </c>
      <c r="E14" s="92">
        <v>159</v>
      </c>
      <c r="F14" s="95"/>
    </row>
    <row r="15" spans="1:6" s="61" customFormat="1" ht="54.75" customHeight="1">
      <c r="A15" s="89" t="s">
        <v>191</v>
      </c>
      <c r="B15" s="55">
        <v>3</v>
      </c>
      <c r="C15" s="92">
        <f t="shared" si="0"/>
        <v>66</v>
      </c>
      <c r="D15" s="92">
        <v>43</v>
      </c>
      <c r="E15" s="92">
        <v>23</v>
      </c>
      <c r="F15" s="95"/>
    </row>
    <row r="16" spans="1:6" s="99" customFormat="1" ht="38.25" customHeight="1">
      <c r="A16" s="90" t="s">
        <v>154</v>
      </c>
      <c r="B16" s="60">
        <v>41</v>
      </c>
      <c r="C16" s="97">
        <v>1555</v>
      </c>
      <c r="D16" s="97">
        <v>1172</v>
      </c>
      <c r="E16" s="97">
        <v>383</v>
      </c>
      <c r="F16" s="98"/>
    </row>
    <row r="17" spans="1:6" s="61" customFormat="1" ht="39.75" customHeight="1">
      <c r="A17" s="89" t="s">
        <v>192</v>
      </c>
      <c r="B17" s="55">
        <v>5</v>
      </c>
      <c r="C17" s="92">
        <f t="shared" si="0"/>
        <v>103</v>
      </c>
      <c r="D17" s="92">
        <v>68</v>
      </c>
      <c r="E17" s="92">
        <v>35</v>
      </c>
      <c r="F17" s="95"/>
    </row>
    <row r="18" spans="1:6" s="61" customFormat="1" ht="37.5" customHeight="1">
      <c r="A18" s="89" t="s">
        <v>193</v>
      </c>
      <c r="B18" s="86">
        <v>1</v>
      </c>
      <c r="C18" s="92">
        <f t="shared" si="0"/>
        <v>39</v>
      </c>
      <c r="D18" s="92">
        <v>10</v>
      </c>
      <c r="E18" s="92">
        <v>29</v>
      </c>
      <c r="F18" s="95"/>
    </row>
    <row r="19" spans="1:6" s="61" customFormat="1" ht="51" customHeight="1">
      <c r="A19" s="89" t="s">
        <v>194</v>
      </c>
      <c r="B19" s="55">
        <v>2</v>
      </c>
      <c r="C19" s="92">
        <f t="shared" si="0"/>
        <v>20</v>
      </c>
      <c r="D19" s="92">
        <v>13</v>
      </c>
      <c r="E19" s="92">
        <v>7</v>
      </c>
      <c r="F19" s="95"/>
    </row>
    <row r="20" spans="1:6" s="99" customFormat="1" ht="51" customHeight="1">
      <c r="A20" s="91" t="s">
        <v>195</v>
      </c>
      <c r="B20" s="60">
        <v>4</v>
      </c>
      <c r="C20" s="97">
        <v>88</v>
      </c>
      <c r="D20" s="97">
        <v>54</v>
      </c>
      <c r="E20" s="97">
        <v>34</v>
      </c>
      <c r="F20" s="98"/>
    </row>
    <row r="21" spans="1:6" s="61" customFormat="1" ht="38.25" customHeight="1">
      <c r="A21" s="90" t="s">
        <v>196</v>
      </c>
      <c r="B21" s="60">
        <v>8</v>
      </c>
      <c r="C21" s="97">
        <f t="shared" si="0"/>
        <v>121</v>
      </c>
      <c r="D21" s="97">
        <v>64</v>
      </c>
      <c r="E21" s="97">
        <v>57</v>
      </c>
      <c r="F21" s="95"/>
    </row>
    <row r="22" spans="1:6" s="99" customFormat="1" ht="39.75" customHeight="1">
      <c r="A22" s="90" t="s">
        <v>197</v>
      </c>
      <c r="B22" s="60">
        <v>14</v>
      </c>
      <c r="C22" s="97">
        <f t="shared" si="0"/>
        <v>1172</v>
      </c>
      <c r="D22" s="97">
        <v>804</v>
      </c>
      <c r="E22" s="97">
        <v>368</v>
      </c>
      <c r="F22" s="98"/>
    </row>
    <row r="23" spans="1:6" s="99" customFormat="1" ht="38.25" customHeight="1">
      <c r="A23" s="90" t="s">
        <v>198</v>
      </c>
      <c r="B23" s="60">
        <v>63</v>
      </c>
      <c r="C23" s="97">
        <f t="shared" si="0"/>
        <v>3861</v>
      </c>
      <c r="D23" s="97">
        <v>3155</v>
      </c>
      <c r="E23" s="97">
        <v>706</v>
      </c>
      <c r="F23" s="98"/>
    </row>
    <row r="24" spans="1:6" s="99" customFormat="1" ht="40.5" customHeight="1">
      <c r="A24" s="90" t="s">
        <v>199</v>
      </c>
      <c r="B24" s="60">
        <v>32</v>
      </c>
      <c r="C24" s="97">
        <f t="shared" si="0"/>
        <v>2330</v>
      </c>
      <c r="D24" s="97">
        <v>1448</v>
      </c>
      <c r="E24" s="97">
        <v>882</v>
      </c>
      <c r="F24" s="98"/>
    </row>
    <row r="25" spans="1:6" s="99" customFormat="1" ht="39" customHeight="1">
      <c r="A25" s="90" t="s">
        <v>200</v>
      </c>
      <c r="B25" s="60">
        <v>62</v>
      </c>
      <c r="C25" s="97">
        <f t="shared" si="0"/>
        <v>3153</v>
      </c>
      <c r="D25" s="97">
        <v>2590</v>
      </c>
      <c r="E25" s="97">
        <v>563</v>
      </c>
      <c r="F25" s="98"/>
    </row>
  </sheetData>
  <sheetProtection/>
  <mergeCells count="6">
    <mergeCell ref="A1:E1"/>
    <mergeCell ref="A2:E2"/>
    <mergeCell ref="D3:E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吳同偉</cp:lastModifiedBy>
  <cp:lastPrinted>2022-05-30T08:15:16Z</cp:lastPrinted>
  <dcterms:created xsi:type="dcterms:W3CDTF">1999-07-27T01:45:40Z</dcterms:created>
  <dcterms:modified xsi:type="dcterms:W3CDTF">2023-07-19T06:21:08Z</dcterms:modified>
  <cp:category/>
  <cp:version/>
  <cp:contentType/>
  <cp:contentStatus/>
</cp:coreProperties>
</file>